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Tatiana SVOROU\Downloads\"/>
    </mc:Choice>
  </mc:AlternateContent>
  <xr:revisionPtr revIDLastSave="0" documentId="13_ncr:1_{0A8BDDBE-0B83-4CEF-959B-3CC4BA6D5251}" xr6:coauthVersionLast="47" xr6:coauthVersionMax="47" xr10:uidLastSave="{00000000-0000-0000-0000-000000000000}"/>
  <bookViews>
    <workbookView xWindow="-110" yWindow="-110" windowWidth="21820" windowHeight="13120" firstSheet="1" activeTab="3" xr2:uid="{00000000-000D-0000-FFFF-FFFF00000000}"/>
  </bookViews>
  <sheets>
    <sheet name="READ_Me" sheetId="9" r:id="rId1"/>
    <sheet name="Table_National" sheetId="6" r:id="rId2"/>
    <sheet name="Table_Region" sheetId="5" r:id="rId3"/>
    <sheet name="Table_District" sheetId="8" r:id="rId4"/>
    <sheet name="National" sheetId="1" r:id="rId5"/>
    <sheet name="Region" sheetId="2" r:id="rId6"/>
    <sheet name="District" sheetId="4" r:id="rId7"/>
  </sheets>
  <definedNames>
    <definedName name="_xlnm._FilterDatabase" localSheetId="6" hidden="1">District!$A$1:$AJ$352</definedName>
    <definedName name="_xlnm._FilterDatabase" localSheetId="4" hidden="1">National!$A$1:$L$29</definedName>
    <definedName name="_xlnm._FilterDatabase" localSheetId="5" hidden="1">Region!$A$1:$Q$622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8" l="1"/>
  <c r="C19" i="8"/>
  <c r="D19" i="8"/>
  <c r="E19" i="8"/>
  <c r="F19" i="8"/>
  <c r="G19" i="8"/>
  <c r="H19" i="8"/>
  <c r="I19" i="8"/>
  <c r="J19" i="8"/>
  <c r="K19" i="8"/>
  <c r="L19" i="8"/>
  <c r="M19" i="8"/>
  <c r="N19" i="8"/>
  <c r="O19" i="8"/>
  <c r="P19" i="8"/>
  <c r="Q19" i="8"/>
  <c r="R19" i="8"/>
  <c r="S19" i="8"/>
  <c r="T19" i="8"/>
  <c r="U19" i="8"/>
  <c r="V19" i="8"/>
  <c r="W19" i="8"/>
  <c r="X19" i="8"/>
  <c r="Y19" i="8"/>
  <c r="B27" i="6"/>
  <c r="B19" i="6"/>
  <c r="E45" i="8" l="1"/>
  <c r="O45" i="8"/>
  <c r="X45" i="8"/>
  <c r="H46" i="8"/>
  <c r="P46" i="8"/>
  <c r="X46" i="8"/>
  <c r="H47" i="8"/>
  <c r="P47" i="8"/>
  <c r="X47" i="8"/>
  <c r="H48" i="8"/>
  <c r="P48" i="8"/>
  <c r="X48" i="8"/>
  <c r="H49" i="8"/>
  <c r="P49" i="8"/>
  <c r="X49" i="8"/>
  <c r="H50" i="8"/>
  <c r="P50" i="8"/>
  <c r="X50" i="8"/>
  <c r="H51" i="8"/>
  <c r="P51" i="8"/>
  <c r="X51" i="8"/>
  <c r="H52" i="8"/>
  <c r="P52" i="8"/>
  <c r="X52" i="8"/>
  <c r="H53" i="8"/>
  <c r="P53" i="8"/>
  <c r="X53" i="8"/>
  <c r="H54" i="8"/>
  <c r="P54" i="8"/>
  <c r="X54" i="8"/>
  <c r="H55" i="8"/>
  <c r="P55" i="8"/>
  <c r="X55" i="8"/>
  <c r="H56" i="8"/>
  <c r="P56" i="8"/>
  <c r="X56" i="8"/>
  <c r="H11" i="8"/>
  <c r="P11" i="8"/>
  <c r="X11" i="8"/>
  <c r="I3" i="4"/>
  <c r="J3" i="4"/>
  <c r="I4" i="4"/>
  <c r="J4" i="4"/>
  <c r="I5" i="4"/>
  <c r="J5" i="4"/>
  <c r="I6" i="4"/>
  <c r="J6" i="4"/>
  <c r="I7" i="4"/>
  <c r="J7" i="4"/>
  <c r="I8" i="4"/>
  <c r="J8" i="4"/>
  <c r="I9" i="4"/>
  <c r="J9" i="4"/>
  <c r="I10" i="4"/>
  <c r="J10" i="4"/>
  <c r="I11" i="4"/>
  <c r="J11" i="4"/>
  <c r="I12" i="4"/>
  <c r="J12" i="4"/>
  <c r="I13" i="4"/>
  <c r="J13" i="4"/>
  <c r="I14" i="4"/>
  <c r="J14" i="4"/>
  <c r="I15" i="4"/>
  <c r="J15" i="4"/>
  <c r="I16" i="4"/>
  <c r="J16" i="4"/>
  <c r="I17" i="4"/>
  <c r="J17" i="4"/>
  <c r="I18" i="4"/>
  <c r="J18" i="4"/>
  <c r="I19" i="4"/>
  <c r="J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I45" i="4"/>
  <c r="J45" i="4"/>
  <c r="I46" i="4"/>
  <c r="J46" i="4"/>
  <c r="I47" i="4"/>
  <c r="J47" i="4"/>
  <c r="I48" i="4"/>
  <c r="J48" i="4"/>
  <c r="I49" i="4"/>
  <c r="J49" i="4"/>
  <c r="I50" i="4"/>
  <c r="J50" i="4"/>
  <c r="I51" i="4"/>
  <c r="J51" i="4"/>
  <c r="I52" i="4"/>
  <c r="J52" i="4"/>
  <c r="I53" i="4"/>
  <c r="J53" i="4"/>
  <c r="I54" i="4"/>
  <c r="J54" i="4"/>
  <c r="I55" i="4"/>
  <c r="J55" i="4"/>
  <c r="I56" i="4"/>
  <c r="J56" i="4"/>
  <c r="I57" i="4"/>
  <c r="J57" i="4"/>
  <c r="I58" i="4"/>
  <c r="J58" i="4"/>
  <c r="I59" i="4"/>
  <c r="J59" i="4"/>
  <c r="I60" i="4"/>
  <c r="J60" i="4"/>
  <c r="I61" i="4"/>
  <c r="J61" i="4"/>
  <c r="I62" i="4"/>
  <c r="J62" i="4"/>
  <c r="I63" i="4"/>
  <c r="J63" i="4"/>
  <c r="I64" i="4"/>
  <c r="J64" i="4"/>
  <c r="I65" i="4"/>
  <c r="J65" i="4"/>
  <c r="I66" i="4"/>
  <c r="J66" i="4"/>
  <c r="I67" i="4"/>
  <c r="J67" i="4"/>
  <c r="I68" i="4"/>
  <c r="J68" i="4"/>
  <c r="I69" i="4"/>
  <c r="J69" i="4"/>
  <c r="I70" i="4"/>
  <c r="J70" i="4"/>
  <c r="I71" i="4"/>
  <c r="J71" i="4"/>
  <c r="I72" i="4"/>
  <c r="J72" i="4"/>
  <c r="I73" i="4"/>
  <c r="J73" i="4"/>
  <c r="I74" i="4"/>
  <c r="J74" i="4"/>
  <c r="I75" i="4"/>
  <c r="J75" i="4"/>
  <c r="I76" i="4"/>
  <c r="J76" i="4"/>
  <c r="I77" i="4"/>
  <c r="J77" i="4"/>
  <c r="I78" i="4"/>
  <c r="J78" i="4"/>
  <c r="I79" i="4"/>
  <c r="J79" i="4"/>
  <c r="I80" i="4"/>
  <c r="J80" i="4"/>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I109" i="4"/>
  <c r="J109" i="4"/>
  <c r="I110" i="4"/>
  <c r="J110" i="4"/>
  <c r="I111" i="4"/>
  <c r="J111" i="4"/>
  <c r="I112" i="4"/>
  <c r="J112" i="4"/>
  <c r="I113" i="4"/>
  <c r="J113" i="4"/>
  <c r="I114" i="4"/>
  <c r="J114" i="4"/>
  <c r="I115" i="4"/>
  <c r="J115" i="4"/>
  <c r="I116" i="4"/>
  <c r="J116" i="4"/>
  <c r="I117" i="4"/>
  <c r="J117" i="4"/>
  <c r="I118" i="4"/>
  <c r="J118" i="4"/>
  <c r="I119" i="4"/>
  <c r="J119" i="4"/>
  <c r="I120" i="4"/>
  <c r="J120" i="4"/>
  <c r="I121" i="4"/>
  <c r="J121" i="4"/>
  <c r="I122" i="4"/>
  <c r="J122" i="4"/>
  <c r="I123" i="4"/>
  <c r="J123" i="4"/>
  <c r="I124" i="4"/>
  <c r="J124" i="4"/>
  <c r="I125" i="4"/>
  <c r="J125" i="4"/>
  <c r="I126" i="4"/>
  <c r="J126" i="4"/>
  <c r="I127" i="4"/>
  <c r="J127" i="4"/>
  <c r="I128" i="4"/>
  <c r="J128" i="4"/>
  <c r="I129" i="4"/>
  <c r="J129" i="4"/>
  <c r="I130" i="4"/>
  <c r="J130" i="4"/>
  <c r="I131" i="4"/>
  <c r="J131" i="4"/>
  <c r="I132" i="4"/>
  <c r="J132" i="4"/>
  <c r="I133" i="4"/>
  <c r="J133" i="4"/>
  <c r="I134" i="4"/>
  <c r="J134" i="4"/>
  <c r="I135" i="4"/>
  <c r="J135" i="4"/>
  <c r="I136" i="4"/>
  <c r="J136" i="4"/>
  <c r="I137" i="4"/>
  <c r="J137" i="4"/>
  <c r="I138" i="4"/>
  <c r="J138" i="4"/>
  <c r="I139" i="4"/>
  <c r="J139" i="4"/>
  <c r="I140" i="4"/>
  <c r="J140" i="4"/>
  <c r="I141" i="4"/>
  <c r="J141" i="4"/>
  <c r="I142" i="4"/>
  <c r="J142" i="4"/>
  <c r="I143" i="4"/>
  <c r="J143" i="4"/>
  <c r="I144" i="4"/>
  <c r="J144" i="4"/>
  <c r="I145" i="4"/>
  <c r="J145" i="4"/>
  <c r="I146" i="4"/>
  <c r="J146" i="4"/>
  <c r="I147" i="4"/>
  <c r="J147" i="4"/>
  <c r="I148" i="4"/>
  <c r="J148" i="4"/>
  <c r="I149" i="4"/>
  <c r="J149" i="4"/>
  <c r="I150" i="4"/>
  <c r="J150" i="4"/>
  <c r="I151" i="4"/>
  <c r="J151" i="4"/>
  <c r="I152" i="4"/>
  <c r="J152" i="4"/>
  <c r="I153" i="4"/>
  <c r="J153" i="4"/>
  <c r="I154" i="4"/>
  <c r="J154" i="4"/>
  <c r="I155" i="4"/>
  <c r="J155" i="4"/>
  <c r="I156" i="4"/>
  <c r="J156" i="4"/>
  <c r="I157" i="4"/>
  <c r="J157" i="4"/>
  <c r="I158" i="4"/>
  <c r="J158" i="4"/>
  <c r="I159" i="4"/>
  <c r="J159" i="4"/>
  <c r="I160" i="4"/>
  <c r="J160" i="4"/>
  <c r="I161" i="4"/>
  <c r="J161" i="4"/>
  <c r="I162" i="4"/>
  <c r="J162" i="4"/>
  <c r="I163" i="4"/>
  <c r="J163" i="4"/>
  <c r="I164" i="4"/>
  <c r="J164" i="4"/>
  <c r="I165" i="4"/>
  <c r="J165" i="4"/>
  <c r="I166" i="4"/>
  <c r="J166" i="4"/>
  <c r="I167" i="4"/>
  <c r="J167" i="4"/>
  <c r="I168" i="4"/>
  <c r="J168" i="4"/>
  <c r="I169" i="4"/>
  <c r="J169" i="4"/>
  <c r="I170" i="4"/>
  <c r="J170" i="4"/>
  <c r="I171" i="4"/>
  <c r="J171" i="4"/>
  <c r="I172" i="4"/>
  <c r="J172" i="4"/>
  <c r="I173" i="4"/>
  <c r="J173" i="4"/>
  <c r="I174" i="4"/>
  <c r="J174" i="4"/>
  <c r="I175" i="4"/>
  <c r="J175" i="4"/>
  <c r="I176" i="4"/>
  <c r="J176" i="4"/>
  <c r="I177" i="4"/>
  <c r="J177" i="4"/>
  <c r="I178" i="4"/>
  <c r="J178" i="4"/>
  <c r="I179" i="4"/>
  <c r="J179" i="4"/>
  <c r="I180" i="4"/>
  <c r="J180" i="4"/>
  <c r="I181" i="4"/>
  <c r="J181" i="4"/>
  <c r="I182" i="4"/>
  <c r="J182" i="4"/>
  <c r="I183" i="4"/>
  <c r="J183" i="4"/>
  <c r="I184" i="4"/>
  <c r="J184" i="4"/>
  <c r="I185" i="4"/>
  <c r="J185" i="4"/>
  <c r="I186" i="4"/>
  <c r="J186" i="4"/>
  <c r="I187" i="4"/>
  <c r="J187" i="4"/>
  <c r="I188" i="4"/>
  <c r="J188" i="4"/>
  <c r="I189" i="4"/>
  <c r="J189" i="4"/>
  <c r="I190" i="4"/>
  <c r="J190" i="4"/>
  <c r="I191" i="4"/>
  <c r="J191" i="4"/>
  <c r="I192" i="4"/>
  <c r="J192" i="4"/>
  <c r="I193" i="4"/>
  <c r="J193" i="4"/>
  <c r="I194" i="4"/>
  <c r="J194" i="4"/>
  <c r="I195" i="4"/>
  <c r="J195" i="4"/>
  <c r="I196" i="4"/>
  <c r="J196" i="4"/>
  <c r="I197" i="4"/>
  <c r="J197" i="4"/>
  <c r="I198" i="4"/>
  <c r="J198" i="4"/>
  <c r="I199" i="4"/>
  <c r="J199" i="4"/>
  <c r="I200" i="4"/>
  <c r="J200" i="4"/>
  <c r="I201" i="4"/>
  <c r="J201" i="4"/>
  <c r="I202" i="4"/>
  <c r="J202" i="4"/>
  <c r="I203" i="4"/>
  <c r="J203" i="4"/>
  <c r="I204" i="4"/>
  <c r="J204" i="4"/>
  <c r="I205" i="4"/>
  <c r="J205" i="4"/>
  <c r="I206" i="4"/>
  <c r="J206" i="4"/>
  <c r="I207" i="4"/>
  <c r="J207" i="4"/>
  <c r="I208" i="4"/>
  <c r="J208" i="4"/>
  <c r="J2" i="4"/>
  <c r="C45" i="8" s="1"/>
  <c r="I2" i="4"/>
  <c r="Y11" i="8" l="1"/>
  <c r="Q11" i="8"/>
  <c r="I11" i="8"/>
  <c r="Y56" i="8"/>
  <c r="Q56" i="8"/>
  <c r="I56" i="8"/>
  <c r="Y55" i="8"/>
  <c r="Q55" i="8"/>
  <c r="I55" i="8"/>
  <c r="Y54" i="8"/>
  <c r="Q54" i="8"/>
  <c r="I54" i="8"/>
  <c r="Y53" i="8"/>
  <c r="Q53" i="8"/>
  <c r="I53" i="8"/>
  <c r="Y52" i="8"/>
  <c r="Q52" i="8"/>
  <c r="I52" i="8"/>
  <c r="Y51" i="8"/>
  <c r="Q51" i="8"/>
  <c r="I51" i="8"/>
  <c r="Y50" i="8"/>
  <c r="Q50" i="8"/>
  <c r="I50" i="8"/>
  <c r="Y49" i="8"/>
  <c r="Q49" i="8"/>
  <c r="I49" i="8"/>
  <c r="Y48" i="8"/>
  <c r="Q48" i="8"/>
  <c r="I48" i="8"/>
  <c r="Y47" i="8"/>
  <c r="Q47" i="8"/>
  <c r="I47" i="8"/>
  <c r="Y46" i="8"/>
  <c r="Q46" i="8"/>
  <c r="I46" i="8"/>
  <c r="Y45" i="8"/>
  <c r="Q45" i="8"/>
  <c r="F45" i="8"/>
  <c r="W11" i="8"/>
  <c r="O11" i="8"/>
  <c r="G11" i="8"/>
  <c r="W56" i="8"/>
  <c r="O56" i="8"/>
  <c r="G56" i="8"/>
  <c r="W55" i="8"/>
  <c r="O55" i="8"/>
  <c r="G55" i="8"/>
  <c r="W54" i="8"/>
  <c r="O54" i="8"/>
  <c r="G54" i="8"/>
  <c r="W53" i="8"/>
  <c r="O53" i="8"/>
  <c r="G53" i="8"/>
  <c r="W52" i="8"/>
  <c r="O52" i="8"/>
  <c r="G52" i="8"/>
  <c r="W51" i="8"/>
  <c r="O51" i="8"/>
  <c r="G51" i="8"/>
  <c r="W50" i="8"/>
  <c r="O50" i="8"/>
  <c r="G50" i="8"/>
  <c r="W49" i="8"/>
  <c r="O49" i="8"/>
  <c r="G49" i="8"/>
  <c r="W48" i="8"/>
  <c r="O48" i="8"/>
  <c r="G48" i="8"/>
  <c r="W47" i="8"/>
  <c r="O47" i="8"/>
  <c r="G47" i="8"/>
  <c r="W46" i="8"/>
  <c r="O46" i="8"/>
  <c r="G46" i="8"/>
  <c r="W45" i="8"/>
  <c r="N45" i="8"/>
  <c r="Y169" i="8"/>
  <c r="Q169" i="8"/>
  <c r="I169" i="8"/>
  <c r="K169" i="8"/>
  <c r="J169" i="8"/>
  <c r="X169" i="8"/>
  <c r="P169" i="8"/>
  <c r="H169" i="8"/>
  <c r="M169" i="8"/>
  <c r="W169" i="8"/>
  <c r="O169" i="8"/>
  <c r="G169" i="8"/>
  <c r="E169" i="8"/>
  <c r="C169" i="8"/>
  <c r="V169" i="8"/>
  <c r="N169" i="8"/>
  <c r="F169" i="8"/>
  <c r="U169" i="8"/>
  <c r="R169" i="8"/>
  <c r="T169" i="8"/>
  <c r="L169" i="8"/>
  <c r="D169" i="8"/>
  <c r="S169" i="8"/>
  <c r="B169" i="8"/>
  <c r="B291" i="8"/>
  <c r="J291" i="8"/>
  <c r="R291" i="8"/>
  <c r="B280" i="8"/>
  <c r="J280" i="8"/>
  <c r="R280" i="8"/>
  <c r="B281" i="8"/>
  <c r="J281" i="8"/>
  <c r="R281" i="8"/>
  <c r="B282" i="8"/>
  <c r="J282" i="8"/>
  <c r="R282" i="8"/>
  <c r="B283" i="8"/>
  <c r="J283" i="8"/>
  <c r="R283" i="8"/>
  <c r="B284" i="8"/>
  <c r="J284" i="8"/>
  <c r="R284" i="8"/>
  <c r="B285" i="8"/>
  <c r="J285" i="8"/>
  <c r="R285" i="8"/>
  <c r="B286" i="8"/>
  <c r="J286" i="8"/>
  <c r="R286" i="8"/>
  <c r="B287" i="8"/>
  <c r="J287" i="8"/>
  <c r="R287" i="8"/>
  <c r="B288" i="8"/>
  <c r="J288" i="8"/>
  <c r="R288" i="8"/>
  <c r="B289" i="8"/>
  <c r="J289" i="8"/>
  <c r="R289" i="8"/>
  <c r="B290" i="8"/>
  <c r="J290" i="8"/>
  <c r="R290" i="8"/>
  <c r="Y279" i="8"/>
  <c r="Q279" i="8"/>
  <c r="I279" i="8"/>
  <c r="Y278" i="8"/>
  <c r="Q278" i="8"/>
  <c r="I278" i="8"/>
  <c r="Y277" i="8"/>
  <c r="Q277" i="8"/>
  <c r="I277" i="8"/>
  <c r="Y276" i="8"/>
  <c r="Q276" i="8"/>
  <c r="I276" i="8"/>
  <c r="B267" i="8"/>
  <c r="R269" i="8"/>
  <c r="J269" i="8"/>
  <c r="B269" i="8"/>
  <c r="R268" i="8"/>
  <c r="J268" i="8"/>
  <c r="B268" i="8"/>
  <c r="R267" i="8"/>
  <c r="J267" i="8"/>
  <c r="Y266" i="8"/>
  <c r="Q266" i="8"/>
  <c r="I266" i="8"/>
  <c r="Y260" i="8"/>
  <c r="Q260" i="8"/>
  <c r="I260" i="8"/>
  <c r="Y259" i="8"/>
  <c r="Q259" i="8"/>
  <c r="I259" i="8"/>
  <c r="Y258" i="8"/>
  <c r="Q258" i="8"/>
  <c r="I258" i="8"/>
  <c r="Y257" i="8"/>
  <c r="Q257" i="8"/>
  <c r="I257" i="8"/>
  <c r="Y256" i="8"/>
  <c r="Q256" i="8"/>
  <c r="I256" i="8"/>
  <c r="B245" i="8"/>
  <c r="J245" i="8"/>
  <c r="R245" i="8"/>
  <c r="B246" i="8"/>
  <c r="J246" i="8"/>
  <c r="R246" i="8"/>
  <c r="C291" i="8"/>
  <c r="K291" i="8"/>
  <c r="S291" i="8"/>
  <c r="C280" i="8"/>
  <c r="K280" i="8"/>
  <c r="S280" i="8"/>
  <c r="C281" i="8"/>
  <c r="K281" i="8"/>
  <c r="S281" i="8"/>
  <c r="C282" i="8"/>
  <c r="K282" i="8"/>
  <c r="S282" i="8"/>
  <c r="C283" i="8"/>
  <c r="K283" i="8"/>
  <c r="S283" i="8"/>
  <c r="C284" i="8"/>
  <c r="K284" i="8"/>
  <c r="S284" i="8"/>
  <c r="C285" i="8"/>
  <c r="K285" i="8"/>
  <c r="S285" i="8"/>
  <c r="C286" i="8"/>
  <c r="K286" i="8"/>
  <c r="S286" i="8"/>
  <c r="C287" i="8"/>
  <c r="K287" i="8"/>
  <c r="S287" i="8"/>
  <c r="C288" i="8"/>
  <c r="K288" i="8"/>
  <c r="S288" i="8"/>
  <c r="C289" i="8"/>
  <c r="K289" i="8"/>
  <c r="S289" i="8"/>
  <c r="C290" i="8"/>
  <c r="K290" i="8"/>
  <c r="S290" i="8"/>
  <c r="X279" i="8"/>
  <c r="P279" i="8"/>
  <c r="H279" i="8"/>
  <c r="X278" i="8"/>
  <c r="P278" i="8"/>
  <c r="H278" i="8"/>
  <c r="X277" i="8"/>
  <c r="P277" i="8"/>
  <c r="H277" i="8"/>
  <c r="X276" i="8"/>
  <c r="P276" i="8"/>
  <c r="H276" i="8"/>
  <c r="Y269" i="8"/>
  <c r="Q269" i="8"/>
  <c r="I269" i="8"/>
  <c r="Y268" i="8"/>
  <c r="Q268" i="8"/>
  <c r="I268" i="8"/>
  <c r="Y267" i="8"/>
  <c r="Q267" i="8"/>
  <c r="I267" i="8"/>
  <c r="X266" i="8"/>
  <c r="P266" i="8"/>
  <c r="H266" i="8"/>
  <c r="X260" i="8"/>
  <c r="P260" i="8"/>
  <c r="H260" i="8"/>
  <c r="X259" i="8"/>
  <c r="P259" i="8"/>
  <c r="H259" i="8"/>
  <c r="X258" i="8"/>
  <c r="P258" i="8"/>
  <c r="H258" i="8"/>
  <c r="X257" i="8"/>
  <c r="P257" i="8"/>
  <c r="H257" i="8"/>
  <c r="X256" i="8"/>
  <c r="P256" i="8"/>
  <c r="H256" i="8"/>
  <c r="C245" i="8"/>
  <c r="K245" i="8"/>
  <c r="S245" i="8"/>
  <c r="C246" i="8"/>
  <c r="K246" i="8"/>
  <c r="S246" i="8"/>
  <c r="D291" i="8"/>
  <c r="L291" i="8"/>
  <c r="T291" i="8"/>
  <c r="D280" i="8"/>
  <c r="L280" i="8"/>
  <c r="T280" i="8"/>
  <c r="D281" i="8"/>
  <c r="L281" i="8"/>
  <c r="T281" i="8"/>
  <c r="D282" i="8"/>
  <c r="L282" i="8"/>
  <c r="T282" i="8"/>
  <c r="D283" i="8"/>
  <c r="L283" i="8"/>
  <c r="T283" i="8"/>
  <c r="D284" i="8"/>
  <c r="L284" i="8"/>
  <c r="T284" i="8"/>
  <c r="D285" i="8"/>
  <c r="L285" i="8"/>
  <c r="T285" i="8"/>
  <c r="D286" i="8"/>
  <c r="L286" i="8"/>
  <c r="T286" i="8"/>
  <c r="D287" i="8"/>
  <c r="L287" i="8"/>
  <c r="T287" i="8"/>
  <c r="D288" i="8"/>
  <c r="L288" i="8"/>
  <c r="T288" i="8"/>
  <c r="D289" i="8"/>
  <c r="L289" i="8"/>
  <c r="T289" i="8"/>
  <c r="D290" i="8"/>
  <c r="L290" i="8"/>
  <c r="T290" i="8"/>
  <c r="W279" i="8"/>
  <c r="O279" i="8"/>
  <c r="G279" i="8"/>
  <c r="W278" i="8"/>
  <c r="O278" i="8"/>
  <c r="G278" i="8"/>
  <c r="W277" i="8"/>
  <c r="O277" i="8"/>
  <c r="G277" i="8"/>
  <c r="W276" i="8"/>
  <c r="O276" i="8"/>
  <c r="G276" i="8"/>
  <c r="X269" i="8"/>
  <c r="P269" i="8"/>
  <c r="H269" i="8"/>
  <c r="X268" i="8"/>
  <c r="P268" i="8"/>
  <c r="H268" i="8"/>
  <c r="X267" i="8"/>
  <c r="P267" i="8"/>
  <c r="H267" i="8"/>
  <c r="W266" i="8"/>
  <c r="O266" i="8"/>
  <c r="G266" i="8"/>
  <c r="W260" i="8"/>
  <c r="O260" i="8"/>
  <c r="G260" i="8"/>
  <c r="W259" i="8"/>
  <c r="O259" i="8"/>
  <c r="G259" i="8"/>
  <c r="W258" i="8"/>
  <c r="O258" i="8"/>
  <c r="G258" i="8"/>
  <c r="W257" i="8"/>
  <c r="O257" i="8"/>
  <c r="G257" i="8"/>
  <c r="W256" i="8"/>
  <c r="O256" i="8"/>
  <c r="G256" i="8"/>
  <c r="D245" i="8"/>
  <c r="L245" i="8"/>
  <c r="T245" i="8"/>
  <c r="D246" i="8"/>
  <c r="L246" i="8"/>
  <c r="T246" i="8"/>
  <c r="D247" i="8"/>
  <c r="L247" i="8"/>
  <c r="T247" i="8"/>
  <c r="D248" i="8"/>
  <c r="E291" i="8"/>
  <c r="M291" i="8"/>
  <c r="U291" i="8"/>
  <c r="E280" i="8"/>
  <c r="M280" i="8"/>
  <c r="U280" i="8"/>
  <c r="E281" i="8"/>
  <c r="M281" i="8"/>
  <c r="U281" i="8"/>
  <c r="E282" i="8"/>
  <c r="M282" i="8"/>
  <c r="U282" i="8"/>
  <c r="E283" i="8"/>
  <c r="M283" i="8"/>
  <c r="U283" i="8"/>
  <c r="E284" i="8"/>
  <c r="M284" i="8"/>
  <c r="U284" i="8"/>
  <c r="E285" i="8"/>
  <c r="M285" i="8"/>
  <c r="U285" i="8"/>
  <c r="E286" i="8"/>
  <c r="M286" i="8"/>
  <c r="U286" i="8"/>
  <c r="E287" i="8"/>
  <c r="M287" i="8"/>
  <c r="U287" i="8"/>
  <c r="E288" i="8"/>
  <c r="M288" i="8"/>
  <c r="U288" i="8"/>
  <c r="E289" i="8"/>
  <c r="M289" i="8"/>
  <c r="U289" i="8"/>
  <c r="E290" i="8"/>
  <c r="M290" i="8"/>
  <c r="U290" i="8"/>
  <c r="V279" i="8"/>
  <c r="N279" i="8"/>
  <c r="F279" i="8"/>
  <c r="V278" i="8"/>
  <c r="N278" i="8"/>
  <c r="F278" i="8"/>
  <c r="V277" i="8"/>
  <c r="N277" i="8"/>
  <c r="F277" i="8"/>
  <c r="V276" i="8"/>
  <c r="N276" i="8"/>
  <c r="F276" i="8"/>
  <c r="W269" i="8"/>
  <c r="O269" i="8"/>
  <c r="G269" i="8"/>
  <c r="W268" i="8"/>
  <c r="O268" i="8"/>
  <c r="G268" i="8"/>
  <c r="W267" i="8"/>
  <c r="O267" i="8"/>
  <c r="G267" i="8"/>
  <c r="V266" i="8"/>
  <c r="N266" i="8"/>
  <c r="F266" i="8"/>
  <c r="V260" i="8"/>
  <c r="N260" i="8"/>
  <c r="F260" i="8"/>
  <c r="V259" i="8"/>
  <c r="N259" i="8"/>
  <c r="F259" i="8"/>
  <c r="V258" i="8"/>
  <c r="N258" i="8"/>
  <c r="F258" i="8"/>
  <c r="V257" i="8"/>
  <c r="N257" i="8"/>
  <c r="F257" i="8"/>
  <c r="V256" i="8"/>
  <c r="N256" i="8"/>
  <c r="F256" i="8"/>
  <c r="E245" i="8"/>
  <c r="M245" i="8"/>
  <c r="U245" i="8"/>
  <c r="E246" i="8"/>
  <c r="M246" i="8"/>
  <c r="F291" i="8"/>
  <c r="N291" i="8"/>
  <c r="V291" i="8"/>
  <c r="F280" i="8"/>
  <c r="N280" i="8"/>
  <c r="V280" i="8"/>
  <c r="F281" i="8"/>
  <c r="N281" i="8"/>
  <c r="V281" i="8"/>
  <c r="F282" i="8"/>
  <c r="N282" i="8"/>
  <c r="V282" i="8"/>
  <c r="F283" i="8"/>
  <c r="N283" i="8"/>
  <c r="V283" i="8"/>
  <c r="F284" i="8"/>
  <c r="N284" i="8"/>
  <c r="V284" i="8"/>
  <c r="F285" i="8"/>
  <c r="N285" i="8"/>
  <c r="V285" i="8"/>
  <c r="F286" i="8"/>
  <c r="N286" i="8"/>
  <c r="V286" i="8"/>
  <c r="F287" i="8"/>
  <c r="N287" i="8"/>
  <c r="V287" i="8"/>
  <c r="F288" i="8"/>
  <c r="N288" i="8"/>
  <c r="V288" i="8"/>
  <c r="F289" i="8"/>
  <c r="N289" i="8"/>
  <c r="V289" i="8"/>
  <c r="F290" i="8"/>
  <c r="N290" i="8"/>
  <c r="V290" i="8"/>
  <c r="U279" i="8"/>
  <c r="M279" i="8"/>
  <c r="E279" i="8"/>
  <c r="U278" i="8"/>
  <c r="M278" i="8"/>
  <c r="E278" i="8"/>
  <c r="U277" i="8"/>
  <c r="M277" i="8"/>
  <c r="E277" i="8"/>
  <c r="U276" i="8"/>
  <c r="M276" i="8"/>
  <c r="E276" i="8"/>
  <c r="V269" i="8"/>
  <c r="N269" i="8"/>
  <c r="F269" i="8"/>
  <c r="V268" i="8"/>
  <c r="N268" i="8"/>
  <c r="F268" i="8"/>
  <c r="V267" i="8"/>
  <c r="N267" i="8"/>
  <c r="F267" i="8"/>
  <c r="U266" i="8"/>
  <c r="M266" i="8"/>
  <c r="E266" i="8"/>
  <c r="U260" i="8"/>
  <c r="M260" i="8"/>
  <c r="E260" i="8"/>
  <c r="U259" i="8"/>
  <c r="M259" i="8"/>
  <c r="E259" i="8"/>
  <c r="U258" i="8"/>
  <c r="M258" i="8"/>
  <c r="E258" i="8"/>
  <c r="U257" i="8"/>
  <c r="M257" i="8"/>
  <c r="E257" i="8"/>
  <c r="U256" i="8"/>
  <c r="M256" i="8"/>
  <c r="E256" i="8"/>
  <c r="F245" i="8"/>
  <c r="N245" i="8"/>
  <c r="V245" i="8"/>
  <c r="F246" i="8"/>
  <c r="N246" i="8"/>
  <c r="V246" i="8"/>
  <c r="F247" i="8"/>
  <c r="N247" i="8"/>
  <c r="V247" i="8"/>
  <c r="G291" i="8"/>
  <c r="Y291" i="8"/>
  <c r="X280" i="8"/>
  <c r="W281" i="8"/>
  <c r="Q282" i="8"/>
  <c r="P283" i="8"/>
  <c r="O284" i="8"/>
  <c r="I285" i="8"/>
  <c r="H286" i="8"/>
  <c r="G287" i="8"/>
  <c r="Y287" i="8"/>
  <c r="X288" i="8"/>
  <c r="W289" i="8"/>
  <c r="Q290" i="8"/>
  <c r="K279" i="8"/>
  <c r="L278" i="8"/>
  <c r="R277" i="8"/>
  <c r="S276" i="8"/>
  <c r="U269" i="8"/>
  <c r="C269" i="8"/>
  <c r="D268" i="8"/>
  <c r="E267" i="8"/>
  <c r="J266" i="8"/>
  <c r="K260" i="8"/>
  <c r="L259" i="8"/>
  <c r="R258" i="8"/>
  <c r="S257" i="8"/>
  <c r="T256" i="8"/>
  <c r="B256" i="8"/>
  <c r="X245" i="8"/>
  <c r="U246" i="8"/>
  <c r="H247" i="8"/>
  <c r="R247" i="8"/>
  <c r="E248" i="8"/>
  <c r="M248" i="8"/>
  <c r="U248" i="8"/>
  <c r="E249" i="8"/>
  <c r="M249" i="8"/>
  <c r="U249" i="8"/>
  <c r="E250" i="8"/>
  <c r="M250" i="8"/>
  <c r="U250" i="8"/>
  <c r="V244" i="8"/>
  <c r="N244" i="8"/>
  <c r="F244" i="8"/>
  <c r="V243" i="8"/>
  <c r="N243" i="8"/>
  <c r="F243" i="8"/>
  <c r="V242" i="8"/>
  <c r="N242" i="8"/>
  <c r="F242" i="8"/>
  <c r="V241" i="8"/>
  <c r="N241" i="8"/>
  <c r="F241" i="8"/>
  <c r="V240" i="8"/>
  <c r="N240" i="8"/>
  <c r="F240" i="8"/>
  <c r="V239" i="8"/>
  <c r="N239" i="8"/>
  <c r="F239" i="8"/>
  <c r="V238" i="8"/>
  <c r="N238" i="8"/>
  <c r="F238" i="8"/>
  <c r="V237" i="8"/>
  <c r="N237" i="8"/>
  <c r="F237" i="8"/>
  <c r="V236" i="8"/>
  <c r="N236" i="8"/>
  <c r="F236" i="8"/>
  <c r="V235" i="8"/>
  <c r="N235" i="8"/>
  <c r="F235" i="8"/>
  <c r="V234" i="8"/>
  <c r="N234" i="8"/>
  <c r="F234" i="8"/>
  <c r="V233" i="8"/>
  <c r="N233" i="8"/>
  <c r="F233" i="8"/>
  <c r="V232" i="8"/>
  <c r="N232" i="8"/>
  <c r="F232" i="8"/>
  <c r="V231" i="8"/>
  <c r="N231" i="8"/>
  <c r="F231" i="8"/>
  <c r="H291" i="8"/>
  <c r="G280" i="8"/>
  <c r="Y280" i="8"/>
  <c r="X281" i="8"/>
  <c r="W282" i="8"/>
  <c r="Q283" i="8"/>
  <c r="P284" i="8"/>
  <c r="O285" i="8"/>
  <c r="I286" i="8"/>
  <c r="H287" i="8"/>
  <c r="G288" i="8"/>
  <c r="Y288" i="8"/>
  <c r="X289" i="8"/>
  <c r="W290" i="8"/>
  <c r="J279" i="8"/>
  <c r="K278" i="8"/>
  <c r="L277" i="8"/>
  <c r="R276" i="8"/>
  <c r="T269" i="8"/>
  <c r="U268" i="8"/>
  <c r="C268" i="8"/>
  <c r="D267" i="8"/>
  <c r="D266" i="8"/>
  <c r="J260" i="8"/>
  <c r="K259" i="8"/>
  <c r="L258" i="8"/>
  <c r="R257" i="8"/>
  <c r="S256" i="8"/>
  <c r="G245" i="8"/>
  <c r="Y245" i="8"/>
  <c r="W246" i="8"/>
  <c r="I247" i="8"/>
  <c r="S247" i="8"/>
  <c r="F248" i="8"/>
  <c r="N248" i="8"/>
  <c r="V248" i="8"/>
  <c r="F249" i="8"/>
  <c r="N249" i="8"/>
  <c r="V249" i="8"/>
  <c r="F250" i="8"/>
  <c r="N250" i="8"/>
  <c r="V250" i="8"/>
  <c r="U244" i="8"/>
  <c r="M244" i="8"/>
  <c r="E244" i="8"/>
  <c r="U243" i="8"/>
  <c r="M243" i="8"/>
  <c r="E243" i="8"/>
  <c r="U242" i="8"/>
  <c r="M242" i="8"/>
  <c r="E242" i="8"/>
  <c r="U241" i="8"/>
  <c r="M241" i="8"/>
  <c r="E241" i="8"/>
  <c r="U240" i="8"/>
  <c r="M240" i="8"/>
  <c r="E240" i="8"/>
  <c r="U239" i="8"/>
  <c r="M239" i="8"/>
  <c r="E239" i="8"/>
  <c r="U238" i="8"/>
  <c r="M238" i="8"/>
  <c r="E238" i="8"/>
  <c r="U237" i="8"/>
  <c r="M237" i="8"/>
  <c r="E237" i="8"/>
  <c r="U236" i="8"/>
  <c r="M236" i="8"/>
  <c r="E236" i="8"/>
  <c r="U235" i="8"/>
  <c r="M235" i="8"/>
  <c r="E235" i="8"/>
  <c r="U234" i="8"/>
  <c r="M234" i="8"/>
  <c r="E234" i="8"/>
  <c r="U233" i="8"/>
  <c r="M233" i="8"/>
  <c r="E233" i="8"/>
  <c r="U232" i="8"/>
  <c r="M232" i="8"/>
  <c r="E232" i="8"/>
  <c r="U231" i="8"/>
  <c r="M231" i="8"/>
  <c r="E231" i="8"/>
  <c r="U230" i="8"/>
  <c r="I291" i="8"/>
  <c r="H280" i="8"/>
  <c r="G281" i="8"/>
  <c r="Y281" i="8"/>
  <c r="X282" i="8"/>
  <c r="W283" i="8"/>
  <c r="Q284" i="8"/>
  <c r="P285" i="8"/>
  <c r="O286" i="8"/>
  <c r="I287" i="8"/>
  <c r="H288" i="8"/>
  <c r="G289" i="8"/>
  <c r="Y289" i="8"/>
  <c r="X290" i="8"/>
  <c r="D279" i="8"/>
  <c r="J278" i="8"/>
  <c r="K277" i="8"/>
  <c r="L276" i="8"/>
  <c r="S269" i="8"/>
  <c r="T268" i="8"/>
  <c r="U267" i="8"/>
  <c r="C267" i="8"/>
  <c r="C266" i="8"/>
  <c r="D260" i="8"/>
  <c r="J259" i="8"/>
  <c r="K258" i="8"/>
  <c r="L257" i="8"/>
  <c r="R256" i="8"/>
  <c r="H245" i="8"/>
  <c r="G246" i="8"/>
  <c r="X246" i="8"/>
  <c r="J247" i="8"/>
  <c r="U247" i="8"/>
  <c r="G248" i="8"/>
  <c r="O248" i="8"/>
  <c r="W248" i="8"/>
  <c r="G249" i="8"/>
  <c r="O249" i="8"/>
  <c r="W249" i="8"/>
  <c r="G250" i="8"/>
  <c r="O250" i="8"/>
  <c r="W250" i="8"/>
  <c r="T244" i="8"/>
  <c r="L244" i="8"/>
  <c r="D244" i="8"/>
  <c r="T243" i="8"/>
  <c r="L243" i="8"/>
  <c r="D243" i="8"/>
  <c r="T242" i="8"/>
  <c r="L242" i="8"/>
  <c r="D242" i="8"/>
  <c r="T241" i="8"/>
  <c r="L241" i="8"/>
  <c r="D241" i="8"/>
  <c r="T240" i="8"/>
  <c r="L240" i="8"/>
  <c r="D240" i="8"/>
  <c r="T239" i="8"/>
  <c r="L239" i="8"/>
  <c r="D239" i="8"/>
  <c r="T238" i="8"/>
  <c r="L238" i="8"/>
  <c r="D238" i="8"/>
  <c r="T237" i="8"/>
  <c r="L237" i="8"/>
  <c r="D237" i="8"/>
  <c r="T236" i="8"/>
  <c r="L236" i="8"/>
  <c r="D236" i="8"/>
  <c r="T235" i="8"/>
  <c r="L235" i="8"/>
  <c r="D235" i="8"/>
  <c r="T234" i="8"/>
  <c r="L234" i="8"/>
  <c r="D234" i="8"/>
  <c r="T233" i="8"/>
  <c r="L233" i="8"/>
  <c r="D233" i="8"/>
  <c r="T232" i="8"/>
  <c r="L232" i="8"/>
  <c r="D232" i="8"/>
  <c r="T231" i="8"/>
  <c r="L231" i="8"/>
  <c r="D231" i="8"/>
  <c r="O291" i="8"/>
  <c r="I280" i="8"/>
  <c r="H281" i="8"/>
  <c r="G282" i="8"/>
  <c r="Y282" i="8"/>
  <c r="X283" i="8"/>
  <c r="W284" i="8"/>
  <c r="Q285" i="8"/>
  <c r="P286" i="8"/>
  <c r="O287" i="8"/>
  <c r="I288" i="8"/>
  <c r="H289" i="8"/>
  <c r="G290" i="8"/>
  <c r="Y290" i="8"/>
  <c r="C279" i="8"/>
  <c r="D278" i="8"/>
  <c r="J277" i="8"/>
  <c r="K276" i="8"/>
  <c r="M269" i="8"/>
  <c r="S268" i="8"/>
  <c r="T267" i="8"/>
  <c r="T266" i="8"/>
  <c r="B266" i="8"/>
  <c r="C260" i="8"/>
  <c r="D259" i="8"/>
  <c r="J258" i="8"/>
  <c r="K257" i="8"/>
  <c r="L256" i="8"/>
  <c r="I245" i="8"/>
  <c r="H246" i="8"/>
  <c r="Y246" i="8"/>
  <c r="K247" i="8"/>
  <c r="W247" i="8"/>
  <c r="H248" i="8"/>
  <c r="P248" i="8"/>
  <c r="X248" i="8"/>
  <c r="H249" i="8"/>
  <c r="P249" i="8"/>
  <c r="X249" i="8"/>
  <c r="H250" i="8"/>
  <c r="P250" i="8"/>
  <c r="X250" i="8"/>
  <c r="S244" i="8"/>
  <c r="K244" i="8"/>
  <c r="C244" i="8"/>
  <c r="S243" i="8"/>
  <c r="K243" i="8"/>
  <c r="C243" i="8"/>
  <c r="S242" i="8"/>
  <c r="K242" i="8"/>
  <c r="C242" i="8"/>
  <c r="S241" i="8"/>
  <c r="K241" i="8"/>
  <c r="C241" i="8"/>
  <c r="S240" i="8"/>
  <c r="K240" i="8"/>
  <c r="C240" i="8"/>
  <c r="S239" i="8"/>
  <c r="K239" i="8"/>
  <c r="C239" i="8"/>
  <c r="S238" i="8"/>
  <c r="K238" i="8"/>
  <c r="C238" i="8"/>
  <c r="S237" i="8"/>
  <c r="K237" i="8"/>
  <c r="C237" i="8"/>
  <c r="S236" i="8"/>
  <c r="K236" i="8"/>
  <c r="C236" i="8"/>
  <c r="S235" i="8"/>
  <c r="K235" i="8"/>
  <c r="C235" i="8"/>
  <c r="S234" i="8"/>
  <c r="K234" i="8"/>
  <c r="C234" i="8"/>
  <c r="S233" i="8"/>
  <c r="K233" i="8"/>
  <c r="C233" i="8"/>
  <c r="S232" i="8"/>
  <c r="K232" i="8"/>
  <c r="C232" i="8"/>
  <c r="S231" i="8"/>
  <c r="K231" i="8"/>
  <c r="C231" i="8"/>
  <c r="Q291" i="8"/>
  <c r="P280" i="8"/>
  <c r="O281" i="8"/>
  <c r="I282" i="8"/>
  <c r="H283" i="8"/>
  <c r="G284" i="8"/>
  <c r="Y284" i="8"/>
  <c r="X285" i="8"/>
  <c r="W286" i="8"/>
  <c r="Q287" i="8"/>
  <c r="P288" i="8"/>
  <c r="O289" i="8"/>
  <c r="I290" i="8"/>
  <c r="S279" i="8"/>
  <c r="T278" i="8"/>
  <c r="B278" i="8"/>
  <c r="C277" i="8"/>
  <c r="D276" i="8"/>
  <c r="K269" i="8"/>
  <c r="L268" i="8"/>
  <c r="M267" i="8"/>
  <c r="R266" i="8"/>
  <c r="S260" i="8"/>
  <c r="T259" i="8"/>
  <c r="B259" i="8"/>
  <c r="C258" i="8"/>
  <c r="D257" i="8"/>
  <c r="J256" i="8"/>
  <c r="P245" i="8"/>
  <c r="O246" i="8"/>
  <c r="C247" i="8"/>
  <c r="O247" i="8"/>
  <c r="Y247" i="8"/>
  <c r="J248" i="8"/>
  <c r="R248" i="8"/>
  <c r="B249" i="8"/>
  <c r="J249" i="8"/>
  <c r="R249" i="8"/>
  <c r="B250" i="8"/>
  <c r="J250" i="8"/>
  <c r="R250" i="8"/>
  <c r="Y244" i="8"/>
  <c r="Q244" i="8"/>
  <c r="I244" i="8"/>
  <c r="Y243" i="8"/>
  <c r="Q243" i="8"/>
  <c r="I243" i="8"/>
  <c r="Y242" i="8"/>
  <c r="Q242" i="8"/>
  <c r="I242" i="8"/>
  <c r="Y241" i="8"/>
  <c r="Q241" i="8"/>
  <c r="I241" i="8"/>
  <c r="Y240" i="8"/>
  <c r="Q240" i="8"/>
  <c r="I240" i="8"/>
  <c r="Y239" i="8"/>
  <c r="Q239" i="8"/>
  <c r="I239" i="8"/>
  <c r="Y238" i="8"/>
  <c r="Q238" i="8"/>
  <c r="I238" i="8"/>
  <c r="Y237" i="8"/>
  <c r="Q237" i="8"/>
  <c r="I237" i="8"/>
  <c r="Y236" i="8"/>
  <c r="Q236" i="8"/>
  <c r="I236" i="8"/>
  <c r="Y235" i="8"/>
  <c r="Q235" i="8"/>
  <c r="I235" i="8"/>
  <c r="Y234" i="8"/>
  <c r="Q234" i="8"/>
  <c r="I234" i="8"/>
  <c r="Y233" i="8"/>
  <c r="Q233" i="8"/>
  <c r="I233" i="8"/>
  <c r="Y232" i="8"/>
  <c r="Q232" i="8"/>
  <c r="I232" i="8"/>
  <c r="Y231" i="8"/>
  <c r="Q231" i="8"/>
  <c r="I231" i="8"/>
  <c r="W291" i="8"/>
  <c r="Q280" i="8"/>
  <c r="P281" i="8"/>
  <c r="O282" i="8"/>
  <c r="I283" i="8"/>
  <c r="H284" i="8"/>
  <c r="G285" i="8"/>
  <c r="Y285" i="8"/>
  <c r="X286" i="8"/>
  <c r="W287" i="8"/>
  <c r="Q288" i="8"/>
  <c r="P289" i="8"/>
  <c r="O290" i="8"/>
  <c r="R279" i="8"/>
  <c r="S278" i="8"/>
  <c r="T277" i="8"/>
  <c r="B277" i="8"/>
  <c r="C276" i="8"/>
  <c r="E269" i="8"/>
  <c r="K268" i="8"/>
  <c r="L267" i="8"/>
  <c r="L266" i="8"/>
  <c r="R260" i="8"/>
  <c r="S259" i="8"/>
  <c r="T258" i="8"/>
  <c r="B258" i="8"/>
  <c r="C257" i="8"/>
  <c r="D256" i="8"/>
  <c r="Q245" i="8"/>
  <c r="P246" i="8"/>
  <c r="E247" i="8"/>
  <c r="P247" i="8"/>
  <c r="B248" i="8"/>
  <c r="K248" i="8"/>
  <c r="S248" i="8"/>
  <c r="C249" i="8"/>
  <c r="K249" i="8"/>
  <c r="S249" i="8"/>
  <c r="C250" i="8"/>
  <c r="K250" i="8"/>
  <c r="S250" i="8"/>
  <c r="X244" i="8"/>
  <c r="P244" i="8"/>
  <c r="H244" i="8"/>
  <c r="X243" i="8"/>
  <c r="P243" i="8"/>
  <c r="H243" i="8"/>
  <c r="X242" i="8"/>
  <c r="P242" i="8"/>
  <c r="H242" i="8"/>
  <c r="X241" i="8"/>
  <c r="P241" i="8"/>
  <c r="H241" i="8"/>
  <c r="X240" i="8"/>
  <c r="P240" i="8"/>
  <c r="H240" i="8"/>
  <c r="X239" i="8"/>
  <c r="P239" i="8"/>
  <c r="P291" i="8"/>
  <c r="G283" i="8"/>
  <c r="Q286" i="8"/>
  <c r="H290" i="8"/>
  <c r="D277" i="8"/>
  <c r="S267" i="8"/>
  <c r="C259" i="8"/>
  <c r="O245" i="8"/>
  <c r="X247" i="8"/>
  <c r="I249" i="8"/>
  <c r="Q250" i="8"/>
  <c r="B244" i="8"/>
  <c r="R242" i="8"/>
  <c r="J241" i="8"/>
  <c r="B240" i="8"/>
  <c r="X238" i="8"/>
  <c r="B238" i="8"/>
  <c r="G237" i="8"/>
  <c r="H236" i="8"/>
  <c r="J235" i="8"/>
  <c r="O234" i="8"/>
  <c r="P233" i="8"/>
  <c r="R232" i="8"/>
  <c r="W231" i="8"/>
  <c r="Y230" i="8"/>
  <c r="P230" i="8"/>
  <c r="H230" i="8"/>
  <c r="X229" i="8"/>
  <c r="P229" i="8"/>
  <c r="H229" i="8"/>
  <c r="C223" i="8"/>
  <c r="K223" i="8"/>
  <c r="S223" i="8"/>
  <c r="C221" i="8"/>
  <c r="K221" i="8"/>
  <c r="S221" i="8"/>
  <c r="C222" i="8"/>
  <c r="K222" i="8"/>
  <c r="S222" i="8"/>
  <c r="X220" i="8"/>
  <c r="P220" i="8"/>
  <c r="H220" i="8"/>
  <c r="X219" i="8"/>
  <c r="P219" i="8"/>
  <c r="H219" i="8"/>
  <c r="X218" i="8"/>
  <c r="P218" i="8"/>
  <c r="H218" i="8"/>
  <c r="X217" i="8"/>
  <c r="P217" i="8"/>
  <c r="H217" i="8"/>
  <c r="X216" i="8"/>
  <c r="P216" i="8"/>
  <c r="H216" i="8"/>
  <c r="X215" i="8"/>
  <c r="P215" i="8"/>
  <c r="H215" i="8"/>
  <c r="X214" i="8"/>
  <c r="P214" i="8"/>
  <c r="H214" i="8"/>
  <c r="X213" i="8"/>
  <c r="P213" i="8"/>
  <c r="H213" i="8"/>
  <c r="X212" i="8"/>
  <c r="P212" i="8"/>
  <c r="H212" i="8"/>
  <c r="X211" i="8"/>
  <c r="P211" i="8"/>
  <c r="H211" i="8"/>
  <c r="X210" i="8"/>
  <c r="P210" i="8"/>
  <c r="H210" i="8"/>
  <c r="X209" i="8"/>
  <c r="P209" i="8"/>
  <c r="H209" i="8"/>
  <c r="X208" i="8"/>
  <c r="P208" i="8"/>
  <c r="H208" i="8"/>
  <c r="C202" i="8"/>
  <c r="K202" i="8"/>
  <c r="S202" i="8"/>
  <c r="C190" i="8"/>
  <c r="K190" i="8"/>
  <c r="S190" i="8"/>
  <c r="C191" i="8"/>
  <c r="X291" i="8"/>
  <c r="O283" i="8"/>
  <c r="Y286" i="8"/>
  <c r="P290" i="8"/>
  <c r="T276" i="8"/>
  <c r="K267" i="8"/>
  <c r="S258" i="8"/>
  <c r="W245" i="8"/>
  <c r="C248" i="8"/>
  <c r="L249" i="8"/>
  <c r="T250" i="8"/>
  <c r="W243" i="8"/>
  <c r="O242" i="8"/>
  <c r="G241" i="8"/>
  <c r="W239" i="8"/>
  <c r="W238" i="8"/>
  <c r="X237" i="8"/>
  <c r="B237" i="8"/>
  <c r="G236" i="8"/>
  <c r="H235" i="8"/>
  <c r="J234" i="8"/>
  <c r="O233" i="8"/>
  <c r="P232" i="8"/>
  <c r="R231" i="8"/>
  <c r="X230" i="8"/>
  <c r="O230" i="8"/>
  <c r="G230" i="8"/>
  <c r="W229" i="8"/>
  <c r="O229" i="8"/>
  <c r="G229" i="8"/>
  <c r="D223" i="8"/>
  <c r="L223" i="8"/>
  <c r="T223" i="8"/>
  <c r="D221" i="8"/>
  <c r="L221" i="8"/>
  <c r="T221" i="8"/>
  <c r="D222" i="8"/>
  <c r="L222" i="8"/>
  <c r="T222" i="8"/>
  <c r="W220" i="8"/>
  <c r="O220" i="8"/>
  <c r="G220" i="8"/>
  <c r="W219" i="8"/>
  <c r="O219" i="8"/>
  <c r="G219" i="8"/>
  <c r="W218" i="8"/>
  <c r="O218" i="8"/>
  <c r="G218" i="8"/>
  <c r="W217" i="8"/>
  <c r="O217" i="8"/>
  <c r="G217" i="8"/>
  <c r="W216" i="8"/>
  <c r="O216" i="8"/>
  <c r="G216" i="8"/>
  <c r="W215" i="8"/>
  <c r="O215" i="8"/>
  <c r="G215" i="8"/>
  <c r="W214" i="8"/>
  <c r="O214" i="8"/>
  <c r="G214" i="8"/>
  <c r="W213" i="8"/>
  <c r="O213" i="8"/>
  <c r="G213" i="8"/>
  <c r="W212" i="8"/>
  <c r="O212" i="8"/>
  <c r="G212" i="8"/>
  <c r="W211" i="8"/>
  <c r="O211" i="8"/>
  <c r="G211" i="8"/>
  <c r="W210" i="8"/>
  <c r="O210" i="8"/>
  <c r="G210" i="8"/>
  <c r="W209" i="8"/>
  <c r="O209" i="8"/>
  <c r="G209" i="8"/>
  <c r="W208" i="8"/>
  <c r="O208" i="8"/>
  <c r="G208" i="8"/>
  <c r="D202" i="8"/>
  <c r="L202" i="8"/>
  <c r="T202" i="8"/>
  <c r="D190" i="8"/>
  <c r="L190" i="8"/>
  <c r="T190" i="8"/>
  <c r="D191" i="8"/>
  <c r="L191" i="8"/>
  <c r="T191" i="8"/>
  <c r="O280" i="8"/>
  <c r="Y283" i="8"/>
  <c r="P287" i="8"/>
  <c r="T279" i="8"/>
  <c r="J276" i="8"/>
  <c r="S266" i="8"/>
  <c r="D258" i="8"/>
  <c r="I246" i="8"/>
  <c r="I248" i="8"/>
  <c r="Q249" i="8"/>
  <c r="Y250" i="8"/>
  <c r="R243" i="8"/>
  <c r="J242" i="8"/>
  <c r="B241" i="8"/>
  <c r="R239" i="8"/>
  <c r="R238" i="8"/>
  <c r="W237" i="8"/>
  <c r="X236" i="8"/>
  <c r="B236" i="8"/>
  <c r="G235" i="8"/>
  <c r="H234" i="8"/>
  <c r="J233" i="8"/>
  <c r="O232" i="8"/>
  <c r="P231" i="8"/>
  <c r="W230" i="8"/>
  <c r="N230" i="8"/>
  <c r="F230" i="8"/>
  <c r="V229" i="8"/>
  <c r="N229" i="8"/>
  <c r="F229" i="8"/>
  <c r="E223" i="8"/>
  <c r="M223" i="8"/>
  <c r="U223" i="8"/>
  <c r="E221" i="8"/>
  <c r="M221" i="8"/>
  <c r="U221" i="8"/>
  <c r="E222" i="8"/>
  <c r="M222" i="8"/>
  <c r="U222" i="8"/>
  <c r="V220" i="8"/>
  <c r="N220" i="8"/>
  <c r="F220" i="8"/>
  <c r="V219" i="8"/>
  <c r="N219" i="8"/>
  <c r="F219" i="8"/>
  <c r="V218" i="8"/>
  <c r="N218" i="8"/>
  <c r="F218" i="8"/>
  <c r="V217" i="8"/>
  <c r="N217" i="8"/>
  <c r="F217" i="8"/>
  <c r="V216" i="8"/>
  <c r="N216" i="8"/>
  <c r="F216" i="8"/>
  <c r="V215" i="8"/>
  <c r="N215" i="8"/>
  <c r="F215" i="8"/>
  <c r="V214" i="8"/>
  <c r="N214" i="8"/>
  <c r="F214" i="8"/>
  <c r="V213" i="8"/>
  <c r="N213" i="8"/>
  <c r="F213" i="8"/>
  <c r="V212" i="8"/>
  <c r="N212" i="8"/>
  <c r="F212" i="8"/>
  <c r="V211" i="8"/>
  <c r="N211" i="8"/>
  <c r="F211" i="8"/>
  <c r="V210" i="8"/>
  <c r="N210" i="8"/>
  <c r="F210" i="8"/>
  <c r="V209" i="8"/>
  <c r="N209" i="8"/>
  <c r="F209" i="8"/>
  <c r="V208" i="8"/>
  <c r="N208" i="8"/>
  <c r="F208" i="8"/>
  <c r="E202" i="8"/>
  <c r="M202" i="8"/>
  <c r="U202" i="8"/>
  <c r="E190" i="8"/>
  <c r="W280" i="8"/>
  <c r="I284" i="8"/>
  <c r="X287" i="8"/>
  <c r="L279" i="8"/>
  <c r="B276" i="8"/>
  <c r="K266" i="8"/>
  <c r="T257" i="8"/>
  <c r="Q246" i="8"/>
  <c r="L248" i="8"/>
  <c r="T249" i="8"/>
  <c r="W244" i="8"/>
  <c r="O243" i="8"/>
  <c r="G242" i="8"/>
  <c r="W240" i="8"/>
  <c r="O239" i="8"/>
  <c r="P238" i="8"/>
  <c r="R237" i="8"/>
  <c r="W236" i="8"/>
  <c r="X235" i="8"/>
  <c r="B235" i="8"/>
  <c r="G234" i="8"/>
  <c r="H233" i="8"/>
  <c r="J232" i="8"/>
  <c r="O231" i="8"/>
  <c r="V230" i="8"/>
  <c r="M230" i="8"/>
  <c r="E230" i="8"/>
  <c r="U229" i="8"/>
  <c r="M229" i="8"/>
  <c r="E229" i="8"/>
  <c r="F223" i="8"/>
  <c r="N223" i="8"/>
  <c r="V223" i="8"/>
  <c r="F221" i="8"/>
  <c r="N221" i="8"/>
  <c r="V221" i="8"/>
  <c r="F222" i="8"/>
  <c r="N222" i="8"/>
  <c r="V222" i="8"/>
  <c r="U220" i="8"/>
  <c r="M220" i="8"/>
  <c r="E220" i="8"/>
  <c r="U219" i="8"/>
  <c r="M219" i="8"/>
  <c r="E219" i="8"/>
  <c r="U218" i="8"/>
  <c r="M218" i="8"/>
  <c r="E218" i="8"/>
  <c r="U217" i="8"/>
  <c r="M217" i="8"/>
  <c r="E217" i="8"/>
  <c r="U216" i="8"/>
  <c r="M216" i="8"/>
  <c r="E216" i="8"/>
  <c r="U215" i="8"/>
  <c r="M215" i="8"/>
  <c r="E215" i="8"/>
  <c r="U214" i="8"/>
  <c r="M214" i="8"/>
  <c r="E214" i="8"/>
  <c r="U213" i="8"/>
  <c r="M213" i="8"/>
  <c r="E213" i="8"/>
  <c r="U212" i="8"/>
  <c r="M212" i="8"/>
  <c r="E212" i="8"/>
  <c r="U211" i="8"/>
  <c r="M211" i="8"/>
  <c r="E211" i="8"/>
  <c r="U210" i="8"/>
  <c r="M210" i="8"/>
  <c r="E210" i="8"/>
  <c r="U209" i="8"/>
  <c r="M209" i="8"/>
  <c r="E209" i="8"/>
  <c r="U208" i="8"/>
  <c r="M208" i="8"/>
  <c r="E208" i="8"/>
  <c r="F202" i="8"/>
  <c r="N202" i="8"/>
  <c r="V202" i="8"/>
  <c r="F190" i="8"/>
  <c r="N190" i="8"/>
  <c r="V190" i="8"/>
  <c r="Q281" i="8"/>
  <c r="H285" i="8"/>
  <c r="W288" i="8"/>
  <c r="R278" i="8"/>
  <c r="D269" i="8"/>
  <c r="L260" i="8"/>
  <c r="B257" i="8"/>
  <c r="G247" i="8"/>
  <c r="T248" i="8"/>
  <c r="D250" i="8"/>
  <c r="O244" i="8"/>
  <c r="G243" i="8"/>
  <c r="W241" i="8"/>
  <c r="O240" i="8"/>
  <c r="H239" i="8"/>
  <c r="J238" i="8"/>
  <c r="O237" i="8"/>
  <c r="P236" i="8"/>
  <c r="R235" i="8"/>
  <c r="W234" i="8"/>
  <c r="X233" i="8"/>
  <c r="B233" i="8"/>
  <c r="G232" i="8"/>
  <c r="H231" i="8"/>
  <c r="S230" i="8"/>
  <c r="K230" i="8"/>
  <c r="C230" i="8"/>
  <c r="S229" i="8"/>
  <c r="K229" i="8"/>
  <c r="C229" i="8"/>
  <c r="H223" i="8"/>
  <c r="P223" i="8"/>
  <c r="X223" i="8"/>
  <c r="H221" i="8"/>
  <c r="P221" i="8"/>
  <c r="X221" i="8"/>
  <c r="H222" i="8"/>
  <c r="P222" i="8"/>
  <c r="X222" i="8"/>
  <c r="S220" i="8"/>
  <c r="K220" i="8"/>
  <c r="C220" i="8"/>
  <c r="S219" i="8"/>
  <c r="K219" i="8"/>
  <c r="C219" i="8"/>
  <c r="S218" i="8"/>
  <c r="K218" i="8"/>
  <c r="C218" i="8"/>
  <c r="S217" i="8"/>
  <c r="K217" i="8"/>
  <c r="C217" i="8"/>
  <c r="S216" i="8"/>
  <c r="K216" i="8"/>
  <c r="C216" i="8"/>
  <c r="S215" i="8"/>
  <c r="K215" i="8"/>
  <c r="C215" i="8"/>
  <c r="S214" i="8"/>
  <c r="K214" i="8"/>
  <c r="C214" i="8"/>
  <c r="S213" i="8"/>
  <c r="K213" i="8"/>
  <c r="C213" i="8"/>
  <c r="S212" i="8"/>
  <c r="K212" i="8"/>
  <c r="C212" i="8"/>
  <c r="S211" i="8"/>
  <c r="K211" i="8"/>
  <c r="C211" i="8"/>
  <c r="S210" i="8"/>
  <c r="K210" i="8"/>
  <c r="C210" i="8"/>
  <c r="S209" i="8"/>
  <c r="K209" i="8"/>
  <c r="C209" i="8"/>
  <c r="S208" i="8"/>
  <c r="K208" i="8"/>
  <c r="C208" i="8"/>
  <c r="H202" i="8"/>
  <c r="H282" i="8"/>
  <c r="W285" i="8"/>
  <c r="I289" i="8"/>
  <c r="C278" i="8"/>
  <c r="M268" i="8"/>
  <c r="B260" i="8"/>
  <c r="K256" i="8"/>
  <c r="M247" i="8"/>
  <c r="Y248" i="8"/>
  <c r="I250" i="8"/>
  <c r="J244" i="8"/>
  <c r="B243" i="8"/>
  <c r="R241" i="8"/>
  <c r="J240" i="8"/>
  <c r="G239" i="8"/>
  <c r="H238" i="8"/>
  <c r="J237" i="8"/>
  <c r="O236" i="8"/>
  <c r="P235" i="8"/>
  <c r="R234" i="8"/>
  <c r="W233" i="8"/>
  <c r="X232" i="8"/>
  <c r="B232" i="8"/>
  <c r="G231" i="8"/>
  <c r="R230" i="8"/>
  <c r="J230" i="8"/>
  <c r="B230" i="8"/>
  <c r="R229" i="8"/>
  <c r="J229" i="8"/>
  <c r="B229" i="8"/>
  <c r="I223" i="8"/>
  <c r="Q223" i="8"/>
  <c r="Y223" i="8"/>
  <c r="I221" i="8"/>
  <c r="Q221" i="8"/>
  <c r="Y221" i="8"/>
  <c r="I222" i="8"/>
  <c r="Q222" i="8"/>
  <c r="Y222" i="8"/>
  <c r="R220" i="8"/>
  <c r="J220" i="8"/>
  <c r="B220" i="8"/>
  <c r="R219" i="8"/>
  <c r="J219" i="8"/>
  <c r="B219" i="8"/>
  <c r="R218" i="8"/>
  <c r="J218" i="8"/>
  <c r="B218" i="8"/>
  <c r="R217" i="8"/>
  <c r="J217" i="8"/>
  <c r="B217" i="8"/>
  <c r="R216" i="8"/>
  <c r="J216" i="8"/>
  <c r="B216" i="8"/>
  <c r="R215" i="8"/>
  <c r="J215" i="8"/>
  <c r="B215" i="8"/>
  <c r="R214" i="8"/>
  <c r="J214" i="8"/>
  <c r="B214" i="8"/>
  <c r="R213" i="8"/>
  <c r="J213" i="8"/>
  <c r="B213" i="8"/>
  <c r="R212" i="8"/>
  <c r="J212" i="8"/>
  <c r="B212" i="8"/>
  <c r="R211" i="8"/>
  <c r="J211" i="8"/>
  <c r="B211" i="8"/>
  <c r="R210" i="8"/>
  <c r="J210" i="8"/>
  <c r="B210" i="8"/>
  <c r="R209" i="8"/>
  <c r="J209" i="8"/>
  <c r="B209" i="8"/>
  <c r="R208" i="8"/>
  <c r="J208" i="8"/>
  <c r="B208" i="8"/>
  <c r="I202" i="8"/>
  <c r="Q202" i="8"/>
  <c r="Y202" i="8"/>
  <c r="I190" i="8"/>
  <c r="Q190" i="8"/>
  <c r="I281" i="8"/>
  <c r="L269" i="8"/>
  <c r="Q248" i="8"/>
  <c r="B242" i="8"/>
  <c r="P237" i="8"/>
  <c r="B234" i="8"/>
  <c r="T230" i="8"/>
  <c r="L229" i="8"/>
  <c r="W223" i="8"/>
  <c r="G222" i="8"/>
  <c r="L220" i="8"/>
  <c r="D219" i="8"/>
  <c r="T217" i="8"/>
  <c r="L216" i="8"/>
  <c r="D215" i="8"/>
  <c r="T213" i="8"/>
  <c r="L212" i="8"/>
  <c r="D211" i="8"/>
  <c r="T209" i="8"/>
  <c r="L208" i="8"/>
  <c r="R202" i="8"/>
  <c r="O190" i="8"/>
  <c r="E191" i="8"/>
  <c r="N191" i="8"/>
  <c r="W191" i="8"/>
  <c r="G192" i="8"/>
  <c r="O192" i="8"/>
  <c r="W192" i="8"/>
  <c r="G193" i="8"/>
  <c r="O193" i="8"/>
  <c r="W193" i="8"/>
  <c r="G194" i="8"/>
  <c r="O194" i="8"/>
  <c r="W194" i="8"/>
  <c r="G195" i="8"/>
  <c r="O195" i="8"/>
  <c r="W195" i="8"/>
  <c r="G196" i="8"/>
  <c r="O196" i="8"/>
  <c r="W196" i="8"/>
  <c r="G197" i="8"/>
  <c r="O197" i="8"/>
  <c r="W197" i="8"/>
  <c r="G198" i="8"/>
  <c r="O198" i="8"/>
  <c r="W198" i="8"/>
  <c r="G199" i="8"/>
  <c r="O199" i="8"/>
  <c r="W199" i="8"/>
  <c r="G200" i="8"/>
  <c r="O200" i="8"/>
  <c r="W200" i="8"/>
  <c r="G201" i="8"/>
  <c r="O201" i="8"/>
  <c r="W201" i="8"/>
  <c r="G165" i="8"/>
  <c r="O165" i="8"/>
  <c r="W165" i="8"/>
  <c r="G166" i="8"/>
  <c r="O166" i="8"/>
  <c r="W166" i="8"/>
  <c r="G167" i="8"/>
  <c r="O167" i="8"/>
  <c r="W167" i="8"/>
  <c r="G168" i="8"/>
  <c r="O168" i="8"/>
  <c r="W168" i="8"/>
  <c r="G170" i="8"/>
  <c r="O170" i="8"/>
  <c r="W170" i="8"/>
  <c r="G171" i="8"/>
  <c r="O171" i="8"/>
  <c r="W171" i="8"/>
  <c r="G172" i="8"/>
  <c r="O172" i="8"/>
  <c r="W172" i="8"/>
  <c r="G173" i="8"/>
  <c r="O173" i="8"/>
  <c r="W173" i="8"/>
  <c r="P282" i="8"/>
  <c r="E268" i="8"/>
  <c r="D249" i="8"/>
  <c r="O241" i="8"/>
  <c r="H237" i="8"/>
  <c r="R233" i="8"/>
  <c r="Q230" i="8"/>
  <c r="I229" i="8"/>
  <c r="B221" i="8"/>
  <c r="J222" i="8"/>
  <c r="I220" i="8"/>
  <c r="Y218" i="8"/>
  <c r="Q217" i="8"/>
  <c r="I216" i="8"/>
  <c r="Y214" i="8"/>
  <c r="Q213" i="8"/>
  <c r="I212" i="8"/>
  <c r="Y210" i="8"/>
  <c r="Q209" i="8"/>
  <c r="I208" i="8"/>
  <c r="W202" i="8"/>
  <c r="P190" i="8"/>
  <c r="F191" i="8"/>
  <c r="O191" i="8"/>
  <c r="X191" i="8"/>
  <c r="H192" i="8"/>
  <c r="P192" i="8"/>
  <c r="X192" i="8"/>
  <c r="H193" i="8"/>
  <c r="P193" i="8"/>
  <c r="X193" i="8"/>
  <c r="H194" i="8"/>
  <c r="P194" i="8"/>
  <c r="X194" i="8"/>
  <c r="H195" i="8"/>
  <c r="P195" i="8"/>
  <c r="X195" i="8"/>
  <c r="H196" i="8"/>
  <c r="P196" i="8"/>
  <c r="X196" i="8"/>
  <c r="H197" i="8"/>
  <c r="P197" i="8"/>
  <c r="X197" i="8"/>
  <c r="H198" i="8"/>
  <c r="P198" i="8"/>
  <c r="X198" i="8"/>
  <c r="H199" i="8"/>
  <c r="P199" i="8"/>
  <c r="X199" i="8"/>
  <c r="H200" i="8"/>
  <c r="P200" i="8"/>
  <c r="X200" i="8"/>
  <c r="H201" i="8"/>
  <c r="P201" i="8"/>
  <c r="X201" i="8"/>
  <c r="H165" i="8"/>
  <c r="P165" i="8"/>
  <c r="X165" i="8"/>
  <c r="H166" i="8"/>
  <c r="P166" i="8"/>
  <c r="X166" i="8"/>
  <c r="H167" i="8"/>
  <c r="P167" i="8"/>
  <c r="X167" i="8"/>
  <c r="H168" i="8"/>
  <c r="P168" i="8"/>
  <c r="X168" i="8"/>
  <c r="H170" i="8"/>
  <c r="P170" i="8"/>
  <c r="X170" i="8"/>
  <c r="H171" i="8"/>
  <c r="P171" i="8"/>
  <c r="X171" i="8"/>
  <c r="H172" i="8"/>
  <c r="P172" i="8"/>
  <c r="X172" i="8"/>
  <c r="H173" i="8"/>
  <c r="P173" i="8"/>
  <c r="X284" i="8"/>
  <c r="T260" i="8"/>
  <c r="Y249" i="8"/>
  <c r="R240" i="8"/>
  <c r="R236" i="8"/>
  <c r="G233" i="8"/>
  <c r="L230" i="8"/>
  <c r="D229" i="8"/>
  <c r="G221" i="8"/>
  <c r="O222" i="8"/>
  <c r="D220" i="8"/>
  <c r="T218" i="8"/>
  <c r="L217" i="8"/>
  <c r="D216" i="8"/>
  <c r="T214" i="8"/>
  <c r="L213" i="8"/>
  <c r="D212" i="8"/>
  <c r="T210" i="8"/>
  <c r="L209" i="8"/>
  <c r="D208" i="8"/>
  <c r="X202" i="8"/>
  <c r="R190" i="8"/>
  <c r="G191" i="8"/>
  <c r="P191" i="8"/>
  <c r="Y191" i="8"/>
  <c r="I192" i="8"/>
  <c r="Q192" i="8"/>
  <c r="Y192" i="8"/>
  <c r="I193" i="8"/>
  <c r="Q193" i="8"/>
  <c r="Y193" i="8"/>
  <c r="I194" i="8"/>
  <c r="Q194" i="8"/>
  <c r="Y194" i="8"/>
  <c r="I195" i="8"/>
  <c r="Q195" i="8"/>
  <c r="Y195" i="8"/>
  <c r="I196" i="8"/>
  <c r="Q196" i="8"/>
  <c r="Y196" i="8"/>
  <c r="I197" i="8"/>
  <c r="Q197" i="8"/>
  <c r="Y197" i="8"/>
  <c r="I198" i="8"/>
  <c r="Q198" i="8"/>
  <c r="Y198" i="8"/>
  <c r="I199" i="8"/>
  <c r="Q199" i="8"/>
  <c r="Y199" i="8"/>
  <c r="I200" i="8"/>
  <c r="Q200" i="8"/>
  <c r="Y200" i="8"/>
  <c r="I201" i="8"/>
  <c r="Q201" i="8"/>
  <c r="Y201" i="8"/>
  <c r="I165" i="8"/>
  <c r="Q165" i="8"/>
  <c r="Y165" i="8"/>
  <c r="I166" i="8"/>
  <c r="Q166" i="8"/>
  <c r="Y166" i="8"/>
  <c r="I167" i="8"/>
  <c r="Q167" i="8"/>
  <c r="Y167" i="8"/>
  <c r="I168" i="8"/>
  <c r="Q168" i="8"/>
  <c r="Y168" i="8"/>
  <c r="I170" i="8"/>
  <c r="Q170" i="8"/>
  <c r="Y170" i="8"/>
  <c r="I171" i="8"/>
  <c r="Q171" i="8"/>
  <c r="Y171" i="8"/>
  <c r="I172" i="8"/>
  <c r="Q172" i="8"/>
  <c r="Y172" i="8"/>
  <c r="I173" i="8"/>
  <c r="Q173" i="8"/>
  <c r="G286" i="8"/>
  <c r="R259" i="8"/>
  <c r="L250" i="8"/>
  <c r="G240" i="8"/>
  <c r="J236" i="8"/>
  <c r="W232" i="8"/>
  <c r="I230" i="8"/>
  <c r="B223" i="8"/>
  <c r="J221" i="8"/>
  <c r="R222" i="8"/>
  <c r="Y219" i="8"/>
  <c r="Q218" i="8"/>
  <c r="I217" i="8"/>
  <c r="Y215" i="8"/>
  <c r="Q214" i="8"/>
  <c r="I213" i="8"/>
  <c r="Y211" i="8"/>
  <c r="Q210" i="8"/>
  <c r="I209" i="8"/>
  <c r="B202" i="8"/>
  <c r="B190" i="8"/>
  <c r="U190" i="8"/>
  <c r="H191" i="8"/>
  <c r="Q191" i="8"/>
  <c r="B192" i="8"/>
  <c r="J192" i="8"/>
  <c r="R192" i="8"/>
  <c r="B193" i="8"/>
  <c r="J193" i="8"/>
  <c r="R193" i="8"/>
  <c r="B194" i="8"/>
  <c r="J194" i="8"/>
  <c r="R194" i="8"/>
  <c r="B195" i="8"/>
  <c r="J195" i="8"/>
  <c r="R195" i="8"/>
  <c r="B196" i="8"/>
  <c r="J196" i="8"/>
  <c r="R196" i="8"/>
  <c r="B197" i="8"/>
  <c r="J197" i="8"/>
  <c r="R197" i="8"/>
  <c r="B198" i="8"/>
  <c r="J198" i="8"/>
  <c r="R198" i="8"/>
  <c r="B199" i="8"/>
  <c r="J199" i="8"/>
  <c r="R199" i="8"/>
  <c r="B200" i="8"/>
  <c r="J200" i="8"/>
  <c r="R200" i="8"/>
  <c r="B201" i="8"/>
  <c r="J201" i="8"/>
  <c r="R201" i="8"/>
  <c r="B165" i="8"/>
  <c r="J165" i="8"/>
  <c r="R165" i="8"/>
  <c r="B166" i="8"/>
  <c r="J166" i="8"/>
  <c r="R166" i="8"/>
  <c r="B167" i="8"/>
  <c r="J167" i="8"/>
  <c r="R167" i="8"/>
  <c r="B168" i="8"/>
  <c r="J168" i="8"/>
  <c r="R168" i="8"/>
  <c r="B170" i="8"/>
  <c r="J170" i="8"/>
  <c r="R170" i="8"/>
  <c r="B171" i="8"/>
  <c r="J171" i="8"/>
  <c r="R171" i="8"/>
  <c r="B172" i="8"/>
  <c r="J172" i="8"/>
  <c r="R172" i="8"/>
  <c r="B173" i="8"/>
  <c r="J173" i="8"/>
  <c r="R173" i="8"/>
  <c r="Q289" i="8"/>
  <c r="C256" i="8"/>
  <c r="G244" i="8"/>
  <c r="B239" i="8"/>
  <c r="O235" i="8"/>
  <c r="X231" i="8"/>
  <c r="Y229" i="8"/>
  <c r="J223" i="8"/>
  <c r="R221" i="8"/>
  <c r="Y220" i="8"/>
  <c r="Q219" i="8"/>
  <c r="I218" i="8"/>
  <c r="Y216" i="8"/>
  <c r="Q215" i="8"/>
  <c r="I214" i="8"/>
  <c r="Y212" i="8"/>
  <c r="Q211" i="8"/>
  <c r="I210" i="8"/>
  <c r="Y208" i="8"/>
  <c r="J202" i="8"/>
  <c r="H190" i="8"/>
  <c r="X190" i="8"/>
  <c r="J191" i="8"/>
  <c r="S191" i="8"/>
  <c r="D192" i="8"/>
  <c r="L192" i="8"/>
  <c r="T192" i="8"/>
  <c r="D193" i="8"/>
  <c r="L193" i="8"/>
  <c r="T193" i="8"/>
  <c r="D194" i="8"/>
  <c r="L194" i="8"/>
  <c r="T194" i="8"/>
  <c r="D195" i="8"/>
  <c r="L195" i="8"/>
  <c r="T195" i="8"/>
  <c r="D196" i="8"/>
  <c r="L196" i="8"/>
  <c r="T196" i="8"/>
  <c r="D197" i="8"/>
  <c r="L197" i="8"/>
  <c r="T197" i="8"/>
  <c r="D198" i="8"/>
  <c r="L198" i="8"/>
  <c r="T198" i="8"/>
  <c r="D199" i="8"/>
  <c r="L199" i="8"/>
  <c r="T199" i="8"/>
  <c r="D200" i="8"/>
  <c r="L200" i="8"/>
  <c r="T200" i="8"/>
  <c r="D201" i="8"/>
  <c r="L201" i="8"/>
  <c r="T201" i="8"/>
  <c r="D165" i="8"/>
  <c r="L165" i="8"/>
  <c r="T165" i="8"/>
  <c r="D166" i="8"/>
  <c r="L166" i="8"/>
  <c r="T166" i="8"/>
  <c r="D167" i="8"/>
  <c r="L167" i="8"/>
  <c r="T167" i="8"/>
  <c r="D168" i="8"/>
  <c r="L168" i="8"/>
  <c r="T168" i="8"/>
  <c r="D170" i="8"/>
  <c r="L170" i="8"/>
  <c r="T170" i="8"/>
  <c r="D171" i="8"/>
  <c r="L171" i="8"/>
  <c r="T171" i="8"/>
  <c r="D172" i="8"/>
  <c r="L172" i="8"/>
  <c r="T172" i="8"/>
  <c r="D173" i="8"/>
  <c r="B279" i="8"/>
  <c r="B247" i="8"/>
  <c r="J243" i="8"/>
  <c r="O238" i="8"/>
  <c r="X234" i="8"/>
  <c r="J231" i="8"/>
  <c r="T229" i="8"/>
  <c r="O223" i="8"/>
  <c r="W221" i="8"/>
  <c r="T220" i="8"/>
  <c r="L219" i="8"/>
  <c r="D218" i="8"/>
  <c r="T216" i="8"/>
  <c r="L215" i="8"/>
  <c r="D214" i="8"/>
  <c r="T212" i="8"/>
  <c r="L211" i="8"/>
  <c r="D210" i="8"/>
  <c r="T208" i="8"/>
  <c r="O202" i="8"/>
  <c r="J190" i="8"/>
  <c r="Y190" i="8"/>
  <c r="K191" i="8"/>
  <c r="U191" i="8"/>
  <c r="E192" i="8"/>
  <c r="M192" i="8"/>
  <c r="U192" i="8"/>
  <c r="E193" i="8"/>
  <c r="M193" i="8"/>
  <c r="U193" i="8"/>
  <c r="E194" i="8"/>
  <c r="M194" i="8"/>
  <c r="U194" i="8"/>
  <c r="E195" i="8"/>
  <c r="M195" i="8"/>
  <c r="U195" i="8"/>
  <c r="E196" i="8"/>
  <c r="M196" i="8"/>
  <c r="U196" i="8"/>
  <c r="E197" i="8"/>
  <c r="M197" i="8"/>
  <c r="U197" i="8"/>
  <c r="E198" i="8"/>
  <c r="M198" i="8"/>
  <c r="U198" i="8"/>
  <c r="E199" i="8"/>
  <c r="M199" i="8"/>
  <c r="U199" i="8"/>
  <c r="E200" i="8"/>
  <c r="M200" i="8"/>
  <c r="U200" i="8"/>
  <c r="E201" i="8"/>
  <c r="M201" i="8"/>
  <c r="U201" i="8"/>
  <c r="E165" i="8"/>
  <c r="M165" i="8"/>
  <c r="U165" i="8"/>
  <c r="E166" i="8"/>
  <c r="M166" i="8"/>
  <c r="U166" i="8"/>
  <c r="E167" i="8"/>
  <c r="M167" i="8"/>
  <c r="U167" i="8"/>
  <c r="E168" i="8"/>
  <c r="M168" i="8"/>
  <c r="U168" i="8"/>
  <c r="E170" i="8"/>
  <c r="M170" i="8"/>
  <c r="U170" i="8"/>
  <c r="E171" i="8"/>
  <c r="M171" i="8"/>
  <c r="U171" i="8"/>
  <c r="E172" i="8"/>
  <c r="M172" i="8"/>
  <c r="U172" i="8"/>
  <c r="E173" i="8"/>
  <c r="M173" i="8"/>
  <c r="U173" i="8"/>
  <c r="E174" i="8"/>
  <c r="M174" i="8"/>
  <c r="U174" i="8"/>
  <c r="E175" i="8"/>
  <c r="M175" i="8"/>
  <c r="U175" i="8"/>
  <c r="E176" i="8"/>
  <c r="O288" i="8"/>
  <c r="W235" i="8"/>
  <c r="O221" i="8"/>
  <c r="D217" i="8"/>
  <c r="T211" i="8"/>
  <c r="G190" i="8"/>
  <c r="C192" i="8"/>
  <c r="K193" i="8"/>
  <c r="S194" i="8"/>
  <c r="C196" i="8"/>
  <c r="K197" i="8"/>
  <c r="S198" i="8"/>
  <c r="C200" i="8"/>
  <c r="K201" i="8"/>
  <c r="S165" i="8"/>
  <c r="C167" i="8"/>
  <c r="K168" i="8"/>
  <c r="S170" i="8"/>
  <c r="C172" i="8"/>
  <c r="K173" i="8"/>
  <c r="B174" i="8"/>
  <c r="K174" i="8"/>
  <c r="T174" i="8"/>
  <c r="F175" i="8"/>
  <c r="O175" i="8"/>
  <c r="X175" i="8"/>
  <c r="I176" i="8"/>
  <c r="Q176" i="8"/>
  <c r="Y176" i="8"/>
  <c r="I177" i="8"/>
  <c r="Q177" i="8"/>
  <c r="Y177" i="8"/>
  <c r="I178" i="8"/>
  <c r="Q178" i="8"/>
  <c r="Y178" i="8"/>
  <c r="I179" i="8"/>
  <c r="Q179" i="8"/>
  <c r="Y179" i="8"/>
  <c r="I180" i="8"/>
  <c r="Q180" i="8"/>
  <c r="Y180" i="8"/>
  <c r="I181" i="8"/>
  <c r="Q181" i="8"/>
  <c r="Y181" i="8"/>
  <c r="I182" i="8"/>
  <c r="Q182" i="8"/>
  <c r="Y182" i="8"/>
  <c r="I183" i="8"/>
  <c r="Q183" i="8"/>
  <c r="Y183" i="8"/>
  <c r="I184" i="8"/>
  <c r="Q184" i="8"/>
  <c r="Y184" i="8"/>
  <c r="I132" i="8"/>
  <c r="Q132" i="8"/>
  <c r="Y132" i="8"/>
  <c r="I133" i="8"/>
  <c r="Q133" i="8"/>
  <c r="Y133" i="8"/>
  <c r="I134" i="8"/>
  <c r="Q134" i="8"/>
  <c r="Y134" i="8"/>
  <c r="I135" i="8"/>
  <c r="Q135" i="8"/>
  <c r="Y135" i="8"/>
  <c r="I136" i="8"/>
  <c r="Q136" i="8"/>
  <c r="Y136" i="8"/>
  <c r="I137" i="8"/>
  <c r="Q137" i="8"/>
  <c r="Y137" i="8"/>
  <c r="I138" i="8"/>
  <c r="Q138" i="8"/>
  <c r="Y138" i="8"/>
  <c r="I139" i="8"/>
  <c r="Q139" i="8"/>
  <c r="Y139" i="8"/>
  <c r="I140" i="8"/>
  <c r="Q140" i="8"/>
  <c r="Y140" i="8"/>
  <c r="I141" i="8"/>
  <c r="Q141" i="8"/>
  <c r="Y141" i="8"/>
  <c r="I142" i="8"/>
  <c r="Q142" i="8"/>
  <c r="Y142" i="8"/>
  <c r="I143" i="8"/>
  <c r="S277" i="8"/>
  <c r="P234" i="8"/>
  <c r="B222" i="8"/>
  <c r="Q216" i="8"/>
  <c r="I211" i="8"/>
  <c r="M190" i="8"/>
  <c r="F192" i="8"/>
  <c r="N193" i="8"/>
  <c r="V194" i="8"/>
  <c r="F196" i="8"/>
  <c r="N197" i="8"/>
  <c r="V198" i="8"/>
  <c r="F200" i="8"/>
  <c r="N201" i="8"/>
  <c r="V165" i="8"/>
  <c r="F167" i="8"/>
  <c r="N168" i="8"/>
  <c r="V170" i="8"/>
  <c r="F172" i="8"/>
  <c r="L173" i="8"/>
  <c r="C174" i="8"/>
  <c r="L174" i="8"/>
  <c r="V174" i="8"/>
  <c r="G175" i="8"/>
  <c r="P175" i="8"/>
  <c r="Y175" i="8"/>
  <c r="J176" i="8"/>
  <c r="R176" i="8"/>
  <c r="B177" i="8"/>
  <c r="J177" i="8"/>
  <c r="R177" i="8"/>
  <c r="B178" i="8"/>
  <c r="J178" i="8"/>
  <c r="R178" i="8"/>
  <c r="B179" i="8"/>
  <c r="J179" i="8"/>
  <c r="R179" i="8"/>
  <c r="B180" i="8"/>
  <c r="J180" i="8"/>
  <c r="R180" i="8"/>
  <c r="B181" i="8"/>
  <c r="J181" i="8"/>
  <c r="R181" i="8"/>
  <c r="B182" i="8"/>
  <c r="J182" i="8"/>
  <c r="R182" i="8"/>
  <c r="B183" i="8"/>
  <c r="J183" i="8"/>
  <c r="R183" i="8"/>
  <c r="B184" i="8"/>
  <c r="J184" i="8"/>
  <c r="R184" i="8"/>
  <c r="B132" i="8"/>
  <c r="J132" i="8"/>
  <c r="R132" i="8"/>
  <c r="B133" i="8"/>
  <c r="J133" i="8"/>
  <c r="R133" i="8"/>
  <c r="B134" i="8"/>
  <c r="J134" i="8"/>
  <c r="R134" i="8"/>
  <c r="B135" i="8"/>
  <c r="J135" i="8"/>
  <c r="R135" i="8"/>
  <c r="B136" i="8"/>
  <c r="J136" i="8"/>
  <c r="R136" i="8"/>
  <c r="B137" i="8"/>
  <c r="J137" i="8"/>
  <c r="R137" i="8"/>
  <c r="B138" i="8"/>
  <c r="J138" i="8"/>
  <c r="R138" i="8"/>
  <c r="B139" i="8"/>
  <c r="J139" i="8"/>
  <c r="R139" i="8"/>
  <c r="B140" i="8"/>
  <c r="J140" i="8"/>
  <c r="R140" i="8"/>
  <c r="B141" i="8"/>
  <c r="J141" i="8"/>
  <c r="J257" i="8"/>
  <c r="H232" i="8"/>
  <c r="W222" i="8"/>
  <c r="T215" i="8"/>
  <c r="L210" i="8"/>
  <c r="W190" i="8"/>
  <c r="K192" i="8"/>
  <c r="S193" i="8"/>
  <c r="C195" i="8"/>
  <c r="K196" i="8"/>
  <c r="S197" i="8"/>
  <c r="C199" i="8"/>
  <c r="K200" i="8"/>
  <c r="S201" i="8"/>
  <c r="C166" i="8"/>
  <c r="K167" i="8"/>
  <c r="S168" i="8"/>
  <c r="C171" i="8"/>
  <c r="K172" i="8"/>
  <c r="N173" i="8"/>
  <c r="D174" i="8"/>
  <c r="N174" i="8"/>
  <c r="W174" i="8"/>
  <c r="H175" i="8"/>
  <c r="Q175" i="8"/>
  <c r="B176" i="8"/>
  <c r="K176" i="8"/>
  <c r="S176" i="8"/>
  <c r="C177" i="8"/>
  <c r="K177" i="8"/>
  <c r="S177" i="8"/>
  <c r="C178" i="8"/>
  <c r="K178" i="8"/>
  <c r="S178" i="8"/>
  <c r="C179" i="8"/>
  <c r="K179" i="8"/>
  <c r="S179" i="8"/>
  <c r="C180" i="8"/>
  <c r="K180" i="8"/>
  <c r="S180" i="8"/>
  <c r="C181" i="8"/>
  <c r="K181" i="8"/>
  <c r="S181" i="8"/>
  <c r="C182" i="8"/>
  <c r="K182" i="8"/>
  <c r="S182" i="8"/>
  <c r="C183" i="8"/>
  <c r="K183" i="8"/>
  <c r="S183" i="8"/>
  <c r="C184" i="8"/>
  <c r="K184" i="8"/>
  <c r="S184" i="8"/>
  <c r="C132" i="8"/>
  <c r="K132" i="8"/>
  <c r="S132" i="8"/>
  <c r="C133" i="8"/>
  <c r="K133" i="8"/>
  <c r="S133" i="8"/>
  <c r="C134" i="8"/>
  <c r="K134" i="8"/>
  <c r="S134" i="8"/>
  <c r="C135" i="8"/>
  <c r="K135" i="8"/>
  <c r="S135" i="8"/>
  <c r="C136" i="8"/>
  <c r="K136" i="8"/>
  <c r="S136" i="8"/>
  <c r="C137" i="8"/>
  <c r="K137" i="8"/>
  <c r="S137" i="8"/>
  <c r="C138" i="8"/>
  <c r="K138" i="8"/>
  <c r="S138" i="8"/>
  <c r="C139" i="8"/>
  <c r="K139" i="8"/>
  <c r="S139" i="8"/>
  <c r="C140" i="8"/>
  <c r="K140" i="8"/>
  <c r="S140" i="8"/>
  <c r="C141" i="8"/>
  <c r="K141" i="8"/>
  <c r="S141" i="8"/>
  <c r="Q247" i="8"/>
  <c r="B231" i="8"/>
  <c r="Q220" i="8"/>
  <c r="I215" i="8"/>
  <c r="Y209" i="8"/>
  <c r="B191" i="8"/>
  <c r="N192" i="8"/>
  <c r="V193" i="8"/>
  <c r="F195" i="8"/>
  <c r="N196" i="8"/>
  <c r="V197" i="8"/>
  <c r="F199" i="8"/>
  <c r="N200" i="8"/>
  <c r="V201" i="8"/>
  <c r="F166" i="8"/>
  <c r="N167" i="8"/>
  <c r="V168" i="8"/>
  <c r="F171" i="8"/>
  <c r="N172" i="8"/>
  <c r="S173" i="8"/>
  <c r="F174" i="8"/>
  <c r="O174" i="8"/>
  <c r="X174" i="8"/>
  <c r="I175" i="8"/>
  <c r="R175" i="8"/>
  <c r="C176" i="8"/>
  <c r="L176" i="8"/>
  <c r="T176" i="8"/>
  <c r="D177" i="8"/>
  <c r="L177" i="8"/>
  <c r="T177" i="8"/>
  <c r="D178" i="8"/>
  <c r="L178" i="8"/>
  <c r="T178" i="8"/>
  <c r="D179" i="8"/>
  <c r="L179" i="8"/>
  <c r="T179" i="8"/>
  <c r="D180" i="8"/>
  <c r="L180" i="8"/>
  <c r="T180" i="8"/>
  <c r="D181" i="8"/>
  <c r="L181" i="8"/>
  <c r="T181" i="8"/>
  <c r="D182" i="8"/>
  <c r="L182" i="8"/>
  <c r="T182" i="8"/>
  <c r="D183" i="8"/>
  <c r="L183" i="8"/>
  <c r="T183" i="8"/>
  <c r="D184" i="8"/>
  <c r="L184" i="8"/>
  <c r="T184" i="8"/>
  <c r="D132" i="8"/>
  <c r="L132" i="8"/>
  <c r="T132" i="8"/>
  <c r="D133" i="8"/>
  <c r="L133" i="8"/>
  <c r="T133" i="8"/>
  <c r="D134" i="8"/>
  <c r="L134" i="8"/>
  <c r="T134" i="8"/>
  <c r="D135" i="8"/>
  <c r="L135" i="8"/>
  <c r="T135" i="8"/>
  <c r="D136" i="8"/>
  <c r="L136" i="8"/>
  <c r="T136" i="8"/>
  <c r="D137" i="8"/>
  <c r="L137" i="8"/>
  <c r="T137" i="8"/>
  <c r="D138" i="8"/>
  <c r="L138" i="8"/>
  <c r="T138" i="8"/>
  <c r="D139" i="8"/>
  <c r="L139" i="8"/>
  <c r="T139" i="8"/>
  <c r="D140" i="8"/>
  <c r="L140" i="8"/>
  <c r="T140" i="8"/>
  <c r="D141" i="8"/>
  <c r="L141" i="8"/>
  <c r="T141" i="8"/>
  <c r="D142" i="8"/>
  <c r="L142" i="8"/>
  <c r="T142" i="8"/>
  <c r="R244" i="8"/>
  <c r="D230" i="8"/>
  <c r="T219" i="8"/>
  <c r="L214" i="8"/>
  <c r="D209" i="8"/>
  <c r="I191" i="8"/>
  <c r="S192" i="8"/>
  <c r="C194" i="8"/>
  <c r="K195" i="8"/>
  <c r="S196" i="8"/>
  <c r="C198" i="8"/>
  <c r="K199" i="8"/>
  <c r="S200" i="8"/>
  <c r="C165" i="8"/>
  <c r="K166" i="8"/>
  <c r="S167" i="8"/>
  <c r="C170" i="8"/>
  <c r="K171" i="8"/>
  <c r="S172" i="8"/>
  <c r="T173" i="8"/>
  <c r="G174" i="8"/>
  <c r="P174" i="8"/>
  <c r="Y174" i="8"/>
  <c r="J175" i="8"/>
  <c r="S175" i="8"/>
  <c r="D176" i="8"/>
  <c r="M176" i="8"/>
  <c r="U176" i="8"/>
  <c r="E177" i="8"/>
  <c r="M177" i="8"/>
  <c r="U177" i="8"/>
  <c r="E178" i="8"/>
  <c r="M178" i="8"/>
  <c r="U178" i="8"/>
  <c r="E179" i="8"/>
  <c r="M179" i="8"/>
  <c r="U179" i="8"/>
  <c r="E180" i="8"/>
  <c r="M180" i="8"/>
  <c r="U180" i="8"/>
  <c r="E181" i="8"/>
  <c r="M181" i="8"/>
  <c r="U181" i="8"/>
  <c r="E182" i="8"/>
  <c r="M182" i="8"/>
  <c r="U182" i="8"/>
  <c r="E183" i="8"/>
  <c r="M183" i="8"/>
  <c r="U183" i="8"/>
  <c r="E184" i="8"/>
  <c r="M184" i="8"/>
  <c r="U184" i="8"/>
  <c r="E132" i="8"/>
  <c r="M132" i="8"/>
  <c r="U132" i="8"/>
  <c r="E133" i="8"/>
  <c r="M133" i="8"/>
  <c r="U133" i="8"/>
  <c r="E134" i="8"/>
  <c r="M134" i="8"/>
  <c r="U134" i="8"/>
  <c r="E135" i="8"/>
  <c r="M135" i="8"/>
  <c r="U135" i="8"/>
  <c r="E136" i="8"/>
  <c r="W242" i="8"/>
  <c r="Q229" i="8"/>
  <c r="I219" i="8"/>
  <c r="Y213" i="8"/>
  <c r="Q208" i="8"/>
  <c r="M191" i="8"/>
  <c r="V192" i="8"/>
  <c r="F194" i="8"/>
  <c r="N195" i="8"/>
  <c r="V196" i="8"/>
  <c r="F198" i="8"/>
  <c r="N199" i="8"/>
  <c r="V200" i="8"/>
  <c r="F165" i="8"/>
  <c r="N166" i="8"/>
  <c r="V167" i="8"/>
  <c r="F170" i="8"/>
  <c r="N171" i="8"/>
  <c r="V172" i="8"/>
  <c r="V173" i="8"/>
  <c r="H174" i="8"/>
  <c r="Q174" i="8"/>
  <c r="B175" i="8"/>
  <c r="K175" i="8"/>
  <c r="T175" i="8"/>
  <c r="F176" i="8"/>
  <c r="N176" i="8"/>
  <c r="V176" i="8"/>
  <c r="F177" i="8"/>
  <c r="N177" i="8"/>
  <c r="V177" i="8"/>
  <c r="F178" i="8"/>
  <c r="N178" i="8"/>
  <c r="V178" i="8"/>
  <c r="F179" i="8"/>
  <c r="N179" i="8"/>
  <c r="V179" i="8"/>
  <c r="F180" i="8"/>
  <c r="N180" i="8"/>
  <c r="V180" i="8"/>
  <c r="F181" i="8"/>
  <c r="N181" i="8"/>
  <c r="V181" i="8"/>
  <c r="F182" i="8"/>
  <c r="N182" i="8"/>
  <c r="V182" i="8"/>
  <c r="F183" i="8"/>
  <c r="N183" i="8"/>
  <c r="V183" i="8"/>
  <c r="F184" i="8"/>
  <c r="N184" i="8"/>
  <c r="V184" i="8"/>
  <c r="F132" i="8"/>
  <c r="N132" i="8"/>
  <c r="V132" i="8"/>
  <c r="F133" i="8"/>
  <c r="N133" i="8"/>
  <c r="V133" i="8"/>
  <c r="F134" i="8"/>
  <c r="N134" i="8"/>
  <c r="V134" i="8"/>
  <c r="F135" i="8"/>
  <c r="N135" i="8"/>
  <c r="V135" i="8"/>
  <c r="F136" i="8"/>
  <c r="N136" i="8"/>
  <c r="V136" i="8"/>
  <c r="F137" i="8"/>
  <c r="N137" i="8"/>
  <c r="V137" i="8"/>
  <c r="F138" i="8"/>
  <c r="N138" i="8"/>
  <c r="V138" i="8"/>
  <c r="F139" i="8"/>
  <c r="N139" i="8"/>
  <c r="V139" i="8"/>
  <c r="F140" i="8"/>
  <c r="N140" i="8"/>
  <c r="V140" i="8"/>
  <c r="F141" i="8"/>
  <c r="N141" i="8"/>
  <c r="V141" i="8"/>
  <c r="F142" i="8"/>
  <c r="J239" i="8"/>
  <c r="G202" i="8"/>
  <c r="S195" i="8"/>
  <c r="C201" i="8"/>
  <c r="K170" i="8"/>
  <c r="I174" i="8"/>
  <c r="V175" i="8"/>
  <c r="G177" i="8"/>
  <c r="O178" i="8"/>
  <c r="W179" i="8"/>
  <c r="G181" i="8"/>
  <c r="O182" i="8"/>
  <c r="W183" i="8"/>
  <c r="G132" i="8"/>
  <c r="O133" i="8"/>
  <c r="W134" i="8"/>
  <c r="G136" i="8"/>
  <c r="E137" i="8"/>
  <c r="X137" i="8"/>
  <c r="W138" i="8"/>
  <c r="U139" i="8"/>
  <c r="P140" i="8"/>
  <c r="O141" i="8"/>
  <c r="E142" i="8"/>
  <c r="P142" i="8"/>
  <c r="C143" i="8"/>
  <c r="L143" i="8"/>
  <c r="T143" i="8"/>
  <c r="D144" i="8"/>
  <c r="L144" i="8"/>
  <c r="T144" i="8"/>
  <c r="D145" i="8"/>
  <c r="L145" i="8"/>
  <c r="T145" i="8"/>
  <c r="D146" i="8"/>
  <c r="L146" i="8"/>
  <c r="T146" i="8"/>
  <c r="D147" i="8"/>
  <c r="L147" i="8"/>
  <c r="T147" i="8"/>
  <c r="D148" i="8"/>
  <c r="L148" i="8"/>
  <c r="T148" i="8"/>
  <c r="D149" i="8"/>
  <c r="L149" i="8"/>
  <c r="T149" i="8"/>
  <c r="D150" i="8"/>
  <c r="L150" i="8"/>
  <c r="T150" i="8"/>
  <c r="D151" i="8"/>
  <c r="L151" i="8"/>
  <c r="T151" i="8"/>
  <c r="D152" i="8"/>
  <c r="L152" i="8"/>
  <c r="T152" i="8"/>
  <c r="D153" i="8"/>
  <c r="L153" i="8"/>
  <c r="T153" i="8"/>
  <c r="D154" i="8"/>
  <c r="L154" i="8"/>
  <c r="T154" i="8"/>
  <c r="D155" i="8"/>
  <c r="L155" i="8"/>
  <c r="T155" i="8"/>
  <c r="D156" i="8"/>
  <c r="L156" i="8"/>
  <c r="T156" i="8"/>
  <c r="D100" i="8"/>
  <c r="L100" i="8"/>
  <c r="T100" i="8"/>
  <c r="D101" i="8"/>
  <c r="L101" i="8"/>
  <c r="T101" i="8"/>
  <c r="D102" i="8"/>
  <c r="L102" i="8"/>
  <c r="T102" i="8"/>
  <c r="D103" i="8"/>
  <c r="L103" i="8"/>
  <c r="T103" i="8"/>
  <c r="D104" i="8"/>
  <c r="L104" i="8"/>
  <c r="T104" i="8"/>
  <c r="D105" i="8"/>
  <c r="L105" i="8"/>
  <c r="T105" i="8"/>
  <c r="D106" i="8"/>
  <c r="L106" i="8"/>
  <c r="T106" i="8"/>
  <c r="D107" i="8"/>
  <c r="L107" i="8"/>
  <c r="T107" i="8"/>
  <c r="G238" i="8"/>
  <c r="P202" i="8"/>
  <c r="V195" i="8"/>
  <c r="F201" i="8"/>
  <c r="N170" i="8"/>
  <c r="J174" i="8"/>
  <c r="W175" i="8"/>
  <c r="H177" i="8"/>
  <c r="P178" i="8"/>
  <c r="X179" i="8"/>
  <c r="H181" i="8"/>
  <c r="P182" i="8"/>
  <c r="X183" i="8"/>
  <c r="H132" i="8"/>
  <c r="P133" i="8"/>
  <c r="X134" i="8"/>
  <c r="H136" i="8"/>
  <c r="G137" i="8"/>
  <c r="E138" i="8"/>
  <c r="X138" i="8"/>
  <c r="W139" i="8"/>
  <c r="U140" i="8"/>
  <c r="P141" i="8"/>
  <c r="G142" i="8"/>
  <c r="R142" i="8"/>
  <c r="D143" i="8"/>
  <c r="M143" i="8"/>
  <c r="U143" i="8"/>
  <c r="E144" i="8"/>
  <c r="M144" i="8"/>
  <c r="U144" i="8"/>
  <c r="E145" i="8"/>
  <c r="M145" i="8"/>
  <c r="U145" i="8"/>
  <c r="E146" i="8"/>
  <c r="M146" i="8"/>
  <c r="U146" i="8"/>
  <c r="E147" i="8"/>
  <c r="M147" i="8"/>
  <c r="U147" i="8"/>
  <c r="E148" i="8"/>
  <c r="M148" i="8"/>
  <c r="U148" i="8"/>
  <c r="E149" i="8"/>
  <c r="M149" i="8"/>
  <c r="U149" i="8"/>
  <c r="E150" i="8"/>
  <c r="M150" i="8"/>
  <c r="U150" i="8"/>
  <c r="E151" i="8"/>
  <c r="M151" i="8"/>
  <c r="U151" i="8"/>
  <c r="E152" i="8"/>
  <c r="M152" i="8"/>
  <c r="U152" i="8"/>
  <c r="E153" i="8"/>
  <c r="M153" i="8"/>
  <c r="U153" i="8"/>
  <c r="E154" i="8"/>
  <c r="M154" i="8"/>
  <c r="U154" i="8"/>
  <c r="E155" i="8"/>
  <c r="M155" i="8"/>
  <c r="U155" i="8"/>
  <c r="E156" i="8"/>
  <c r="M156" i="8"/>
  <c r="U156" i="8"/>
  <c r="E100" i="8"/>
  <c r="M100" i="8"/>
  <c r="U100" i="8"/>
  <c r="E101" i="8"/>
  <c r="M101" i="8"/>
  <c r="U101" i="8"/>
  <c r="E102" i="8"/>
  <c r="M102" i="8"/>
  <c r="U102" i="8"/>
  <c r="E103" i="8"/>
  <c r="M103" i="8"/>
  <c r="U103" i="8"/>
  <c r="E104" i="8"/>
  <c r="M104" i="8"/>
  <c r="U104" i="8"/>
  <c r="E105" i="8"/>
  <c r="M105" i="8"/>
  <c r="U105" i="8"/>
  <c r="E106" i="8"/>
  <c r="M106" i="8"/>
  <c r="U106" i="8"/>
  <c r="E107" i="8"/>
  <c r="M107" i="8"/>
  <c r="U107" i="8"/>
  <c r="E108" i="8"/>
  <c r="G223" i="8"/>
  <c r="R191" i="8"/>
  <c r="C197" i="8"/>
  <c r="K165" i="8"/>
  <c r="S171" i="8"/>
  <c r="R174" i="8"/>
  <c r="G176" i="8"/>
  <c r="O177" i="8"/>
  <c r="W178" i="8"/>
  <c r="G180" i="8"/>
  <c r="O181" i="8"/>
  <c r="W182" i="8"/>
  <c r="G184" i="8"/>
  <c r="O132" i="8"/>
  <c r="W133" i="8"/>
  <c r="G135" i="8"/>
  <c r="M136" i="8"/>
  <c r="H137" i="8"/>
  <c r="G138" i="8"/>
  <c r="E139" i="8"/>
  <c r="X139" i="8"/>
  <c r="W140" i="8"/>
  <c r="R141" i="8"/>
  <c r="H142" i="8"/>
  <c r="S142" i="8"/>
  <c r="E143" i="8"/>
  <c r="N143" i="8"/>
  <c r="V143" i="8"/>
  <c r="F144" i="8"/>
  <c r="N144" i="8"/>
  <c r="V144" i="8"/>
  <c r="F145" i="8"/>
  <c r="N145" i="8"/>
  <c r="V145" i="8"/>
  <c r="F146" i="8"/>
  <c r="N146" i="8"/>
  <c r="V146" i="8"/>
  <c r="F147" i="8"/>
  <c r="N147" i="8"/>
  <c r="V147" i="8"/>
  <c r="F148" i="8"/>
  <c r="N148" i="8"/>
  <c r="V148" i="8"/>
  <c r="F149" i="8"/>
  <c r="N149" i="8"/>
  <c r="V149" i="8"/>
  <c r="F150" i="8"/>
  <c r="N150" i="8"/>
  <c r="V150" i="8"/>
  <c r="F151" i="8"/>
  <c r="N151" i="8"/>
  <c r="V151" i="8"/>
  <c r="F152" i="8"/>
  <c r="N152" i="8"/>
  <c r="V152" i="8"/>
  <c r="F153" i="8"/>
  <c r="N153" i="8"/>
  <c r="V153" i="8"/>
  <c r="F154" i="8"/>
  <c r="N154" i="8"/>
  <c r="V154" i="8"/>
  <c r="F155" i="8"/>
  <c r="N155" i="8"/>
  <c r="V155" i="8"/>
  <c r="F156" i="8"/>
  <c r="N156" i="8"/>
  <c r="V156" i="8"/>
  <c r="F100" i="8"/>
  <c r="N100" i="8"/>
  <c r="V100" i="8"/>
  <c r="F101" i="8"/>
  <c r="N101" i="8"/>
  <c r="V101" i="8"/>
  <c r="F102" i="8"/>
  <c r="N102" i="8"/>
  <c r="V102" i="8"/>
  <c r="F103" i="8"/>
  <c r="N103" i="8"/>
  <c r="V103" i="8"/>
  <c r="F104" i="8"/>
  <c r="N104" i="8"/>
  <c r="V104" i="8"/>
  <c r="F105" i="8"/>
  <c r="N105" i="8"/>
  <c r="V105" i="8"/>
  <c r="R223" i="8"/>
  <c r="V191" i="8"/>
  <c r="F197" i="8"/>
  <c r="N165" i="8"/>
  <c r="V171" i="8"/>
  <c r="S174" i="8"/>
  <c r="H176" i="8"/>
  <c r="P177" i="8"/>
  <c r="X178" i="8"/>
  <c r="H180" i="8"/>
  <c r="P181" i="8"/>
  <c r="X182" i="8"/>
  <c r="H184" i="8"/>
  <c r="P132" i="8"/>
  <c r="X133" i="8"/>
  <c r="H135" i="8"/>
  <c r="O136" i="8"/>
  <c r="M137" i="8"/>
  <c r="H138" i="8"/>
  <c r="G139" i="8"/>
  <c r="E140" i="8"/>
  <c r="X140" i="8"/>
  <c r="U141" i="8"/>
  <c r="J142" i="8"/>
  <c r="U142" i="8"/>
  <c r="F143" i="8"/>
  <c r="O143" i="8"/>
  <c r="W143" i="8"/>
  <c r="G144" i="8"/>
  <c r="O144" i="8"/>
  <c r="W144" i="8"/>
  <c r="G145" i="8"/>
  <c r="O145" i="8"/>
  <c r="W145" i="8"/>
  <c r="G146" i="8"/>
  <c r="O146" i="8"/>
  <c r="W146" i="8"/>
  <c r="G147" i="8"/>
  <c r="O147" i="8"/>
  <c r="W147" i="8"/>
  <c r="G148" i="8"/>
  <c r="O148" i="8"/>
  <c r="W148" i="8"/>
  <c r="G149" i="8"/>
  <c r="O149" i="8"/>
  <c r="W149" i="8"/>
  <c r="G150" i="8"/>
  <c r="O150" i="8"/>
  <c r="W150" i="8"/>
  <c r="G151" i="8"/>
  <c r="O151" i="8"/>
  <c r="W151" i="8"/>
  <c r="G152" i="8"/>
  <c r="O152" i="8"/>
  <c r="W152" i="8"/>
  <c r="G153" i="8"/>
  <c r="O153" i="8"/>
  <c r="W153" i="8"/>
  <c r="G154" i="8"/>
  <c r="O154" i="8"/>
  <c r="W154" i="8"/>
  <c r="G155" i="8"/>
  <c r="O155" i="8"/>
  <c r="W155" i="8"/>
  <c r="G156" i="8"/>
  <c r="O156" i="8"/>
  <c r="W156" i="8"/>
  <c r="G100" i="8"/>
  <c r="O100" i="8"/>
  <c r="W100" i="8"/>
  <c r="G101" i="8"/>
  <c r="O101" i="8"/>
  <c r="W101" i="8"/>
  <c r="G102" i="8"/>
  <c r="O102" i="8"/>
  <c r="W102" i="8"/>
  <c r="G103" i="8"/>
  <c r="O103" i="8"/>
  <c r="W103" i="8"/>
  <c r="G104" i="8"/>
  <c r="O104" i="8"/>
  <c r="W104" i="8"/>
  <c r="G105" i="8"/>
  <c r="O105" i="8"/>
  <c r="W105" i="8"/>
  <c r="G106" i="8"/>
  <c r="O106" i="8"/>
  <c r="W106" i="8"/>
  <c r="G107" i="8"/>
  <c r="L218" i="8"/>
  <c r="C193" i="8"/>
  <c r="K198" i="8"/>
  <c r="S166" i="8"/>
  <c r="C173" i="8"/>
  <c r="C175" i="8"/>
  <c r="O176" i="8"/>
  <c r="W177" i="8"/>
  <c r="G179" i="8"/>
  <c r="O180" i="8"/>
  <c r="W181" i="8"/>
  <c r="G183" i="8"/>
  <c r="O184" i="8"/>
  <c r="W132" i="8"/>
  <c r="G134" i="8"/>
  <c r="O135" i="8"/>
  <c r="P136" i="8"/>
  <c r="O137" i="8"/>
  <c r="M138" i="8"/>
  <c r="H139" i="8"/>
  <c r="G140" i="8"/>
  <c r="E141" i="8"/>
  <c r="W141" i="8"/>
  <c r="K142" i="8"/>
  <c r="V142" i="8"/>
  <c r="G143" i="8"/>
  <c r="P143" i="8"/>
  <c r="X143" i="8"/>
  <c r="H144" i="8"/>
  <c r="P144" i="8"/>
  <c r="X144" i="8"/>
  <c r="H145" i="8"/>
  <c r="P145" i="8"/>
  <c r="X145" i="8"/>
  <c r="H146" i="8"/>
  <c r="P146" i="8"/>
  <c r="X146" i="8"/>
  <c r="H147" i="8"/>
  <c r="P147" i="8"/>
  <c r="X147" i="8"/>
  <c r="H148" i="8"/>
  <c r="P148" i="8"/>
  <c r="X148" i="8"/>
  <c r="H149" i="8"/>
  <c r="P149" i="8"/>
  <c r="X149" i="8"/>
  <c r="H150" i="8"/>
  <c r="P150" i="8"/>
  <c r="X150" i="8"/>
  <c r="H151" i="8"/>
  <c r="P151" i="8"/>
  <c r="X151" i="8"/>
  <c r="H152" i="8"/>
  <c r="P152" i="8"/>
  <c r="X152" i="8"/>
  <c r="H153" i="8"/>
  <c r="P153" i="8"/>
  <c r="X153" i="8"/>
  <c r="H154" i="8"/>
  <c r="P154" i="8"/>
  <c r="X154" i="8"/>
  <c r="H155" i="8"/>
  <c r="P155" i="8"/>
  <c r="X155" i="8"/>
  <c r="H156" i="8"/>
  <c r="P156" i="8"/>
  <c r="X156" i="8"/>
  <c r="H100" i="8"/>
  <c r="P100" i="8"/>
  <c r="X100" i="8"/>
  <c r="H101" i="8"/>
  <c r="P101" i="8"/>
  <c r="X101" i="8"/>
  <c r="H102" i="8"/>
  <c r="P102" i="8"/>
  <c r="X102" i="8"/>
  <c r="H103" i="8"/>
  <c r="P103" i="8"/>
  <c r="X103" i="8"/>
  <c r="H104" i="8"/>
  <c r="P104" i="8"/>
  <c r="X104" i="8"/>
  <c r="H105" i="8"/>
  <c r="P105" i="8"/>
  <c r="X105" i="8"/>
  <c r="Y217" i="8"/>
  <c r="F193" i="8"/>
  <c r="N198" i="8"/>
  <c r="V166" i="8"/>
  <c r="F173" i="8"/>
  <c r="D175" i="8"/>
  <c r="P176" i="8"/>
  <c r="X177" i="8"/>
  <c r="H179" i="8"/>
  <c r="P180" i="8"/>
  <c r="X181" i="8"/>
  <c r="H183" i="8"/>
  <c r="P184" i="8"/>
  <c r="X132" i="8"/>
  <c r="H134" i="8"/>
  <c r="P135" i="8"/>
  <c r="U136" i="8"/>
  <c r="P137" i="8"/>
  <c r="O138" i="8"/>
  <c r="M139" i="8"/>
  <c r="H140" i="8"/>
  <c r="G141" i="8"/>
  <c r="X141" i="8"/>
  <c r="M142" i="8"/>
  <c r="W142" i="8"/>
  <c r="H143" i="8"/>
  <c r="Q143" i="8"/>
  <c r="Y143" i="8"/>
  <c r="I144" i="8"/>
  <c r="Q144" i="8"/>
  <c r="Y144" i="8"/>
  <c r="I145" i="8"/>
  <c r="Q145" i="8"/>
  <c r="Y145" i="8"/>
  <c r="I146" i="8"/>
  <c r="Q146" i="8"/>
  <c r="Y146" i="8"/>
  <c r="I147" i="8"/>
  <c r="Q147" i="8"/>
  <c r="Y147" i="8"/>
  <c r="I148" i="8"/>
  <c r="Q148" i="8"/>
  <c r="Y148" i="8"/>
  <c r="I149" i="8"/>
  <c r="Q149" i="8"/>
  <c r="Y149" i="8"/>
  <c r="I150" i="8"/>
  <c r="Q150" i="8"/>
  <c r="Y150" i="8"/>
  <c r="I151" i="8"/>
  <c r="Q151" i="8"/>
  <c r="Y151" i="8"/>
  <c r="I152" i="8"/>
  <c r="Q152" i="8"/>
  <c r="Y152" i="8"/>
  <c r="I153" i="8"/>
  <c r="Q153" i="8"/>
  <c r="Y153" i="8"/>
  <c r="I154" i="8"/>
  <c r="Q154" i="8"/>
  <c r="Y154" i="8"/>
  <c r="I155" i="8"/>
  <c r="Q155" i="8"/>
  <c r="Y155" i="8"/>
  <c r="I156" i="8"/>
  <c r="Q156" i="8"/>
  <c r="Y156" i="8"/>
  <c r="I100" i="8"/>
  <c r="Q100" i="8"/>
  <c r="Y100" i="8"/>
  <c r="I101" i="8"/>
  <c r="Q101" i="8"/>
  <c r="Y101" i="8"/>
  <c r="I102" i="8"/>
  <c r="Q102" i="8"/>
  <c r="Y102" i="8"/>
  <c r="I103" i="8"/>
  <c r="Q103" i="8"/>
  <c r="Y103" i="8"/>
  <c r="I104" i="8"/>
  <c r="Q104" i="8"/>
  <c r="Y104" i="8"/>
  <c r="I105" i="8"/>
  <c r="Q105" i="8"/>
  <c r="Q212" i="8"/>
  <c r="N194" i="8"/>
  <c r="V199" i="8"/>
  <c r="F168" i="8"/>
  <c r="Y173" i="8"/>
  <c r="N175" i="8"/>
  <c r="X176" i="8"/>
  <c r="H178" i="8"/>
  <c r="P179" i="8"/>
  <c r="X180" i="8"/>
  <c r="H182" i="8"/>
  <c r="P183" i="8"/>
  <c r="X184" i="8"/>
  <c r="H133" i="8"/>
  <c r="P134" i="8"/>
  <c r="X135" i="8"/>
  <c r="X136" i="8"/>
  <c r="W137" i="8"/>
  <c r="U138" i="8"/>
  <c r="P139" i="8"/>
  <c r="O140" i="8"/>
  <c r="M141" i="8"/>
  <c r="C142" i="8"/>
  <c r="O142" i="8"/>
  <c r="B143" i="8"/>
  <c r="K143" i="8"/>
  <c r="S143" i="8"/>
  <c r="C144" i="8"/>
  <c r="K144" i="8"/>
  <c r="S144" i="8"/>
  <c r="C145" i="8"/>
  <c r="K145" i="8"/>
  <c r="S145" i="8"/>
  <c r="C146" i="8"/>
  <c r="K146" i="8"/>
  <c r="S146" i="8"/>
  <c r="C147" i="8"/>
  <c r="K147" i="8"/>
  <c r="S147" i="8"/>
  <c r="C148" i="8"/>
  <c r="K148" i="8"/>
  <c r="S148" i="8"/>
  <c r="C149" i="8"/>
  <c r="K149" i="8"/>
  <c r="S149" i="8"/>
  <c r="C150" i="8"/>
  <c r="K150" i="8"/>
  <c r="S150" i="8"/>
  <c r="C151" i="8"/>
  <c r="K151" i="8"/>
  <c r="S151" i="8"/>
  <c r="C152" i="8"/>
  <c r="K152" i="8"/>
  <c r="S152" i="8"/>
  <c r="C153" i="8"/>
  <c r="K153" i="8"/>
  <c r="S153" i="8"/>
  <c r="C154" i="8"/>
  <c r="K154" i="8"/>
  <c r="S154" i="8"/>
  <c r="C155" i="8"/>
  <c r="K155" i="8"/>
  <c r="S155" i="8"/>
  <c r="C156" i="8"/>
  <c r="K156" i="8"/>
  <c r="S156" i="8"/>
  <c r="C100" i="8"/>
  <c r="K100" i="8"/>
  <c r="S100" i="8"/>
  <c r="C101" i="8"/>
  <c r="K101" i="8"/>
  <c r="S101" i="8"/>
  <c r="C102" i="8"/>
  <c r="K102" i="8"/>
  <c r="S102" i="8"/>
  <c r="C103" i="8"/>
  <c r="K103" i="8"/>
  <c r="S103" i="8"/>
  <c r="C104" i="8"/>
  <c r="K104" i="8"/>
  <c r="S104" i="8"/>
  <c r="D213" i="8"/>
  <c r="O179" i="8"/>
  <c r="W136" i="8"/>
  <c r="X142" i="8"/>
  <c r="R145" i="8"/>
  <c r="J148" i="8"/>
  <c r="B151" i="8"/>
  <c r="R153" i="8"/>
  <c r="J156" i="8"/>
  <c r="B102" i="8"/>
  <c r="R104" i="8"/>
  <c r="B106" i="8"/>
  <c r="P106" i="8"/>
  <c r="C107" i="8"/>
  <c r="P107" i="8"/>
  <c r="B108" i="8"/>
  <c r="K108" i="8"/>
  <c r="S108" i="8"/>
  <c r="C109" i="8"/>
  <c r="K109" i="8"/>
  <c r="S109" i="8"/>
  <c r="C110" i="8"/>
  <c r="K110" i="8"/>
  <c r="S110" i="8"/>
  <c r="C111" i="8"/>
  <c r="K111" i="8"/>
  <c r="S111" i="8"/>
  <c r="C112" i="8"/>
  <c r="K112" i="8"/>
  <c r="S112" i="8"/>
  <c r="C113" i="8"/>
  <c r="K113" i="8"/>
  <c r="S113" i="8"/>
  <c r="C114" i="8"/>
  <c r="K114" i="8"/>
  <c r="S114" i="8"/>
  <c r="C115" i="8"/>
  <c r="K115" i="8"/>
  <c r="S115" i="8"/>
  <c r="C116" i="8"/>
  <c r="K116" i="8"/>
  <c r="S116" i="8"/>
  <c r="C117" i="8"/>
  <c r="K117" i="8"/>
  <c r="S117" i="8"/>
  <c r="C118" i="8"/>
  <c r="K118" i="8"/>
  <c r="S118" i="8"/>
  <c r="C119" i="8"/>
  <c r="K119" i="8"/>
  <c r="S119" i="8"/>
  <c r="C120" i="8"/>
  <c r="K120" i="8"/>
  <c r="S120" i="8"/>
  <c r="C121" i="8"/>
  <c r="K121" i="8"/>
  <c r="S121" i="8"/>
  <c r="C122" i="8"/>
  <c r="K122" i="8"/>
  <c r="S122" i="8"/>
  <c r="C123" i="8"/>
  <c r="K123" i="8"/>
  <c r="S123" i="8"/>
  <c r="C124" i="8"/>
  <c r="K124" i="8"/>
  <c r="S124" i="8"/>
  <c r="C71" i="8"/>
  <c r="K71" i="8"/>
  <c r="S71" i="8"/>
  <c r="K194" i="8"/>
  <c r="W180" i="8"/>
  <c r="U137" i="8"/>
  <c r="J143" i="8"/>
  <c r="B146" i="8"/>
  <c r="R148" i="8"/>
  <c r="J151" i="8"/>
  <c r="B154" i="8"/>
  <c r="R156" i="8"/>
  <c r="J102" i="8"/>
  <c r="B105" i="8"/>
  <c r="C106" i="8"/>
  <c r="Q106" i="8"/>
  <c r="F107" i="8"/>
  <c r="Q107" i="8"/>
  <c r="C108" i="8"/>
  <c r="L108" i="8"/>
  <c r="T108" i="8"/>
  <c r="D109" i="8"/>
  <c r="L109" i="8"/>
  <c r="T109" i="8"/>
  <c r="D110" i="8"/>
  <c r="L110" i="8"/>
  <c r="T110" i="8"/>
  <c r="D111" i="8"/>
  <c r="L111" i="8"/>
  <c r="T111" i="8"/>
  <c r="D112" i="8"/>
  <c r="L112" i="8"/>
  <c r="T112" i="8"/>
  <c r="D113" i="8"/>
  <c r="L113" i="8"/>
  <c r="T113" i="8"/>
  <c r="D114" i="8"/>
  <c r="L114" i="8"/>
  <c r="T114" i="8"/>
  <c r="D115" i="8"/>
  <c r="L115" i="8"/>
  <c r="T115" i="8"/>
  <c r="D116" i="8"/>
  <c r="L116" i="8"/>
  <c r="T116" i="8"/>
  <c r="D117" i="8"/>
  <c r="L117" i="8"/>
  <c r="T117" i="8"/>
  <c r="D118" i="8"/>
  <c r="L118" i="8"/>
  <c r="T118" i="8"/>
  <c r="D119" i="8"/>
  <c r="L119" i="8"/>
  <c r="T119" i="8"/>
  <c r="D120" i="8"/>
  <c r="L120" i="8"/>
  <c r="T120" i="8"/>
  <c r="D121" i="8"/>
  <c r="L121" i="8"/>
  <c r="T121" i="8"/>
  <c r="D122" i="8"/>
  <c r="L122" i="8"/>
  <c r="T122" i="8"/>
  <c r="D123" i="8"/>
  <c r="L123" i="8"/>
  <c r="T123" i="8"/>
  <c r="D124" i="8"/>
  <c r="L124" i="8"/>
  <c r="T124" i="8"/>
  <c r="D71" i="8"/>
  <c r="L71" i="8"/>
  <c r="T71" i="8"/>
  <c r="D72" i="8"/>
  <c r="L72" i="8"/>
  <c r="T72" i="8"/>
  <c r="D73" i="8"/>
  <c r="L73" i="8"/>
  <c r="T73" i="8"/>
  <c r="D74" i="8"/>
  <c r="L74" i="8"/>
  <c r="T74" i="8"/>
  <c r="D75" i="8"/>
  <c r="L75" i="8"/>
  <c r="T75" i="8"/>
  <c r="D76" i="8"/>
  <c r="L76" i="8"/>
  <c r="T76" i="8"/>
  <c r="D77" i="8"/>
  <c r="L77" i="8"/>
  <c r="T77" i="8"/>
  <c r="D78" i="8"/>
  <c r="L78" i="8"/>
  <c r="T78" i="8"/>
  <c r="D79" i="8"/>
  <c r="L79" i="8"/>
  <c r="S199" i="8"/>
  <c r="G182" i="8"/>
  <c r="P138" i="8"/>
  <c r="R143" i="8"/>
  <c r="J146" i="8"/>
  <c r="B149" i="8"/>
  <c r="R151" i="8"/>
  <c r="J154" i="8"/>
  <c r="B100" i="8"/>
  <c r="R102" i="8"/>
  <c r="C105" i="8"/>
  <c r="F106" i="8"/>
  <c r="R106" i="8"/>
  <c r="H107" i="8"/>
  <c r="R107" i="8"/>
  <c r="D108" i="8"/>
  <c r="M108" i="8"/>
  <c r="U108" i="8"/>
  <c r="E109" i="8"/>
  <c r="M109" i="8"/>
  <c r="U109" i="8"/>
  <c r="E110" i="8"/>
  <c r="M110" i="8"/>
  <c r="U110" i="8"/>
  <c r="E111" i="8"/>
  <c r="M111" i="8"/>
  <c r="U111" i="8"/>
  <c r="E112" i="8"/>
  <c r="M112" i="8"/>
  <c r="U112" i="8"/>
  <c r="E113" i="8"/>
  <c r="M113" i="8"/>
  <c r="U113" i="8"/>
  <c r="E114" i="8"/>
  <c r="M114" i="8"/>
  <c r="U114" i="8"/>
  <c r="E115" i="8"/>
  <c r="M115" i="8"/>
  <c r="U115" i="8"/>
  <c r="E116" i="8"/>
  <c r="M116" i="8"/>
  <c r="U116" i="8"/>
  <c r="E117" i="8"/>
  <c r="M117" i="8"/>
  <c r="U117" i="8"/>
  <c r="E118" i="8"/>
  <c r="M118" i="8"/>
  <c r="U118" i="8"/>
  <c r="E119" i="8"/>
  <c r="M119" i="8"/>
  <c r="U119" i="8"/>
  <c r="E120" i="8"/>
  <c r="M120" i="8"/>
  <c r="U120" i="8"/>
  <c r="E121" i="8"/>
  <c r="M121" i="8"/>
  <c r="U121" i="8"/>
  <c r="E122" i="8"/>
  <c r="M122" i="8"/>
  <c r="U122" i="8"/>
  <c r="E123" i="8"/>
  <c r="M123" i="8"/>
  <c r="U123" i="8"/>
  <c r="E124" i="8"/>
  <c r="M124" i="8"/>
  <c r="U124" i="8"/>
  <c r="E71" i="8"/>
  <c r="M71" i="8"/>
  <c r="U71" i="8"/>
  <c r="E72" i="8"/>
  <c r="M72" i="8"/>
  <c r="U72" i="8"/>
  <c r="E73" i="8"/>
  <c r="M73" i="8"/>
  <c r="U73" i="8"/>
  <c r="E74" i="8"/>
  <c r="M74" i="8"/>
  <c r="U74" i="8"/>
  <c r="E75" i="8"/>
  <c r="M75" i="8"/>
  <c r="U75" i="8"/>
  <c r="E76" i="8"/>
  <c r="M76" i="8"/>
  <c r="U76" i="8"/>
  <c r="E77" i="8"/>
  <c r="M77" i="8"/>
  <c r="U77" i="8"/>
  <c r="E78" i="8"/>
  <c r="M78" i="8"/>
  <c r="U78" i="8"/>
  <c r="E79" i="8"/>
  <c r="M79" i="8"/>
  <c r="U79" i="8"/>
  <c r="E80" i="8"/>
  <c r="M80" i="8"/>
  <c r="C168" i="8"/>
  <c r="O183" i="8"/>
  <c r="O139" i="8"/>
  <c r="B144" i="8"/>
  <c r="R146" i="8"/>
  <c r="J149" i="8"/>
  <c r="B152" i="8"/>
  <c r="R154" i="8"/>
  <c r="J100" i="8"/>
  <c r="B103" i="8"/>
  <c r="J105" i="8"/>
  <c r="H106" i="8"/>
  <c r="S106" i="8"/>
  <c r="I107" i="8"/>
  <c r="S107" i="8"/>
  <c r="F108" i="8"/>
  <c r="N108" i="8"/>
  <c r="V108" i="8"/>
  <c r="F109" i="8"/>
  <c r="N109" i="8"/>
  <c r="V109" i="8"/>
  <c r="F110" i="8"/>
  <c r="N110" i="8"/>
  <c r="V110" i="8"/>
  <c r="F111" i="8"/>
  <c r="X173" i="8"/>
  <c r="W184" i="8"/>
  <c r="M140" i="8"/>
  <c r="J144" i="8"/>
  <c r="B147" i="8"/>
  <c r="R149" i="8"/>
  <c r="J152" i="8"/>
  <c r="B155" i="8"/>
  <c r="R100" i="8"/>
  <c r="J103" i="8"/>
  <c r="K105" i="8"/>
  <c r="I106" i="8"/>
  <c r="V106" i="8"/>
  <c r="J107" i="8"/>
  <c r="V107" i="8"/>
  <c r="G108" i="8"/>
  <c r="O108" i="8"/>
  <c r="W108" i="8"/>
  <c r="G109" i="8"/>
  <c r="O109" i="8"/>
  <c r="W109" i="8"/>
  <c r="G110" i="8"/>
  <c r="O110" i="8"/>
  <c r="W110" i="8"/>
  <c r="G111" i="8"/>
  <c r="O111" i="8"/>
  <c r="W111" i="8"/>
  <c r="G112" i="8"/>
  <c r="O112" i="8"/>
  <c r="W112" i="8"/>
  <c r="G113" i="8"/>
  <c r="O113" i="8"/>
  <c r="W113" i="8"/>
  <c r="G114" i="8"/>
  <c r="O114" i="8"/>
  <c r="W114" i="8"/>
  <c r="G115" i="8"/>
  <c r="O115" i="8"/>
  <c r="W115" i="8"/>
  <c r="G116" i="8"/>
  <c r="O116" i="8"/>
  <c r="W116" i="8"/>
  <c r="G117" i="8"/>
  <c r="O117" i="8"/>
  <c r="W117" i="8"/>
  <c r="G118" i="8"/>
  <c r="O118" i="8"/>
  <c r="W118" i="8"/>
  <c r="G119" i="8"/>
  <c r="O119" i="8"/>
  <c r="W119" i="8"/>
  <c r="G120" i="8"/>
  <c r="O120" i="8"/>
  <c r="W120" i="8"/>
  <c r="G121" i="8"/>
  <c r="O121" i="8"/>
  <c r="W121" i="8"/>
  <c r="G122" i="8"/>
  <c r="O122" i="8"/>
  <c r="W122" i="8"/>
  <c r="G123" i="8"/>
  <c r="O123" i="8"/>
  <c r="W123" i="8"/>
  <c r="G124" i="8"/>
  <c r="O124" i="8"/>
  <c r="W124" i="8"/>
  <c r="G71" i="8"/>
  <c r="O71" i="8"/>
  <c r="W71" i="8"/>
  <c r="G72" i="8"/>
  <c r="O72" i="8"/>
  <c r="W72" i="8"/>
  <c r="G73" i="8"/>
  <c r="O73" i="8"/>
  <c r="W73" i="8"/>
  <c r="G74" i="8"/>
  <c r="O74" i="8"/>
  <c r="W74" i="8"/>
  <c r="G75" i="8"/>
  <c r="O75" i="8"/>
  <c r="W75" i="8"/>
  <c r="G76" i="8"/>
  <c r="O76" i="8"/>
  <c r="W76" i="8"/>
  <c r="G77" i="8"/>
  <c r="O77" i="8"/>
  <c r="W77" i="8"/>
  <c r="G78" i="8"/>
  <c r="G178" i="8"/>
  <c r="W135" i="8"/>
  <c r="N142" i="8"/>
  <c r="J145" i="8"/>
  <c r="B148" i="8"/>
  <c r="R150" i="8"/>
  <c r="J153" i="8"/>
  <c r="B156" i="8"/>
  <c r="R101" i="8"/>
  <c r="J104" i="8"/>
  <c r="Y105" i="8"/>
  <c r="N106" i="8"/>
  <c r="B107" i="8"/>
  <c r="O107" i="8"/>
  <c r="Y107" i="8"/>
  <c r="J108" i="8"/>
  <c r="R108" i="8"/>
  <c r="B109" i="8"/>
  <c r="J109" i="8"/>
  <c r="R109" i="8"/>
  <c r="B110" i="8"/>
  <c r="J110" i="8"/>
  <c r="R110" i="8"/>
  <c r="B111" i="8"/>
  <c r="J111" i="8"/>
  <c r="R111" i="8"/>
  <c r="B112" i="8"/>
  <c r="J112" i="8"/>
  <c r="R112" i="8"/>
  <c r="B113" i="8"/>
  <c r="J113" i="8"/>
  <c r="R113" i="8"/>
  <c r="B114" i="8"/>
  <c r="J114" i="8"/>
  <c r="R114" i="8"/>
  <c r="B115" i="8"/>
  <c r="J115" i="8"/>
  <c r="R115" i="8"/>
  <c r="B116" i="8"/>
  <c r="J116" i="8"/>
  <c r="R116" i="8"/>
  <c r="B117" i="8"/>
  <c r="J117" i="8"/>
  <c r="R117" i="8"/>
  <c r="B118" i="8"/>
  <c r="J118" i="8"/>
  <c r="R118" i="8"/>
  <c r="B119" i="8"/>
  <c r="J119" i="8"/>
  <c r="R119" i="8"/>
  <c r="B120" i="8"/>
  <c r="J120" i="8"/>
  <c r="R120" i="8"/>
  <c r="B121" i="8"/>
  <c r="J121" i="8"/>
  <c r="R121" i="8"/>
  <c r="B122" i="8"/>
  <c r="J122" i="8"/>
  <c r="R122" i="8"/>
  <c r="B123" i="8"/>
  <c r="J123" i="8"/>
  <c r="R123" i="8"/>
  <c r="B124" i="8"/>
  <c r="J124" i="8"/>
  <c r="R124" i="8"/>
  <c r="B71" i="8"/>
  <c r="J71" i="8"/>
  <c r="R71" i="8"/>
  <c r="B72" i="8"/>
  <c r="J72" i="8"/>
  <c r="R72" i="8"/>
  <c r="B73" i="8"/>
  <c r="J73" i="8"/>
  <c r="R73" i="8"/>
  <c r="B74" i="8"/>
  <c r="J74" i="8"/>
  <c r="R74" i="8"/>
  <c r="B75" i="8"/>
  <c r="J75" i="8"/>
  <c r="R75" i="8"/>
  <c r="B76" i="8"/>
  <c r="J76" i="8"/>
  <c r="R76" i="8"/>
  <c r="B77" i="8"/>
  <c r="J77" i="8"/>
  <c r="L175" i="8"/>
  <c r="J147" i="8"/>
  <c r="B101" i="8"/>
  <c r="X106" i="8"/>
  <c r="P108" i="8"/>
  <c r="X109" i="8"/>
  <c r="H111" i="8"/>
  <c r="F112" i="8"/>
  <c r="Y112" i="8"/>
  <c r="X113" i="8"/>
  <c r="V114" i="8"/>
  <c r="Q115" i="8"/>
  <c r="P116" i="8"/>
  <c r="N117" i="8"/>
  <c r="I118" i="8"/>
  <c r="H119" i="8"/>
  <c r="F120" i="8"/>
  <c r="Y120" i="8"/>
  <c r="X121" i="8"/>
  <c r="V122" i="8"/>
  <c r="Q123" i="8"/>
  <c r="P124" i="8"/>
  <c r="N71" i="8"/>
  <c r="H72" i="8"/>
  <c r="X72" i="8"/>
  <c r="P73" i="8"/>
  <c r="H74" i="8"/>
  <c r="X74" i="8"/>
  <c r="P75" i="8"/>
  <c r="H76" i="8"/>
  <c r="X76" i="8"/>
  <c r="P77" i="8"/>
  <c r="C78" i="8"/>
  <c r="P78" i="8"/>
  <c r="B79" i="8"/>
  <c r="N79" i="8"/>
  <c r="W79" i="8"/>
  <c r="H80" i="8"/>
  <c r="Q80" i="8"/>
  <c r="Y80" i="8"/>
  <c r="I81" i="8"/>
  <c r="Q81" i="8"/>
  <c r="Y81" i="8"/>
  <c r="I82" i="8"/>
  <c r="Q82" i="8"/>
  <c r="Y82" i="8"/>
  <c r="I83" i="8"/>
  <c r="Q83" i="8"/>
  <c r="Y83" i="8"/>
  <c r="I84" i="8"/>
  <c r="Q84" i="8"/>
  <c r="Y84" i="8"/>
  <c r="I85" i="8"/>
  <c r="Q85" i="8"/>
  <c r="Y85" i="8"/>
  <c r="I86" i="8"/>
  <c r="Q86" i="8"/>
  <c r="Y86" i="8"/>
  <c r="I87" i="8"/>
  <c r="Q87" i="8"/>
  <c r="Y87" i="8"/>
  <c r="I88" i="8"/>
  <c r="Q88" i="8"/>
  <c r="Y88" i="8"/>
  <c r="I89" i="8"/>
  <c r="Q89" i="8"/>
  <c r="Y89" i="8"/>
  <c r="I90" i="8"/>
  <c r="Q90" i="8"/>
  <c r="Y90" i="8"/>
  <c r="I91" i="8"/>
  <c r="Q91" i="8"/>
  <c r="Y91" i="8"/>
  <c r="I92" i="8"/>
  <c r="Q92" i="8"/>
  <c r="Y92" i="8"/>
  <c r="I93" i="8"/>
  <c r="Q93" i="8"/>
  <c r="Y93" i="8"/>
  <c r="I42" i="8"/>
  <c r="Q42" i="8"/>
  <c r="Y42" i="8"/>
  <c r="I43" i="8"/>
  <c r="Q43" i="8"/>
  <c r="Y43" i="8"/>
  <c r="I44" i="8"/>
  <c r="Q44" i="8"/>
  <c r="Y44" i="8"/>
  <c r="W176" i="8"/>
  <c r="R147" i="8"/>
  <c r="J101" i="8"/>
  <c r="Y106" i="8"/>
  <c r="Q108" i="8"/>
  <c r="Y109" i="8"/>
  <c r="I111" i="8"/>
  <c r="H112" i="8"/>
  <c r="F113" i="8"/>
  <c r="Y113" i="8"/>
  <c r="X114" i="8"/>
  <c r="V115" i="8"/>
  <c r="Q116" i="8"/>
  <c r="P117" i="8"/>
  <c r="N118" i="8"/>
  <c r="I119" i="8"/>
  <c r="H120" i="8"/>
  <c r="F121" i="8"/>
  <c r="Y121" i="8"/>
  <c r="X122" i="8"/>
  <c r="V123" i="8"/>
  <c r="Q124" i="8"/>
  <c r="P71" i="8"/>
  <c r="I72" i="8"/>
  <c r="Y72" i="8"/>
  <c r="Q73" i="8"/>
  <c r="I74" i="8"/>
  <c r="Y74" i="8"/>
  <c r="Q75" i="8"/>
  <c r="I76" i="8"/>
  <c r="Y76" i="8"/>
  <c r="Q77" i="8"/>
  <c r="F78" i="8"/>
  <c r="Q78" i="8"/>
  <c r="C79" i="8"/>
  <c r="O79" i="8"/>
  <c r="X79" i="8"/>
  <c r="I80" i="8"/>
  <c r="R80" i="8"/>
  <c r="B81" i="8"/>
  <c r="J81" i="8"/>
  <c r="R81" i="8"/>
  <c r="B82" i="8"/>
  <c r="J82" i="8"/>
  <c r="R82" i="8"/>
  <c r="B83" i="8"/>
  <c r="J83" i="8"/>
  <c r="R83" i="8"/>
  <c r="B84" i="8"/>
  <c r="J84" i="8"/>
  <c r="R84" i="8"/>
  <c r="B85" i="8"/>
  <c r="J85" i="8"/>
  <c r="R85" i="8"/>
  <c r="B86" i="8"/>
  <c r="J86" i="8"/>
  <c r="R86" i="8"/>
  <c r="B87" i="8"/>
  <c r="J87" i="8"/>
  <c r="R87" i="8"/>
  <c r="B88" i="8"/>
  <c r="J88" i="8"/>
  <c r="R88" i="8"/>
  <c r="B89" i="8"/>
  <c r="J89" i="8"/>
  <c r="R89" i="8"/>
  <c r="B90" i="8"/>
  <c r="J90" i="8"/>
  <c r="R90" i="8"/>
  <c r="B91" i="8"/>
  <c r="J91" i="8"/>
  <c r="R91" i="8"/>
  <c r="B92" i="8"/>
  <c r="J92" i="8"/>
  <c r="R92" i="8"/>
  <c r="B93" i="8"/>
  <c r="J93" i="8"/>
  <c r="R93" i="8"/>
  <c r="B42" i="8"/>
  <c r="J42" i="8"/>
  <c r="R42" i="8"/>
  <c r="B43" i="8"/>
  <c r="J43" i="8"/>
  <c r="R43" i="8"/>
  <c r="B44" i="8"/>
  <c r="J44" i="8"/>
  <c r="G133" i="8"/>
  <c r="B150" i="8"/>
  <c r="R103" i="8"/>
  <c r="K107" i="8"/>
  <c r="X108" i="8"/>
  <c r="H110" i="8"/>
  <c r="N111" i="8"/>
  <c r="I112" i="8"/>
  <c r="H113" i="8"/>
  <c r="F114" i="8"/>
  <c r="Y114" i="8"/>
  <c r="X115" i="8"/>
  <c r="V116" i="8"/>
  <c r="Q117" i="8"/>
  <c r="P118" i="8"/>
  <c r="N119" i="8"/>
  <c r="I120" i="8"/>
  <c r="H121" i="8"/>
  <c r="F122" i="8"/>
  <c r="Y122" i="8"/>
  <c r="X123" i="8"/>
  <c r="V124" i="8"/>
  <c r="Q71" i="8"/>
  <c r="K72" i="8"/>
  <c r="C73" i="8"/>
  <c r="S73" i="8"/>
  <c r="K74" i="8"/>
  <c r="C75" i="8"/>
  <c r="S75" i="8"/>
  <c r="K76" i="8"/>
  <c r="C77" i="8"/>
  <c r="R77" i="8"/>
  <c r="H78" i="8"/>
  <c r="R78" i="8"/>
  <c r="F79" i="8"/>
  <c r="P79" i="8"/>
  <c r="Y79" i="8"/>
  <c r="J80" i="8"/>
  <c r="S80" i="8"/>
  <c r="C81" i="8"/>
  <c r="K81" i="8"/>
  <c r="S81" i="8"/>
  <c r="C82" i="8"/>
  <c r="K82" i="8"/>
  <c r="S82" i="8"/>
  <c r="C83" i="8"/>
  <c r="K83" i="8"/>
  <c r="S83" i="8"/>
  <c r="C84" i="8"/>
  <c r="K84" i="8"/>
  <c r="S84" i="8"/>
  <c r="C85" i="8"/>
  <c r="K85" i="8"/>
  <c r="S85" i="8"/>
  <c r="C86" i="8"/>
  <c r="K86" i="8"/>
  <c r="S86" i="8"/>
  <c r="C87" i="8"/>
  <c r="K87" i="8"/>
  <c r="S87" i="8"/>
  <c r="C88" i="8"/>
  <c r="K88" i="8"/>
  <c r="S88" i="8"/>
  <c r="C89" i="8"/>
  <c r="K89" i="8"/>
  <c r="S89" i="8"/>
  <c r="C90" i="8"/>
  <c r="K90" i="8"/>
  <c r="S90" i="8"/>
  <c r="C91" i="8"/>
  <c r="K91" i="8"/>
  <c r="S91" i="8"/>
  <c r="C92" i="8"/>
  <c r="K92" i="8"/>
  <c r="S92" i="8"/>
  <c r="C93" i="8"/>
  <c r="K93" i="8"/>
  <c r="S93" i="8"/>
  <c r="C42" i="8"/>
  <c r="K42" i="8"/>
  <c r="S42" i="8"/>
  <c r="C43" i="8"/>
  <c r="K43" i="8"/>
  <c r="S43" i="8"/>
  <c r="C44" i="8"/>
  <c r="K44" i="8"/>
  <c r="O134" i="8"/>
  <c r="J150" i="8"/>
  <c r="B104" i="8"/>
  <c r="N107" i="8"/>
  <c r="Y108" i="8"/>
  <c r="I110" i="8"/>
  <c r="P111" i="8"/>
  <c r="N112" i="8"/>
  <c r="I113" i="8"/>
  <c r="H114" i="8"/>
  <c r="F115" i="8"/>
  <c r="Y115" i="8"/>
  <c r="X116" i="8"/>
  <c r="V117" i="8"/>
  <c r="Q118" i="8"/>
  <c r="P119" i="8"/>
  <c r="N120" i="8"/>
  <c r="I121" i="8"/>
  <c r="H122" i="8"/>
  <c r="F123" i="8"/>
  <c r="Y123" i="8"/>
  <c r="X124" i="8"/>
  <c r="V71" i="8"/>
  <c r="N72" i="8"/>
  <c r="F73" i="8"/>
  <c r="V73" i="8"/>
  <c r="N74" i="8"/>
  <c r="F75" i="8"/>
  <c r="V75" i="8"/>
  <c r="N76" i="8"/>
  <c r="F77" i="8"/>
  <c r="S77" i="8"/>
  <c r="I78" i="8"/>
  <c r="S78" i="8"/>
  <c r="G79" i="8"/>
  <c r="Q79" i="8"/>
  <c r="B80" i="8"/>
  <c r="K80" i="8"/>
  <c r="T80" i="8"/>
  <c r="D81" i="8"/>
  <c r="L81" i="8"/>
  <c r="T81" i="8"/>
  <c r="D82" i="8"/>
  <c r="L82" i="8"/>
  <c r="T82" i="8"/>
  <c r="D83" i="8"/>
  <c r="L83" i="8"/>
  <c r="T83" i="8"/>
  <c r="D84" i="8"/>
  <c r="L84" i="8"/>
  <c r="T84" i="8"/>
  <c r="D85" i="8"/>
  <c r="L85" i="8"/>
  <c r="T85" i="8"/>
  <c r="D86" i="8"/>
  <c r="L86" i="8"/>
  <c r="T86" i="8"/>
  <c r="D87" i="8"/>
  <c r="L87" i="8"/>
  <c r="T87" i="8"/>
  <c r="D88" i="8"/>
  <c r="L88" i="8"/>
  <c r="T88" i="8"/>
  <c r="D89" i="8"/>
  <c r="L89" i="8"/>
  <c r="T89" i="8"/>
  <c r="D90" i="8"/>
  <c r="L90" i="8"/>
  <c r="T90" i="8"/>
  <c r="D91" i="8"/>
  <c r="L91" i="8"/>
  <c r="T91" i="8"/>
  <c r="D92" i="8"/>
  <c r="L92" i="8"/>
  <c r="T92" i="8"/>
  <c r="D93" i="8"/>
  <c r="L93" i="8"/>
  <c r="T93" i="8"/>
  <c r="D42" i="8"/>
  <c r="L42" i="8"/>
  <c r="T42" i="8"/>
  <c r="D43" i="8"/>
  <c r="L43" i="8"/>
  <c r="T43" i="8"/>
  <c r="D44" i="8"/>
  <c r="L44" i="8"/>
  <c r="T44" i="8"/>
  <c r="D45" i="8"/>
  <c r="L45" i="8"/>
  <c r="H141" i="8"/>
  <c r="R152" i="8"/>
  <c r="R105" i="8"/>
  <c r="W107" i="8"/>
  <c r="H109" i="8"/>
  <c r="P110" i="8"/>
  <c r="Q111" i="8"/>
  <c r="P112" i="8"/>
  <c r="N113" i="8"/>
  <c r="I114" i="8"/>
  <c r="H115" i="8"/>
  <c r="F116" i="8"/>
  <c r="Y116" i="8"/>
  <c r="X117" i="8"/>
  <c r="V118" i="8"/>
  <c r="Q119" i="8"/>
  <c r="P120" i="8"/>
  <c r="N121" i="8"/>
  <c r="I122" i="8"/>
  <c r="H123" i="8"/>
  <c r="F124" i="8"/>
  <c r="Y124" i="8"/>
  <c r="X71" i="8"/>
  <c r="P72" i="8"/>
  <c r="H73" i="8"/>
  <c r="X73" i="8"/>
  <c r="P74" i="8"/>
  <c r="H75" i="8"/>
  <c r="X75" i="8"/>
  <c r="P76" i="8"/>
  <c r="H77" i="8"/>
  <c r="V77" i="8"/>
  <c r="J78" i="8"/>
  <c r="V78" i="8"/>
  <c r="H79" i="8"/>
  <c r="R79" i="8"/>
  <c r="C80" i="8"/>
  <c r="L80" i="8"/>
  <c r="U80" i="8"/>
  <c r="E81" i="8"/>
  <c r="M81" i="8"/>
  <c r="U81" i="8"/>
  <c r="E82" i="8"/>
  <c r="M82" i="8"/>
  <c r="U82" i="8"/>
  <c r="E83" i="8"/>
  <c r="M83" i="8"/>
  <c r="U83" i="8"/>
  <c r="E84" i="8"/>
  <c r="M84" i="8"/>
  <c r="U84" i="8"/>
  <c r="E85" i="8"/>
  <c r="M85" i="8"/>
  <c r="U85" i="8"/>
  <c r="E86" i="8"/>
  <c r="M86" i="8"/>
  <c r="U86" i="8"/>
  <c r="E87" i="8"/>
  <c r="M87" i="8"/>
  <c r="U87" i="8"/>
  <c r="E88" i="8"/>
  <c r="M88" i="8"/>
  <c r="U88" i="8"/>
  <c r="E89" i="8"/>
  <c r="M89" i="8"/>
  <c r="U89" i="8"/>
  <c r="E90" i="8"/>
  <c r="M90" i="8"/>
  <c r="U90" i="8"/>
  <c r="E91" i="8"/>
  <c r="M91" i="8"/>
  <c r="U91" i="8"/>
  <c r="E92" i="8"/>
  <c r="M92" i="8"/>
  <c r="U92" i="8"/>
  <c r="E93" i="8"/>
  <c r="M93" i="8"/>
  <c r="U93" i="8"/>
  <c r="E42" i="8"/>
  <c r="M42" i="8"/>
  <c r="U42" i="8"/>
  <c r="E43" i="8"/>
  <c r="M43" i="8"/>
  <c r="U43" i="8"/>
  <c r="E44" i="8"/>
  <c r="M44" i="8"/>
  <c r="U44" i="8"/>
  <c r="B142" i="8"/>
  <c r="B153" i="8"/>
  <c r="S105" i="8"/>
  <c r="X107" i="8"/>
  <c r="I109" i="8"/>
  <c r="Q110" i="8"/>
  <c r="V111" i="8"/>
  <c r="Q112" i="8"/>
  <c r="P113" i="8"/>
  <c r="N114" i="8"/>
  <c r="I115" i="8"/>
  <c r="H116" i="8"/>
  <c r="F117" i="8"/>
  <c r="Y117" i="8"/>
  <c r="X118" i="8"/>
  <c r="V119" i="8"/>
  <c r="Q120" i="8"/>
  <c r="P121" i="8"/>
  <c r="N122" i="8"/>
  <c r="I123" i="8"/>
  <c r="H124" i="8"/>
  <c r="F71" i="8"/>
  <c r="Y71" i="8"/>
  <c r="Q72" i="8"/>
  <c r="I73" i="8"/>
  <c r="Y73" i="8"/>
  <c r="Q74" i="8"/>
  <c r="I75" i="8"/>
  <c r="Y75" i="8"/>
  <c r="Q76" i="8"/>
  <c r="I77" i="8"/>
  <c r="X77" i="8"/>
  <c r="K78" i="8"/>
  <c r="W78" i="8"/>
  <c r="I79" i="8"/>
  <c r="S79" i="8"/>
  <c r="D80" i="8"/>
  <c r="N80" i="8"/>
  <c r="V80" i="8"/>
  <c r="F81" i="8"/>
  <c r="N81" i="8"/>
  <c r="V81" i="8"/>
  <c r="F82" i="8"/>
  <c r="N82" i="8"/>
  <c r="V82" i="8"/>
  <c r="F83" i="8"/>
  <c r="N83" i="8"/>
  <c r="V83" i="8"/>
  <c r="F84" i="8"/>
  <c r="N84" i="8"/>
  <c r="V84" i="8"/>
  <c r="F85" i="8"/>
  <c r="N85" i="8"/>
  <c r="V85" i="8"/>
  <c r="F86" i="8"/>
  <c r="N86" i="8"/>
  <c r="V86" i="8"/>
  <c r="F87" i="8"/>
  <c r="N87" i="8"/>
  <c r="V87" i="8"/>
  <c r="F88" i="8"/>
  <c r="N88" i="8"/>
  <c r="V88" i="8"/>
  <c r="F89" i="8"/>
  <c r="N89" i="8"/>
  <c r="V89" i="8"/>
  <c r="F90" i="8"/>
  <c r="N90" i="8"/>
  <c r="V90" i="8"/>
  <c r="F91" i="8"/>
  <c r="N91" i="8"/>
  <c r="V91" i="8"/>
  <c r="F92" i="8"/>
  <c r="N92" i="8"/>
  <c r="V92" i="8"/>
  <c r="F93" i="8"/>
  <c r="N93" i="8"/>
  <c r="V93" i="8"/>
  <c r="F42" i="8"/>
  <c r="N42" i="8"/>
  <c r="V42" i="8"/>
  <c r="F43" i="8"/>
  <c r="N43" i="8"/>
  <c r="V43" i="8"/>
  <c r="F44" i="8"/>
  <c r="R144" i="8"/>
  <c r="J155" i="8"/>
  <c r="J106" i="8"/>
  <c r="H108" i="8"/>
  <c r="P109" i="8"/>
  <c r="X110" i="8"/>
  <c r="X111" i="8"/>
  <c r="V112" i="8"/>
  <c r="Q113" i="8"/>
  <c r="P114" i="8"/>
  <c r="N115" i="8"/>
  <c r="I116" i="8"/>
  <c r="H117" i="8"/>
  <c r="F118" i="8"/>
  <c r="Y118" i="8"/>
  <c r="X119" i="8"/>
  <c r="V120" i="8"/>
  <c r="Q121" i="8"/>
  <c r="P122" i="8"/>
  <c r="N123" i="8"/>
  <c r="I124" i="8"/>
  <c r="H71" i="8"/>
  <c r="C72" i="8"/>
  <c r="S72" i="8"/>
  <c r="K73" i="8"/>
  <c r="C74" i="8"/>
  <c r="S74" i="8"/>
  <c r="K75" i="8"/>
  <c r="C76" i="8"/>
  <c r="S76" i="8"/>
  <c r="K77" i="8"/>
  <c r="Y77" i="8"/>
  <c r="N78" i="8"/>
  <c r="X78" i="8"/>
  <c r="J79" i="8"/>
  <c r="T79" i="8"/>
  <c r="F80" i="8"/>
  <c r="O80" i="8"/>
  <c r="W80" i="8"/>
  <c r="G81" i="8"/>
  <c r="O81" i="8"/>
  <c r="W81" i="8"/>
  <c r="G82" i="8"/>
  <c r="O82" i="8"/>
  <c r="W82" i="8"/>
  <c r="G83" i="8"/>
  <c r="O83" i="8"/>
  <c r="W83" i="8"/>
  <c r="G84" i="8"/>
  <c r="O84" i="8"/>
  <c r="W84" i="8"/>
  <c r="G85" i="8"/>
  <c r="O85" i="8"/>
  <c r="W85" i="8"/>
  <c r="G86" i="8"/>
  <c r="O86" i="8"/>
  <c r="W86" i="8"/>
  <c r="G87" i="8"/>
  <c r="O87" i="8"/>
  <c r="W87" i="8"/>
  <c r="G88" i="8"/>
  <c r="O88" i="8"/>
  <c r="W88" i="8"/>
  <c r="G89" i="8"/>
  <c r="O89" i="8"/>
  <c r="W89" i="8"/>
  <c r="G90" i="8"/>
  <c r="O90" i="8"/>
  <c r="W90" i="8"/>
  <c r="G91" i="8"/>
  <c r="O91" i="8"/>
  <c r="W91" i="8"/>
  <c r="G92" i="8"/>
  <c r="O92" i="8"/>
  <c r="W92" i="8"/>
  <c r="G93" i="8"/>
  <c r="O93" i="8"/>
  <c r="W93" i="8"/>
  <c r="G42" i="8"/>
  <c r="O42" i="8"/>
  <c r="W42" i="8"/>
  <c r="G43" i="8"/>
  <c r="O43" i="8"/>
  <c r="W43" i="8"/>
  <c r="G44" i="8"/>
  <c r="O44" i="8"/>
  <c r="W44" i="8"/>
  <c r="B145" i="8"/>
  <c r="R155" i="8"/>
  <c r="K106" i="8"/>
  <c r="I108" i="8"/>
  <c r="Q109" i="8"/>
  <c r="Y110" i="8"/>
  <c r="Y111" i="8"/>
  <c r="X112" i="8"/>
  <c r="V113" i="8"/>
  <c r="Q114" i="8"/>
  <c r="P115" i="8"/>
  <c r="N116" i="8"/>
  <c r="I117" i="8"/>
  <c r="H118" i="8"/>
  <c r="F119" i="8"/>
  <c r="Y119" i="8"/>
  <c r="X120" i="8"/>
  <c r="V121" i="8"/>
  <c r="Q122" i="8"/>
  <c r="P123" i="8"/>
  <c r="N124" i="8"/>
  <c r="I71" i="8"/>
  <c r="F72" i="8"/>
  <c r="V72" i="8"/>
  <c r="N73" i="8"/>
  <c r="F74" i="8"/>
  <c r="V74" i="8"/>
  <c r="N75" i="8"/>
  <c r="F76" i="8"/>
  <c r="V76" i="8"/>
  <c r="N77" i="8"/>
  <c r="B78" i="8"/>
  <c r="O78" i="8"/>
  <c r="Y78" i="8"/>
  <c r="K79" i="8"/>
  <c r="V79" i="8"/>
  <c r="G80" i="8"/>
  <c r="P80" i="8"/>
  <c r="X80" i="8"/>
  <c r="H81" i="8"/>
  <c r="P81" i="8"/>
  <c r="X81" i="8"/>
  <c r="H82" i="8"/>
  <c r="P82" i="8"/>
  <c r="X82" i="8"/>
  <c r="H83" i="8"/>
  <c r="P83" i="8"/>
  <c r="X83" i="8"/>
  <c r="H84" i="8"/>
  <c r="P84" i="8"/>
  <c r="X84" i="8"/>
  <c r="H85" i="8"/>
  <c r="P85" i="8"/>
  <c r="X85" i="8"/>
  <c r="H86" i="8"/>
  <c r="P86" i="8"/>
  <c r="X86" i="8"/>
  <c r="H87" i="8"/>
  <c r="P87" i="8"/>
  <c r="X87" i="8"/>
  <c r="H88" i="8"/>
  <c r="P88" i="8"/>
  <c r="X88" i="8"/>
  <c r="H89" i="8"/>
  <c r="P89" i="8"/>
  <c r="X89" i="8"/>
  <c r="H90" i="8"/>
  <c r="P90" i="8"/>
  <c r="X90" i="8"/>
  <c r="H91" i="8"/>
  <c r="P91" i="8"/>
  <c r="X91" i="8"/>
  <c r="H92" i="8"/>
  <c r="P92" i="8"/>
  <c r="X92" i="8"/>
  <c r="H93" i="8"/>
  <c r="P93" i="8"/>
  <c r="X93" i="8"/>
  <c r="H42" i="8"/>
  <c r="P42" i="8"/>
  <c r="X42" i="8"/>
  <c r="H43" i="8"/>
  <c r="P43" i="8"/>
  <c r="X43" i="8"/>
  <c r="H44" i="8"/>
  <c r="P44" i="8"/>
  <c r="X44" i="8"/>
  <c r="H45" i="8"/>
  <c r="P45" i="8"/>
  <c r="V11" i="8"/>
  <c r="N11" i="8"/>
  <c r="F11" i="8"/>
  <c r="V56" i="8"/>
  <c r="N56" i="8"/>
  <c r="F56" i="8"/>
  <c r="V55" i="8"/>
  <c r="N55" i="8"/>
  <c r="F55" i="8"/>
  <c r="V54" i="8"/>
  <c r="N54" i="8"/>
  <c r="F54" i="8"/>
  <c r="V53" i="8"/>
  <c r="N53" i="8"/>
  <c r="F53" i="8"/>
  <c r="V52" i="8"/>
  <c r="N52" i="8"/>
  <c r="F52" i="8"/>
  <c r="V51" i="8"/>
  <c r="N51" i="8"/>
  <c r="F51" i="8"/>
  <c r="V50" i="8"/>
  <c r="N50" i="8"/>
  <c r="F50" i="8"/>
  <c r="V49" i="8"/>
  <c r="N49" i="8"/>
  <c r="F49" i="8"/>
  <c r="V48" i="8"/>
  <c r="N48" i="8"/>
  <c r="F48" i="8"/>
  <c r="V47" i="8"/>
  <c r="N47" i="8"/>
  <c r="F47" i="8"/>
  <c r="V46" i="8"/>
  <c r="N46" i="8"/>
  <c r="F46" i="8"/>
  <c r="V45" i="8"/>
  <c r="M45" i="8"/>
  <c r="B45" i="8"/>
  <c r="U11" i="8"/>
  <c r="M11" i="8"/>
  <c r="E11" i="8"/>
  <c r="U56" i="8"/>
  <c r="M56" i="8"/>
  <c r="E56" i="8"/>
  <c r="U55" i="8"/>
  <c r="M55" i="8"/>
  <c r="E55" i="8"/>
  <c r="U54" i="8"/>
  <c r="M54" i="8"/>
  <c r="E54" i="8"/>
  <c r="U53" i="8"/>
  <c r="M53" i="8"/>
  <c r="E53" i="8"/>
  <c r="U52" i="8"/>
  <c r="M52" i="8"/>
  <c r="E52" i="8"/>
  <c r="U51" i="8"/>
  <c r="M51" i="8"/>
  <c r="E51" i="8"/>
  <c r="U50" i="8"/>
  <c r="M50" i="8"/>
  <c r="E50" i="8"/>
  <c r="U49" i="8"/>
  <c r="M49" i="8"/>
  <c r="E49" i="8"/>
  <c r="U48" i="8"/>
  <c r="M48" i="8"/>
  <c r="E48" i="8"/>
  <c r="U47" i="8"/>
  <c r="M47" i="8"/>
  <c r="E47" i="8"/>
  <c r="U46" i="8"/>
  <c r="M46" i="8"/>
  <c r="E46" i="8"/>
  <c r="U45" i="8"/>
  <c r="K45" i="8"/>
  <c r="V44" i="8"/>
  <c r="T11" i="8"/>
  <c r="L11" i="8"/>
  <c r="D11" i="8"/>
  <c r="T56" i="8"/>
  <c r="L56" i="8"/>
  <c r="D56" i="8"/>
  <c r="T55" i="8"/>
  <c r="L55" i="8"/>
  <c r="D55" i="8"/>
  <c r="T54" i="8"/>
  <c r="L54" i="8"/>
  <c r="D54" i="8"/>
  <c r="T53" i="8"/>
  <c r="L53" i="8"/>
  <c r="D53" i="8"/>
  <c r="T52" i="8"/>
  <c r="L52" i="8"/>
  <c r="D52" i="8"/>
  <c r="T51" i="8"/>
  <c r="L51" i="8"/>
  <c r="D51" i="8"/>
  <c r="T50" i="8"/>
  <c r="L50" i="8"/>
  <c r="D50" i="8"/>
  <c r="T49" i="8"/>
  <c r="L49" i="8"/>
  <c r="D49" i="8"/>
  <c r="T48" i="8"/>
  <c r="L48" i="8"/>
  <c r="D48" i="8"/>
  <c r="T47" i="8"/>
  <c r="L47" i="8"/>
  <c r="D47" i="8"/>
  <c r="T46" i="8"/>
  <c r="L46" i="8"/>
  <c r="D46" i="8"/>
  <c r="T45" i="8"/>
  <c r="J45" i="8"/>
  <c r="S44" i="8"/>
  <c r="S11" i="8"/>
  <c r="K11" i="8"/>
  <c r="C11" i="8"/>
  <c r="S56" i="8"/>
  <c r="K56" i="8"/>
  <c r="C56" i="8"/>
  <c r="S55" i="8"/>
  <c r="K55" i="8"/>
  <c r="C55" i="8"/>
  <c r="S54" i="8"/>
  <c r="K54" i="8"/>
  <c r="C54" i="8"/>
  <c r="S53" i="8"/>
  <c r="K53" i="8"/>
  <c r="C53" i="8"/>
  <c r="S52" i="8"/>
  <c r="K52" i="8"/>
  <c r="C52" i="8"/>
  <c r="S51" i="8"/>
  <c r="K51" i="8"/>
  <c r="C51" i="8"/>
  <c r="S50" i="8"/>
  <c r="K50" i="8"/>
  <c r="C50" i="8"/>
  <c r="S49" i="8"/>
  <c r="K49" i="8"/>
  <c r="C49" i="8"/>
  <c r="S48" i="8"/>
  <c r="K48" i="8"/>
  <c r="C48" i="8"/>
  <c r="S47" i="8"/>
  <c r="K47" i="8"/>
  <c r="C47" i="8"/>
  <c r="S46" i="8"/>
  <c r="K46" i="8"/>
  <c r="C46" i="8"/>
  <c r="S45" i="8"/>
  <c r="I45" i="8"/>
  <c r="R44" i="8"/>
  <c r="R11" i="8"/>
  <c r="J11" i="8"/>
  <c r="B11" i="8"/>
  <c r="R56" i="8"/>
  <c r="J56" i="8"/>
  <c r="B56" i="8"/>
  <c r="R55" i="8"/>
  <c r="J55" i="8"/>
  <c r="B55" i="8"/>
  <c r="R54" i="8"/>
  <c r="J54" i="8"/>
  <c r="B54" i="8"/>
  <c r="R53" i="8"/>
  <c r="J53" i="8"/>
  <c r="B53" i="8"/>
  <c r="R52" i="8"/>
  <c r="J52" i="8"/>
  <c r="B52" i="8"/>
  <c r="R51" i="8"/>
  <c r="J51" i="8"/>
  <c r="B51" i="8"/>
  <c r="R50" i="8"/>
  <c r="J50" i="8"/>
  <c r="B50" i="8"/>
  <c r="R49" i="8"/>
  <c r="J49" i="8"/>
  <c r="B49" i="8"/>
  <c r="R48" i="8"/>
  <c r="J48" i="8"/>
  <c r="B48" i="8"/>
  <c r="R47" i="8"/>
  <c r="J47" i="8"/>
  <c r="B47" i="8"/>
  <c r="R46" i="8"/>
  <c r="J46" i="8"/>
  <c r="B46" i="8"/>
  <c r="R45" i="8"/>
  <c r="G45" i="8"/>
  <c r="N44" i="8"/>
  <c r="I545" i="2"/>
  <c r="J545" i="2"/>
  <c r="I546" i="2"/>
  <c r="J546" i="2"/>
  <c r="I547" i="2"/>
  <c r="J547" i="2"/>
  <c r="I548" i="2"/>
  <c r="J548" i="2"/>
  <c r="I549" i="2"/>
  <c r="J549" i="2"/>
  <c r="I550" i="2"/>
  <c r="J550" i="2"/>
  <c r="I551" i="2"/>
  <c r="J551" i="2"/>
  <c r="I552" i="2"/>
  <c r="J552" i="2"/>
  <c r="I553" i="2"/>
  <c r="J553" i="2"/>
  <c r="I554" i="2"/>
  <c r="J554" i="2"/>
  <c r="I555" i="2"/>
  <c r="J555" i="2"/>
  <c r="I556" i="2"/>
  <c r="J556" i="2"/>
  <c r="I557" i="2"/>
  <c r="J557" i="2"/>
  <c r="I558" i="2"/>
  <c r="J558" i="2"/>
  <c r="I559" i="2"/>
  <c r="J559" i="2"/>
  <c r="I560" i="2"/>
  <c r="J560" i="2"/>
  <c r="I561" i="2"/>
  <c r="J561" i="2"/>
  <c r="I562" i="2"/>
  <c r="J562" i="2"/>
  <c r="I563" i="2"/>
  <c r="J563" i="2"/>
  <c r="I564" i="2"/>
  <c r="J564" i="2"/>
  <c r="I565" i="2"/>
  <c r="J565" i="2"/>
  <c r="I566" i="2"/>
  <c r="J566" i="2"/>
  <c r="I567" i="2"/>
  <c r="J567" i="2"/>
  <c r="I568" i="2"/>
  <c r="J568" i="2"/>
  <c r="I569" i="2"/>
  <c r="J569" i="2"/>
  <c r="I570" i="2"/>
  <c r="J570" i="2"/>
  <c r="I571" i="2"/>
  <c r="J571" i="2"/>
  <c r="I572" i="2"/>
  <c r="J572" i="2"/>
  <c r="I573" i="2"/>
  <c r="J573" i="2"/>
  <c r="I574" i="2"/>
  <c r="J574" i="2"/>
  <c r="I575" i="2"/>
  <c r="J575" i="2"/>
  <c r="I576" i="2"/>
  <c r="J576" i="2"/>
  <c r="I577" i="2"/>
  <c r="J577" i="2"/>
  <c r="I578" i="2"/>
  <c r="J578" i="2"/>
  <c r="I579" i="2"/>
  <c r="J579" i="2"/>
  <c r="I580" i="2"/>
  <c r="J580" i="2"/>
  <c r="I581" i="2"/>
  <c r="J581" i="2"/>
  <c r="I582" i="2"/>
  <c r="J582" i="2"/>
  <c r="I583" i="2"/>
  <c r="J583" i="2"/>
  <c r="I584" i="2"/>
  <c r="J584" i="2"/>
  <c r="I585" i="2"/>
  <c r="J585" i="2"/>
  <c r="I586" i="2"/>
  <c r="J586" i="2"/>
  <c r="I587" i="2"/>
  <c r="J587" i="2"/>
  <c r="I588" i="2"/>
  <c r="J588" i="2"/>
  <c r="I589" i="2"/>
  <c r="J589" i="2"/>
  <c r="I590" i="2"/>
  <c r="J590" i="2"/>
  <c r="I591" i="2"/>
  <c r="J591" i="2"/>
  <c r="I592" i="2"/>
  <c r="J592" i="2"/>
  <c r="I593" i="2"/>
  <c r="J593" i="2"/>
  <c r="I594" i="2"/>
  <c r="J594" i="2"/>
  <c r="I595" i="2"/>
  <c r="J595" i="2"/>
  <c r="I596" i="2"/>
  <c r="J596" i="2"/>
  <c r="I597" i="2"/>
  <c r="J597" i="2"/>
  <c r="I598" i="2"/>
  <c r="J598" i="2"/>
  <c r="I599" i="2"/>
  <c r="J599" i="2"/>
  <c r="I600" i="2"/>
  <c r="J600" i="2"/>
  <c r="I601" i="2"/>
  <c r="J601" i="2"/>
  <c r="I602" i="2"/>
  <c r="J602" i="2"/>
  <c r="I603" i="2"/>
  <c r="J603" i="2"/>
  <c r="I604" i="2"/>
  <c r="J604" i="2"/>
  <c r="I605" i="2"/>
  <c r="J605" i="2"/>
  <c r="I606" i="2"/>
  <c r="J606" i="2"/>
  <c r="I607" i="2"/>
  <c r="J607" i="2"/>
  <c r="I608" i="2"/>
  <c r="J608" i="2"/>
  <c r="I609" i="2"/>
  <c r="J609" i="2"/>
  <c r="I610" i="2"/>
  <c r="J610" i="2"/>
  <c r="I611" i="2"/>
  <c r="J611" i="2"/>
  <c r="I612" i="2"/>
  <c r="J612" i="2"/>
  <c r="I613" i="2"/>
  <c r="J613" i="2"/>
  <c r="I614" i="2"/>
  <c r="J614" i="2"/>
  <c r="I615" i="2"/>
  <c r="J615" i="2"/>
  <c r="I616" i="2"/>
  <c r="J616" i="2"/>
  <c r="I617" i="2"/>
  <c r="J617" i="2"/>
  <c r="I618" i="2"/>
  <c r="J618" i="2"/>
  <c r="I619" i="2"/>
  <c r="J619" i="2"/>
  <c r="I620" i="2"/>
  <c r="J620" i="2"/>
  <c r="I621" i="2"/>
  <c r="J621" i="2"/>
  <c r="I622" i="2"/>
  <c r="J622" i="2"/>
  <c r="I496" i="2"/>
  <c r="J496" i="2"/>
  <c r="I497" i="2"/>
  <c r="J497" i="2"/>
  <c r="I498" i="2"/>
  <c r="J498" i="2"/>
  <c r="I499" i="2"/>
  <c r="J499" i="2"/>
  <c r="I500" i="2"/>
  <c r="J500" i="2"/>
  <c r="I501" i="2"/>
  <c r="J501" i="2"/>
  <c r="I502" i="2"/>
  <c r="J502" i="2"/>
  <c r="I503" i="2"/>
  <c r="J503" i="2"/>
  <c r="I504" i="2"/>
  <c r="J504" i="2"/>
  <c r="I505" i="2"/>
  <c r="J505" i="2"/>
  <c r="I506" i="2"/>
  <c r="J506" i="2"/>
  <c r="I507" i="2"/>
  <c r="J507" i="2"/>
  <c r="I508" i="2"/>
  <c r="J508" i="2"/>
  <c r="I509" i="2"/>
  <c r="J509" i="2"/>
  <c r="I510" i="2"/>
  <c r="J510" i="2"/>
  <c r="I511" i="2"/>
  <c r="J511" i="2"/>
  <c r="I512" i="2"/>
  <c r="J512" i="2"/>
  <c r="I513" i="2"/>
  <c r="J513" i="2"/>
  <c r="I514" i="2"/>
  <c r="J514" i="2"/>
  <c r="I515" i="2"/>
  <c r="J515" i="2"/>
  <c r="I516" i="2"/>
  <c r="J516" i="2"/>
  <c r="I517" i="2"/>
  <c r="J517" i="2"/>
  <c r="I518" i="2"/>
  <c r="J518" i="2"/>
  <c r="I519" i="2"/>
  <c r="J519" i="2"/>
  <c r="I520" i="2"/>
  <c r="J520" i="2"/>
  <c r="I521" i="2"/>
  <c r="J521" i="2"/>
  <c r="I522" i="2"/>
  <c r="J522" i="2"/>
  <c r="I523" i="2"/>
  <c r="J523" i="2"/>
  <c r="I524" i="2"/>
  <c r="J524" i="2"/>
  <c r="I525" i="2"/>
  <c r="J525" i="2"/>
  <c r="I526" i="2"/>
  <c r="J526" i="2"/>
  <c r="I527" i="2"/>
  <c r="J527" i="2"/>
  <c r="I528" i="2"/>
  <c r="J528" i="2"/>
  <c r="I529" i="2"/>
  <c r="J529" i="2"/>
  <c r="I530" i="2"/>
  <c r="J530" i="2"/>
  <c r="I531" i="2"/>
  <c r="J531" i="2"/>
  <c r="I532" i="2"/>
  <c r="J532" i="2"/>
  <c r="I533" i="2"/>
  <c r="J533" i="2"/>
  <c r="I534" i="2"/>
  <c r="J534" i="2"/>
  <c r="I535" i="2"/>
  <c r="J535" i="2"/>
  <c r="I536" i="2"/>
  <c r="J536" i="2"/>
  <c r="I537" i="2"/>
  <c r="J537" i="2"/>
  <c r="I538" i="2"/>
  <c r="J538" i="2"/>
  <c r="I539" i="2"/>
  <c r="J539" i="2"/>
  <c r="I540" i="2"/>
  <c r="J540" i="2"/>
  <c r="I541" i="2"/>
  <c r="J541" i="2"/>
  <c r="I542" i="2"/>
  <c r="J542" i="2"/>
  <c r="I543" i="2"/>
  <c r="J543" i="2"/>
  <c r="I544" i="2"/>
  <c r="J544" i="2"/>
  <c r="I459" i="2"/>
  <c r="J459" i="2"/>
  <c r="I460" i="2"/>
  <c r="J460" i="2"/>
  <c r="I461" i="2"/>
  <c r="J461" i="2"/>
  <c r="I462" i="2"/>
  <c r="J462" i="2"/>
  <c r="I463" i="2"/>
  <c r="J463" i="2"/>
  <c r="I464" i="2"/>
  <c r="J464" i="2"/>
  <c r="I465" i="2"/>
  <c r="J465" i="2"/>
  <c r="I466" i="2"/>
  <c r="J466" i="2"/>
  <c r="I467" i="2"/>
  <c r="J467" i="2"/>
  <c r="I468" i="2"/>
  <c r="J468" i="2"/>
  <c r="I469" i="2"/>
  <c r="J469" i="2"/>
  <c r="I470" i="2"/>
  <c r="J470" i="2"/>
  <c r="I471" i="2"/>
  <c r="J471" i="2"/>
  <c r="I472" i="2"/>
  <c r="J472" i="2"/>
  <c r="I473" i="2"/>
  <c r="J473" i="2"/>
  <c r="I474" i="2"/>
  <c r="J474" i="2"/>
  <c r="I475" i="2"/>
  <c r="J475" i="2"/>
  <c r="I476" i="2"/>
  <c r="J476" i="2"/>
  <c r="I477" i="2"/>
  <c r="J477" i="2"/>
  <c r="I478" i="2"/>
  <c r="J478" i="2"/>
  <c r="I479" i="2"/>
  <c r="J479" i="2"/>
  <c r="I480" i="2"/>
  <c r="J480" i="2"/>
  <c r="I481" i="2"/>
  <c r="J481" i="2"/>
  <c r="I482" i="2"/>
  <c r="J482" i="2"/>
  <c r="I483" i="2"/>
  <c r="J483" i="2"/>
  <c r="I484" i="2"/>
  <c r="J484" i="2"/>
  <c r="I485" i="2"/>
  <c r="J485" i="2"/>
  <c r="I486" i="2"/>
  <c r="J486" i="2"/>
  <c r="I487" i="2"/>
  <c r="J487" i="2"/>
  <c r="I488" i="2"/>
  <c r="J488" i="2"/>
  <c r="I489" i="2"/>
  <c r="J489" i="2"/>
  <c r="I490" i="2"/>
  <c r="J490" i="2"/>
  <c r="I491" i="2"/>
  <c r="J491" i="2"/>
  <c r="I492" i="2"/>
  <c r="J492" i="2"/>
  <c r="I493" i="2"/>
  <c r="J493" i="2"/>
  <c r="I494" i="2"/>
  <c r="J494" i="2"/>
  <c r="I495" i="2"/>
  <c r="J495" i="2"/>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I392" i="1"/>
  <c r="J392" i="1"/>
  <c r="K392" i="1"/>
  <c r="I393" i="1"/>
  <c r="J393" i="1"/>
  <c r="K393" i="1"/>
  <c r="I394" i="1"/>
  <c r="J394" i="1"/>
  <c r="K394" i="1"/>
  <c r="I395" i="1"/>
  <c r="J395" i="1"/>
  <c r="K395" i="1"/>
  <c r="I396" i="1"/>
  <c r="J396" i="1"/>
  <c r="K396" i="1"/>
  <c r="I397" i="1"/>
  <c r="J397" i="1"/>
  <c r="K397" i="1"/>
  <c r="I398" i="1"/>
  <c r="J398" i="1"/>
  <c r="K398" i="1"/>
  <c r="I399" i="1"/>
  <c r="J399" i="1"/>
  <c r="K399" i="1"/>
  <c r="I400" i="1"/>
  <c r="J400" i="1"/>
  <c r="K400" i="1"/>
  <c r="I401" i="1"/>
  <c r="J401" i="1"/>
  <c r="K401" i="1"/>
  <c r="I402" i="1"/>
  <c r="J402" i="1"/>
  <c r="K402" i="1"/>
  <c r="I403" i="1"/>
  <c r="J403" i="1"/>
  <c r="K403" i="1"/>
  <c r="I404" i="1"/>
  <c r="J404" i="1"/>
  <c r="K404" i="1"/>
  <c r="I405" i="1"/>
  <c r="J405" i="1"/>
  <c r="K405" i="1"/>
  <c r="I406" i="1"/>
  <c r="J406" i="1"/>
  <c r="K406" i="1"/>
  <c r="I407" i="1"/>
  <c r="J407" i="1"/>
  <c r="K407" i="1"/>
  <c r="I408" i="1"/>
  <c r="J408" i="1"/>
  <c r="K408" i="1"/>
  <c r="I409" i="1"/>
  <c r="J409" i="1"/>
  <c r="K409" i="1"/>
  <c r="I410" i="1"/>
  <c r="J410" i="1"/>
  <c r="K410" i="1"/>
  <c r="I411" i="1"/>
  <c r="J411" i="1"/>
  <c r="K411" i="1"/>
  <c r="I412" i="1"/>
  <c r="J412" i="1"/>
  <c r="K412" i="1"/>
  <c r="I413" i="1"/>
  <c r="J413" i="1"/>
  <c r="I414" i="1"/>
  <c r="J414" i="1"/>
  <c r="I415" i="1"/>
  <c r="J415" i="1"/>
  <c r="I416" i="1"/>
  <c r="J416" i="1"/>
  <c r="I417" i="1"/>
  <c r="J417" i="1"/>
  <c r="I418" i="1"/>
  <c r="J418" i="1"/>
  <c r="I419" i="1"/>
  <c r="J419" i="1"/>
  <c r="I420" i="1"/>
  <c r="J420" i="1"/>
  <c r="I421" i="1"/>
  <c r="J421" i="1"/>
  <c r="I422" i="1"/>
  <c r="J422" i="1"/>
  <c r="I423" i="1"/>
  <c r="J423" i="1"/>
  <c r="I424" i="1"/>
  <c r="J424" i="1"/>
  <c r="I425" i="1"/>
  <c r="J425" i="1"/>
  <c r="I426" i="1"/>
  <c r="J426" i="1"/>
  <c r="I427" i="1"/>
  <c r="J427" i="1"/>
  <c r="I428" i="1"/>
  <c r="J428" i="1"/>
  <c r="I429" i="1"/>
  <c r="J429" i="1"/>
  <c r="I430" i="1"/>
  <c r="J430" i="1"/>
  <c r="I431" i="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I444" i="1"/>
  <c r="J444" i="1"/>
  <c r="I445" i="1"/>
  <c r="J445" i="1"/>
  <c r="I446" i="1"/>
  <c r="J446" i="1"/>
  <c r="I447" i="1"/>
  <c r="J447" i="1"/>
  <c r="I448" i="1"/>
  <c r="J448" i="1"/>
  <c r="I449" i="1"/>
  <c r="J449" i="1"/>
  <c r="K449" i="1"/>
  <c r="I450" i="1"/>
  <c r="J450" i="1"/>
  <c r="K450" i="1"/>
  <c r="I451" i="1"/>
  <c r="J451" i="1"/>
  <c r="K451" i="1"/>
  <c r="I452" i="1"/>
  <c r="J452" i="1"/>
  <c r="K452" i="1"/>
  <c r="I453" i="1"/>
  <c r="J453" i="1"/>
  <c r="K453" i="1"/>
  <c r="I454" i="1"/>
  <c r="J454" i="1"/>
  <c r="K454" i="1"/>
  <c r="I455" i="1"/>
  <c r="J455" i="1"/>
  <c r="K455" i="1"/>
  <c r="I456" i="1"/>
  <c r="J456" i="1"/>
  <c r="K456" i="1"/>
  <c r="I457" i="1"/>
  <c r="J457" i="1"/>
  <c r="K457" i="1"/>
  <c r="I458" i="1"/>
  <c r="J458" i="1"/>
  <c r="K458" i="1"/>
  <c r="I459" i="1"/>
  <c r="J459" i="1"/>
  <c r="K459" i="1"/>
  <c r="I460" i="1"/>
  <c r="J460" i="1"/>
  <c r="K460" i="1"/>
  <c r="I461" i="1"/>
  <c r="J461" i="1"/>
  <c r="K461" i="1"/>
  <c r="I462" i="1"/>
  <c r="J462" i="1"/>
  <c r="K462" i="1"/>
  <c r="I463" i="1"/>
  <c r="J463" i="1"/>
  <c r="K463" i="1"/>
  <c r="I464" i="1"/>
  <c r="J464" i="1"/>
  <c r="K464" i="1"/>
  <c r="I465" i="1"/>
  <c r="J465" i="1"/>
  <c r="K465" i="1"/>
  <c r="I466" i="1"/>
  <c r="J466" i="1"/>
  <c r="K466" i="1"/>
  <c r="I467" i="1"/>
  <c r="J467" i="1"/>
  <c r="K467" i="1"/>
  <c r="I468" i="1"/>
  <c r="J468" i="1"/>
  <c r="K468" i="1"/>
  <c r="I469" i="1"/>
  <c r="J469" i="1"/>
  <c r="K469" i="1"/>
  <c r="I470" i="1"/>
  <c r="J470" i="1"/>
  <c r="K470" i="1"/>
  <c r="I471" i="1"/>
  <c r="J471" i="1"/>
  <c r="K471" i="1"/>
  <c r="I472" i="1"/>
  <c r="J472" i="1"/>
  <c r="K472" i="1"/>
  <c r="I473" i="1"/>
  <c r="J473" i="1"/>
  <c r="K473" i="1"/>
  <c r="I474" i="1"/>
  <c r="J474" i="1"/>
  <c r="K474" i="1"/>
  <c r="I475" i="1"/>
  <c r="J475" i="1"/>
  <c r="K475" i="1"/>
  <c r="I476" i="1"/>
  <c r="J476" i="1"/>
  <c r="K476" i="1"/>
  <c r="I477" i="1"/>
  <c r="J477" i="1"/>
  <c r="K477" i="1"/>
  <c r="I478" i="1"/>
  <c r="J478" i="1"/>
  <c r="K478" i="1"/>
  <c r="I479" i="1"/>
  <c r="J479" i="1"/>
  <c r="K479" i="1"/>
  <c r="I480" i="1"/>
  <c r="J480" i="1"/>
  <c r="K480" i="1"/>
  <c r="I481" i="1"/>
  <c r="J481" i="1"/>
  <c r="K481" i="1"/>
  <c r="I482" i="1"/>
  <c r="J482" i="1"/>
  <c r="K482" i="1"/>
  <c r="I483" i="1"/>
  <c r="J483" i="1"/>
  <c r="K483" i="1"/>
  <c r="I484" i="1"/>
  <c r="J484" i="1"/>
  <c r="K484" i="1"/>
  <c r="I485" i="1"/>
  <c r="J485" i="1"/>
  <c r="K485" i="1"/>
  <c r="I486" i="1"/>
  <c r="J486" i="1"/>
  <c r="K486" i="1"/>
  <c r="I487" i="1"/>
  <c r="J487" i="1"/>
  <c r="K487" i="1"/>
  <c r="I488" i="1"/>
  <c r="J488" i="1"/>
  <c r="K488" i="1"/>
  <c r="I489" i="1"/>
  <c r="J489" i="1"/>
  <c r="K489" i="1"/>
  <c r="I490" i="1"/>
  <c r="J490" i="1"/>
  <c r="K490" i="1"/>
  <c r="I491" i="1"/>
  <c r="J491" i="1"/>
  <c r="K491" i="1"/>
  <c r="I492" i="1"/>
  <c r="J492" i="1"/>
  <c r="K492" i="1"/>
  <c r="I493" i="1"/>
  <c r="J493" i="1"/>
  <c r="K493" i="1"/>
  <c r="I494" i="1"/>
  <c r="J494" i="1"/>
  <c r="K494" i="1"/>
  <c r="I495" i="1"/>
  <c r="J495" i="1"/>
  <c r="K495" i="1"/>
  <c r="I496" i="1"/>
  <c r="J496" i="1"/>
  <c r="K496" i="1"/>
  <c r="I497" i="1"/>
  <c r="J497" i="1"/>
  <c r="K497" i="1"/>
  <c r="I498" i="1"/>
  <c r="J498" i="1"/>
  <c r="K498" i="1"/>
  <c r="I499" i="1"/>
  <c r="J499" i="1"/>
  <c r="K499" i="1"/>
  <c r="I500" i="1"/>
  <c r="J500" i="1"/>
  <c r="K500" i="1"/>
  <c r="I501" i="1"/>
  <c r="J501" i="1"/>
  <c r="K501" i="1"/>
  <c r="I502" i="1"/>
  <c r="J502" i="1"/>
  <c r="K502" i="1"/>
  <c r="I503" i="1"/>
  <c r="J503" i="1"/>
  <c r="K503" i="1"/>
  <c r="I504" i="1"/>
  <c r="J504" i="1"/>
  <c r="K504" i="1"/>
  <c r="I505" i="1"/>
  <c r="J505" i="1"/>
  <c r="K505" i="1"/>
  <c r="I506" i="1"/>
  <c r="J506" i="1"/>
  <c r="K506" i="1"/>
  <c r="I507" i="1"/>
  <c r="J507" i="1"/>
  <c r="K507" i="1"/>
  <c r="I508" i="1"/>
  <c r="J508" i="1"/>
  <c r="K508" i="1"/>
  <c r="I509" i="1"/>
  <c r="J509" i="1"/>
  <c r="K509" i="1"/>
  <c r="I510" i="1"/>
  <c r="J510" i="1"/>
  <c r="K510" i="1"/>
  <c r="I511" i="1"/>
  <c r="J511" i="1"/>
  <c r="K511" i="1"/>
  <c r="I512" i="1"/>
  <c r="J512" i="1"/>
  <c r="K512" i="1"/>
  <c r="I513" i="1"/>
  <c r="J513" i="1"/>
  <c r="K513" i="1"/>
  <c r="I514" i="1"/>
  <c r="J514" i="1"/>
  <c r="K514" i="1"/>
  <c r="I515" i="1"/>
  <c r="J515" i="1"/>
  <c r="K515" i="1"/>
  <c r="I516" i="1"/>
  <c r="J516" i="1"/>
  <c r="K516" i="1"/>
  <c r="I517" i="1"/>
  <c r="J517" i="1"/>
  <c r="K517" i="1"/>
  <c r="I518" i="1"/>
  <c r="J518" i="1"/>
  <c r="K518" i="1"/>
  <c r="I519" i="1"/>
  <c r="J519" i="1"/>
  <c r="K519" i="1"/>
  <c r="I520" i="1"/>
  <c r="J520" i="1"/>
  <c r="K520" i="1"/>
  <c r="I521" i="1"/>
  <c r="J521" i="1"/>
  <c r="K521" i="1"/>
  <c r="I522" i="1"/>
  <c r="J522" i="1"/>
  <c r="K522" i="1"/>
  <c r="I523" i="1"/>
  <c r="J523" i="1"/>
  <c r="K523" i="1"/>
  <c r="I524" i="1"/>
  <c r="J524" i="1"/>
  <c r="K524" i="1"/>
  <c r="I525" i="1"/>
  <c r="J525" i="1"/>
  <c r="K525" i="1"/>
  <c r="I526" i="1"/>
  <c r="J526" i="1"/>
  <c r="K526" i="1"/>
  <c r="I527" i="1"/>
  <c r="J527" i="1"/>
  <c r="K527" i="1"/>
  <c r="I528" i="1"/>
  <c r="J528" i="1"/>
  <c r="K528" i="1"/>
  <c r="I529" i="1"/>
  <c r="J529" i="1"/>
  <c r="K529" i="1"/>
  <c r="I530" i="1"/>
  <c r="J530" i="1"/>
  <c r="K530" i="1"/>
  <c r="I531" i="1"/>
  <c r="J531" i="1"/>
  <c r="K531" i="1"/>
  <c r="I532" i="1"/>
  <c r="J532" i="1"/>
  <c r="K532" i="1"/>
  <c r="I533" i="1"/>
  <c r="J533" i="1"/>
  <c r="K533" i="1"/>
  <c r="I534" i="1"/>
  <c r="J534" i="1"/>
  <c r="K534" i="1"/>
  <c r="I535" i="1"/>
  <c r="J535" i="1"/>
  <c r="K535" i="1"/>
  <c r="I536" i="1"/>
  <c r="J536" i="1"/>
  <c r="K536" i="1"/>
  <c r="I537" i="1"/>
  <c r="J537" i="1"/>
  <c r="K537" i="1"/>
  <c r="I538" i="1"/>
  <c r="J538" i="1"/>
  <c r="K538" i="1"/>
  <c r="I539" i="1"/>
  <c r="J539" i="1"/>
  <c r="K539" i="1"/>
  <c r="I540" i="1"/>
  <c r="J540" i="1"/>
  <c r="K540" i="1"/>
  <c r="I541" i="1"/>
  <c r="J541" i="1"/>
  <c r="K541" i="1"/>
  <c r="I542" i="1"/>
  <c r="J542" i="1"/>
  <c r="K542" i="1"/>
  <c r="I543" i="1"/>
  <c r="J543" i="1"/>
  <c r="K543" i="1"/>
  <c r="I544" i="1"/>
  <c r="J544" i="1"/>
  <c r="K544" i="1"/>
  <c r="I545" i="1"/>
  <c r="J545" i="1"/>
  <c r="K545" i="1"/>
  <c r="I546" i="1"/>
  <c r="J546" i="1"/>
  <c r="K546" i="1"/>
  <c r="I547" i="1"/>
  <c r="J547" i="1"/>
  <c r="K547" i="1"/>
  <c r="I548" i="1"/>
  <c r="J548" i="1"/>
  <c r="K548" i="1"/>
  <c r="I549" i="1"/>
  <c r="J549" i="1"/>
  <c r="K549" i="1"/>
  <c r="I550" i="1"/>
  <c r="J550" i="1"/>
  <c r="K550" i="1"/>
  <c r="I551" i="1"/>
  <c r="J551" i="1"/>
  <c r="K551" i="1"/>
  <c r="I552" i="1"/>
  <c r="J552" i="1"/>
  <c r="K552" i="1"/>
  <c r="I553" i="1"/>
  <c r="J553" i="1"/>
  <c r="K553" i="1"/>
  <c r="I554" i="1"/>
  <c r="J554" i="1"/>
  <c r="K554" i="1"/>
  <c r="I555" i="1"/>
  <c r="J555" i="1"/>
  <c r="K555" i="1"/>
  <c r="I556" i="1"/>
  <c r="J556" i="1"/>
  <c r="K556" i="1"/>
  <c r="I557" i="1"/>
  <c r="J557" i="1"/>
  <c r="K557" i="1"/>
  <c r="I558" i="1"/>
  <c r="J558" i="1"/>
  <c r="K558" i="1"/>
  <c r="I559" i="1"/>
  <c r="J559" i="1"/>
  <c r="K559" i="1"/>
  <c r="I560" i="1"/>
  <c r="J560" i="1"/>
  <c r="K560" i="1"/>
  <c r="I561" i="1"/>
  <c r="J561" i="1"/>
  <c r="K561" i="1"/>
  <c r="I562" i="1"/>
  <c r="J562" i="1"/>
  <c r="K562" i="1"/>
  <c r="I563" i="1"/>
  <c r="J563" i="1"/>
  <c r="K563" i="1"/>
  <c r="I564" i="1"/>
  <c r="J564" i="1"/>
  <c r="K564" i="1"/>
  <c r="I565" i="1"/>
  <c r="J565" i="1"/>
  <c r="K565" i="1"/>
  <c r="I566" i="1"/>
  <c r="J566" i="1"/>
  <c r="K566" i="1"/>
  <c r="I567" i="1"/>
  <c r="J567" i="1"/>
  <c r="K567" i="1"/>
  <c r="I568" i="1"/>
  <c r="J568" i="1"/>
  <c r="K568" i="1"/>
  <c r="I569" i="1"/>
  <c r="J569" i="1"/>
  <c r="K569" i="1"/>
  <c r="I570" i="1"/>
  <c r="J570" i="1"/>
  <c r="K570" i="1"/>
  <c r="I571" i="1"/>
  <c r="J571" i="1"/>
  <c r="K571" i="1"/>
  <c r="I572" i="1"/>
  <c r="J572" i="1"/>
  <c r="K572" i="1"/>
  <c r="I573" i="1"/>
  <c r="J573" i="1"/>
  <c r="K573" i="1"/>
  <c r="I574" i="1"/>
  <c r="J574" i="1"/>
  <c r="K574" i="1"/>
  <c r="I575" i="1"/>
  <c r="J575" i="1"/>
  <c r="K575" i="1"/>
  <c r="I576" i="1"/>
  <c r="J576" i="1"/>
  <c r="K576" i="1"/>
  <c r="I577" i="1"/>
  <c r="J577" i="1"/>
  <c r="K577" i="1"/>
  <c r="I578" i="1"/>
  <c r="J578" i="1"/>
  <c r="K578" i="1"/>
  <c r="I579" i="1"/>
  <c r="J579" i="1"/>
  <c r="K579" i="1"/>
  <c r="I580" i="1"/>
  <c r="J580" i="1"/>
  <c r="K580" i="1"/>
  <c r="I581" i="1"/>
  <c r="J581" i="1"/>
  <c r="K581" i="1"/>
  <c r="I582" i="1"/>
  <c r="J582" i="1"/>
  <c r="K582" i="1"/>
  <c r="I583" i="1"/>
  <c r="J583" i="1"/>
  <c r="K583" i="1"/>
  <c r="I584" i="1"/>
  <c r="J584" i="1"/>
  <c r="K584" i="1"/>
  <c r="I585" i="1"/>
  <c r="J585" i="1"/>
  <c r="K585" i="1"/>
  <c r="I586" i="1"/>
  <c r="J586" i="1"/>
  <c r="K586" i="1"/>
  <c r="I587" i="1"/>
  <c r="J587" i="1"/>
  <c r="K587" i="1"/>
  <c r="I588" i="1"/>
  <c r="J588" i="1"/>
  <c r="K588" i="1"/>
  <c r="I589" i="1"/>
  <c r="J589" i="1"/>
  <c r="K589" i="1"/>
  <c r="I590" i="1"/>
  <c r="J590" i="1"/>
  <c r="K590" i="1"/>
  <c r="I591" i="1"/>
  <c r="J591" i="1"/>
  <c r="K591" i="1"/>
  <c r="I592" i="1"/>
  <c r="J592" i="1"/>
  <c r="K592" i="1"/>
  <c r="I593" i="1"/>
  <c r="J593" i="1"/>
  <c r="K593" i="1"/>
  <c r="I594" i="1"/>
  <c r="J594" i="1"/>
  <c r="K594" i="1"/>
  <c r="I595" i="1"/>
  <c r="J595" i="1"/>
  <c r="K595" i="1"/>
  <c r="I596" i="1"/>
  <c r="J596" i="1"/>
  <c r="K596" i="1"/>
  <c r="I597" i="1"/>
  <c r="J597" i="1"/>
  <c r="K597" i="1"/>
  <c r="I598" i="1"/>
  <c r="J598" i="1"/>
  <c r="K598" i="1"/>
  <c r="I599" i="1"/>
  <c r="J599" i="1"/>
  <c r="K599" i="1"/>
  <c r="I600" i="1"/>
  <c r="J600" i="1"/>
  <c r="K600" i="1"/>
  <c r="I601" i="1"/>
  <c r="J601" i="1"/>
  <c r="K601" i="1"/>
  <c r="I602" i="1"/>
  <c r="J602" i="1"/>
  <c r="K602" i="1"/>
  <c r="I603" i="1"/>
  <c r="J603" i="1"/>
  <c r="K603" i="1"/>
  <c r="I604" i="1"/>
  <c r="J604" i="1"/>
  <c r="K604" i="1"/>
  <c r="I605" i="1"/>
  <c r="J605" i="1"/>
  <c r="K605" i="1"/>
  <c r="I606" i="1"/>
  <c r="J606" i="1"/>
  <c r="K606" i="1"/>
  <c r="I607" i="1"/>
  <c r="J607" i="1"/>
  <c r="K607" i="1"/>
  <c r="I608" i="1"/>
  <c r="J608" i="1"/>
  <c r="K608" i="1"/>
  <c r="I609" i="1"/>
  <c r="J609" i="1"/>
  <c r="K609" i="1"/>
  <c r="I610" i="1"/>
  <c r="J610" i="1"/>
  <c r="K610" i="1"/>
  <c r="I611" i="1"/>
  <c r="J611" i="1"/>
  <c r="K611" i="1"/>
  <c r="I612" i="1"/>
  <c r="J612" i="1"/>
  <c r="K612" i="1"/>
  <c r="I613" i="1"/>
  <c r="J613" i="1"/>
  <c r="K613" i="1"/>
  <c r="I614" i="1"/>
  <c r="J614" i="1"/>
  <c r="K614" i="1"/>
  <c r="I615" i="1"/>
  <c r="J615" i="1"/>
  <c r="K615" i="1"/>
  <c r="I616" i="1"/>
  <c r="J616" i="1"/>
  <c r="K616" i="1"/>
  <c r="I617" i="1"/>
  <c r="J617" i="1"/>
  <c r="K617" i="1"/>
  <c r="I618" i="1"/>
  <c r="J618" i="1"/>
  <c r="K618" i="1"/>
  <c r="I619" i="1"/>
  <c r="J619" i="1"/>
  <c r="K619" i="1"/>
  <c r="I620" i="1"/>
  <c r="J620" i="1"/>
  <c r="K620" i="1"/>
  <c r="I621" i="1"/>
  <c r="J621" i="1"/>
  <c r="K621" i="1"/>
  <c r="I622" i="1"/>
  <c r="J622" i="1"/>
  <c r="K622" i="1"/>
  <c r="I623" i="1"/>
  <c r="J623" i="1"/>
  <c r="K623" i="1"/>
  <c r="I624" i="1"/>
  <c r="J624" i="1"/>
  <c r="K624" i="1"/>
  <c r="I625" i="1"/>
  <c r="J625" i="1"/>
  <c r="K625" i="1"/>
  <c r="I626" i="1"/>
  <c r="J626" i="1"/>
  <c r="K626" i="1"/>
  <c r="I627" i="1"/>
  <c r="J627" i="1"/>
  <c r="K627" i="1"/>
  <c r="I628" i="1"/>
  <c r="J628" i="1"/>
  <c r="K628" i="1"/>
  <c r="I629" i="1"/>
  <c r="J629" i="1"/>
  <c r="K629" i="1"/>
  <c r="I630" i="1"/>
  <c r="J630" i="1"/>
  <c r="K630" i="1"/>
  <c r="I631" i="1"/>
  <c r="J631" i="1"/>
  <c r="K631" i="1"/>
  <c r="I632" i="1"/>
  <c r="J632" i="1"/>
  <c r="K632" i="1"/>
  <c r="I633" i="1"/>
  <c r="J633" i="1"/>
  <c r="K633" i="1"/>
  <c r="I634" i="1"/>
  <c r="J634" i="1"/>
  <c r="K634" i="1"/>
  <c r="I635" i="1"/>
  <c r="J635" i="1"/>
  <c r="K635" i="1"/>
  <c r="I636" i="1"/>
  <c r="J636" i="1"/>
  <c r="K636" i="1"/>
  <c r="I637" i="1"/>
  <c r="J637" i="1"/>
  <c r="K637" i="1"/>
  <c r="I638" i="1"/>
  <c r="J638" i="1"/>
  <c r="K638" i="1"/>
  <c r="I639" i="1"/>
  <c r="J639" i="1"/>
  <c r="K639" i="1"/>
  <c r="I640" i="1"/>
  <c r="J640" i="1"/>
  <c r="K640" i="1"/>
  <c r="I641" i="1"/>
  <c r="J641" i="1"/>
  <c r="K641" i="1"/>
  <c r="I642" i="1"/>
  <c r="J642" i="1"/>
  <c r="K642" i="1"/>
  <c r="I643" i="1"/>
  <c r="J643" i="1"/>
  <c r="K643" i="1"/>
  <c r="I644" i="1"/>
  <c r="J644" i="1"/>
  <c r="K644" i="1"/>
  <c r="I645" i="1"/>
  <c r="J645" i="1"/>
  <c r="K645" i="1"/>
  <c r="I646" i="1"/>
  <c r="J646" i="1"/>
  <c r="K646" i="1"/>
  <c r="I647" i="1"/>
  <c r="J647" i="1"/>
  <c r="K647" i="1"/>
  <c r="I648" i="1"/>
  <c r="J648" i="1"/>
  <c r="K648" i="1"/>
  <c r="I649" i="1"/>
  <c r="J649" i="1"/>
  <c r="K649" i="1"/>
  <c r="I650" i="1"/>
  <c r="J650" i="1"/>
  <c r="K650" i="1"/>
  <c r="I651" i="1"/>
  <c r="J651" i="1"/>
  <c r="K651" i="1"/>
  <c r="I652" i="1"/>
  <c r="J652" i="1"/>
  <c r="K652" i="1"/>
  <c r="I653" i="1"/>
  <c r="J653" i="1"/>
  <c r="K653" i="1"/>
  <c r="I654" i="1"/>
  <c r="J654" i="1"/>
  <c r="K654" i="1"/>
  <c r="I655" i="1"/>
  <c r="J655" i="1"/>
  <c r="K655" i="1"/>
  <c r="I656" i="1"/>
  <c r="J656" i="1"/>
  <c r="K656" i="1"/>
  <c r="I657" i="1"/>
  <c r="J657" i="1"/>
  <c r="K657" i="1"/>
  <c r="I658" i="1"/>
  <c r="J658" i="1"/>
  <c r="K658" i="1"/>
  <c r="I659" i="1"/>
  <c r="J659" i="1"/>
  <c r="K659" i="1"/>
  <c r="I660" i="1"/>
  <c r="J660" i="1"/>
  <c r="K660" i="1"/>
  <c r="I661" i="1"/>
  <c r="J661" i="1"/>
  <c r="K661" i="1"/>
  <c r="I662" i="1"/>
  <c r="J662" i="1"/>
  <c r="K662" i="1"/>
  <c r="I663" i="1"/>
  <c r="J663" i="1"/>
  <c r="K663" i="1"/>
  <c r="I664" i="1"/>
  <c r="J664" i="1"/>
  <c r="K664" i="1"/>
  <c r="I665" i="1"/>
  <c r="J665" i="1"/>
  <c r="K665" i="1"/>
  <c r="I666" i="1"/>
  <c r="J666" i="1"/>
  <c r="K666" i="1"/>
  <c r="I667" i="1"/>
  <c r="J667" i="1"/>
  <c r="K667" i="1"/>
  <c r="I668" i="1"/>
  <c r="J668" i="1"/>
  <c r="K668" i="1"/>
  <c r="I669" i="1"/>
  <c r="J669" i="1"/>
  <c r="K669" i="1"/>
  <c r="I670" i="1"/>
  <c r="J670" i="1"/>
  <c r="K670" i="1"/>
  <c r="I671" i="1"/>
  <c r="J671" i="1"/>
  <c r="K671" i="1"/>
  <c r="I672" i="1"/>
  <c r="J672" i="1"/>
  <c r="K672" i="1"/>
  <c r="I673" i="1"/>
  <c r="J673" i="1"/>
  <c r="K673" i="1"/>
  <c r="I674" i="1"/>
  <c r="J674" i="1"/>
  <c r="K674" i="1"/>
  <c r="I675" i="1"/>
  <c r="J675" i="1"/>
  <c r="K675" i="1"/>
  <c r="I39" i="1" l="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I93" i="1"/>
  <c r="J93" i="1"/>
  <c r="I94" i="1"/>
  <c r="J94" i="1"/>
  <c r="I95" i="1"/>
  <c r="J95"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38" i="1"/>
  <c r="K56" i="1"/>
  <c r="K55" i="1"/>
  <c r="K54" i="1"/>
  <c r="K53" i="1"/>
  <c r="K52" i="1"/>
  <c r="K51" i="1"/>
  <c r="K50" i="1"/>
  <c r="K49" i="1"/>
  <c r="K48" i="1"/>
  <c r="K47" i="1"/>
  <c r="K46" i="1"/>
  <c r="K45" i="1"/>
  <c r="K44" i="1"/>
  <c r="K43" i="1"/>
  <c r="K42" i="1"/>
  <c r="K41" i="1"/>
  <c r="I236" i="2" l="1"/>
  <c r="I237" i="2"/>
  <c r="I238" i="2"/>
  <c r="I239" i="2"/>
  <c r="I240" i="2"/>
  <c r="I241" i="2"/>
  <c r="K380" i="1"/>
  <c r="K381" i="1"/>
  <c r="K382" i="1"/>
  <c r="K383" i="1"/>
  <c r="K384" i="1"/>
  <c r="K385" i="1"/>
  <c r="K386" i="1"/>
  <c r="K387" i="1"/>
  <c r="K388" i="1"/>
  <c r="K389" i="1"/>
  <c r="J458" i="2" l="1"/>
  <c r="I458" i="2"/>
  <c r="J457" i="2"/>
  <c r="I457" i="2"/>
  <c r="J456" i="2"/>
  <c r="I456" i="2"/>
  <c r="J455" i="2"/>
  <c r="I455" i="2"/>
  <c r="J454" i="2"/>
  <c r="I454" i="2"/>
  <c r="J453" i="2"/>
  <c r="I453" i="2"/>
  <c r="J452" i="2"/>
  <c r="I452" i="2"/>
  <c r="J451" i="2"/>
  <c r="I451" i="2"/>
  <c r="J450" i="2"/>
  <c r="I450" i="2"/>
  <c r="J449" i="2"/>
  <c r="I449" i="2"/>
  <c r="J448" i="2"/>
  <c r="I448" i="2"/>
  <c r="J447" i="2"/>
  <c r="I447" i="2"/>
  <c r="J446" i="2"/>
  <c r="I446" i="2"/>
  <c r="J445" i="2"/>
  <c r="I445" i="2"/>
  <c r="J444" i="2"/>
  <c r="I444" i="2"/>
  <c r="J443" i="2"/>
  <c r="I443" i="2"/>
  <c r="J442" i="2"/>
  <c r="I442" i="2"/>
  <c r="J441" i="2"/>
  <c r="I441" i="2"/>
  <c r="J440" i="2"/>
  <c r="I440" i="2"/>
  <c r="J439" i="2"/>
  <c r="I439" i="2"/>
  <c r="J438" i="2"/>
  <c r="I438" i="2"/>
  <c r="J437" i="2"/>
  <c r="I437" i="2"/>
  <c r="J436" i="2"/>
  <c r="I436" i="2"/>
  <c r="J435" i="2"/>
  <c r="I435" i="2"/>
  <c r="J434" i="2"/>
  <c r="I434" i="2"/>
  <c r="J433" i="2"/>
  <c r="I433" i="2"/>
  <c r="J432" i="2"/>
  <c r="I432" i="2"/>
  <c r="J431" i="2"/>
  <c r="I431" i="2"/>
  <c r="J430" i="2"/>
  <c r="I430" i="2"/>
  <c r="J429" i="2"/>
  <c r="I429" i="2"/>
  <c r="J428" i="2"/>
  <c r="I428" i="2"/>
  <c r="J427" i="2"/>
  <c r="I427" i="2"/>
  <c r="J426" i="2"/>
  <c r="I426" i="2"/>
  <c r="J425" i="2"/>
  <c r="I425" i="2"/>
  <c r="J424" i="2"/>
  <c r="I424" i="2"/>
  <c r="J423" i="2"/>
  <c r="I423" i="2"/>
  <c r="J422" i="2"/>
  <c r="I422" i="2"/>
  <c r="J421" i="2"/>
  <c r="I421" i="2"/>
  <c r="J420" i="2"/>
  <c r="I420" i="2"/>
  <c r="J419" i="2"/>
  <c r="I419" i="2"/>
  <c r="J418" i="2"/>
  <c r="I418" i="2"/>
  <c r="J417" i="2"/>
  <c r="I417" i="2"/>
  <c r="J416" i="2"/>
  <c r="I416" i="2"/>
  <c r="J415" i="2"/>
  <c r="I415" i="2"/>
  <c r="J414" i="2"/>
  <c r="I414" i="2"/>
  <c r="J413" i="2"/>
  <c r="I413" i="2"/>
  <c r="J412" i="2"/>
  <c r="I412" i="2"/>
  <c r="J411" i="2"/>
  <c r="I411" i="2"/>
  <c r="J410" i="2"/>
  <c r="I410" i="2"/>
  <c r="J409" i="2"/>
  <c r="I409" i="2"/>
  <c r="J408" i="2"/>
  <c r="I408" i="2"/>
  <c r="J407" i="2"/>
  <c r="I407" i="2"/>
  <c r="J406" i="2"/>
  <c r="I406" i="2"/>
  <c r="J405" i="2"/>
  <c r="I405" i="2"/>
  <c r="J404" i="2"/>
  <c r="I404" i="2"/>
  <c r="J403" i="2"/>
  <c r="I403" i="2"/>
  <c r="J402" i="2"/>
  <c r="I402" i="2"/>
  <c r="J401" i="2"/>
  <c r="I401" i="2"/>
  <c r="J400" i="2"/>
  <c r="I400" i="2"/>
  <c r="J399" i="2"/>
  <c r="I399" i="2"/>
  <c r="J398" i="2"/>
  <c r="I398" i="2"/>
  <c r="J397" i="2"/>
  <c r="I397" i="2"/>
  <c r="J396" i="2"/>
  <c r="I396" i="2"/>
  <c r="J395" i="2"/>
  <c r="I395" i="2"/>
  <c r="J394" i="2"/>
  <c r="I394" i="2"/>
  <c r="J393" i="2"/>
  <c r="I393" i="2"/>
  <c r="J392" i="2"/>
  <c r="I392" i="2"/>
  <c r="J391" i="2"/>
  <c r="I391" i="2"/>
  <c r="J390" i="2"/>
  <c r="I390" i="2"/>
  <c r="J389" i="2"/>
  <c r="I389" i="2"/>
  <c r="J388" i="2"/>
  <c r="I388" i="2"/>
  <c r="J387" i="2"/>
  <c r="I387" i="2"/>
  <c r="J386" i="2"/>
  <c r="I386" i="2"/>
  <c r="J385" i="2"/>
  <c r="I385" i="2"/>
  <c r="J384" i="2"/>
  <c r="I384" i="2"/>
  <c r="J383" i="2"/>
  <c r="I383" i="2"/>
  <c r="J382" i="2"/>
  <c r="I382" i="2"/>
  <c r="J381" i="2"/>
  <c r="I381" i="2"/>
  <c r="J380" i="2"/>
  <c r="I380" i="2"/>
  <c r="J379" i="2"/>
  <c r="I379" i="2"/>
  <c r="J378" i="2"/>
  <c r="I378" i="2"/>
  <c r="J377" i="2"/>
  <c r="I377" i="2"/>
  <c r="J376" i="2"/>
  <c r="I376" i="2"/>
  <c r="J375" i="2"/>
  <c r="I375" i="2"/>
  <c r="J374" i="2"/>
  <c r="I374" i="2"/>
  <c r="J373" i="2"/>
  <c r="I373" i="2"/>
  <c r="J372" i="2"/>
  <c r="I372" i="2"/>
  <c r="J371" i="2"/>
  <c r="I371" i="2"/>
  <c r="J370" i="2"/>
  <c r="I370" i="2"/>
  <c r="J369" i="2"/>
  <c r="I369" i="2"/>
  <c r="J368" i="2"/>
  <c r="I368" i="2"/>
  <c r="J367" i="2"/>
  <c r="I367" i="2"/>
  <c r="J366" i="2"/>
  <c r="I366" i="2"/>
  <c r="J365" i="2"/>
  <c r="I365" i="2"/>
  <c r="J364" i="2"/>
  <c r="I364" i="2"/>
  <c r="J363" i="2"/>
  <c r="I363" i="2"/>
  <c r="J362" i="2"/>
  <c r="I362" i="2"/>
  <c r="J361" i="2"/>
  <c r="I361" i="2"/>
  <c r="J360" i="2"/>
  <c r="I360" i="2"/>
  <c r="J359" i="2"/>
  <c r="I359" i="2"/>
  <c r="J358" i="2"/>
  <c r="I358" i="2"/>
  <c r="J357" i="2"/>
  <c r="I357" i="2"/>
  <c r="J356" i="2"/>
  <c r="I356" i="2"/>
  <c r="J355" i="2"/>
  <c r="I355" i="2"/>
  <c r="J354" i="2"/>
  <c r="I354" i="2"/>
  <c r="J353" i="2"/>
  <c r="I353" i="2"/>
  <c r="J352" i="2"/>
  <c r="I352" i="2"/>
  <c r="J351" i="2"/>
  <c r="I351" i="2"/>
  <c r="J350" i="2"/>
  <c r="I350" i="2"/>
  <c r="J349" i="2"/>
  <c r="I349" i="2"/>
  <c r="J348" i="2"/>
  <c r="I348" i="2"/>
  <c r="J347" i="2"/>
  <c r="I347" i="2"/>
  <c r="J346" i="2"/>
  <c r="I346" i="2"/>
  <c r="J345" i="2"/>
  <c r="I345" i="2"/>
  <c r="J344" i="2"/>
  <c r="I344" i="2"/>
  <c r="J343" i="2"/>
  <c r="I343" i="2"/>
  <c r="J342" i="2"/>
  <c r="I342" i="2"/>
  <c r="J341" i="2"/>
  <c r="I341" i="2"/>
  <c r="J340" i="2"/>
  <c r="I340" i="2"/>
  <c r="J339" i="2"/>
  <c r="I339" i="2"/>
  <c r="J338" i="2"/>
  <c r="I338" i="2"/>
  <c r="J337" i="2"/>
  <c r="I337" i="2"/>
  <c r="J336" i="2"/>
  <c r="I336" i="2"/>
  <c r="J335" i="2"/>
  <c r="I335" i="2"/>
  <c r="J334" i="2"/>
  <c r="I334" i="2"/>
  <c r="J333" i="2"/>
  <c r="I333" i="2"/>
  <c r="J332" i="2"/>
  <c r="I332" i="2"/>
  <c r="J331" i="2"/>
  <c r="I331" i="2"/>
  <c r="J330" i="2"/>
  <c r="I330" i="2"/>
  <c r="J329" i="2"/>
  <c r="I329" i="2"/>
  <c r="J328" i="2"/>
  <c r="I328" i="2"/>
  <c r="J327" i="2"/>
  <c r="I327" i="2"/>
  <c r="J326" i="2"/>
  <c r="I326" i="2"/>
  <c r="J325" i="2"/>
  <c r="I325" i="2"/>
  <c r="J324" i="2"/>
  <c r="I324" i="2"/>
  <c r="J323" i="2"/>
  <c r="I323" i="2"/>
  <c r="J322" i="2"/>
  <c r="I322" i="2"/>
  <c r="J321" i="2"/>
  <c r="I321" i="2"/>
  <c r="J320" i="2"/>
  <c r="I320" i="2"/>
  <c r="J319" i="2"/>
  <c r="I319" i="2"/>
  <c r="J318" i="2"/>
  <c r="I318" i="2"/>
  <c r="J317" i="2"/>
  <c r="I317" i="2"/>
  <c r="J316" i="2"/>
  <c r="I316" i="2"/>
  <c r="J315" i="2"/>
  <c r="I315" i="2"/>
  <c r="J314" i="2"/>
  <c r="I314" i="2"/>
  <c r="J313" i="2"/>
  <c r="I313" i="2"/>
  <c r="J312" i="2"/>
  <c r="I312" i="2"/>
  <c r="J311" i="2"/>
  <c r="I311" i="2"/>
  <c r="J310" i="2"/>
  <c r="I310" i="2"/>
  <c r="J309" i="2"/>
  <c r="I309" i="2"/>
  <c r="J308" i="2"/>
  <c r="I308" i="2"/>
  <c r="J307" i="2"/>
  <c r="I307" i="2"/>
  <c r="J306" i="2"/>
  <c r="I306" i="2"/>
  <c r="J305" i="2"/>
  <c r="I305" i="2"/>
  <c r="J304" i="2"/>
  <c r="I304" i="2"/>
  <c r="J303" i="2"/>
  <c r="I303" i="2"/>
  <c r="J302" i="2"/>
  <c r="I302" i="2"/>
  <c r="J301" i="2"/>
  <c r="I301" i="2"/>
  <c r="J300" i="2"/>
  <c r="I300" i="2"/>
  <c r="J299" i="2"/>
  <c r="I299" i="2"/>
  <c r="J298" i="2"/>
  <c r="I298" i="2"/>
  <c r="J297" i="2"/>
  <c r="I297" i="2"/>
  <c r="J296" i="2"/>
  <c r="I296" i="2"/>
  <c r="J295" i="2"/>
  <c r="I295" i="2"/>
  <c r="J294" i="2"/>
  <c r="I294" i="2"/>
  <c r="J293" i="2"/>
  <c r="I293" i="2"/>
  <c r="J292" i="2"/>
  <c r="I292" i="2"/>
  <c r="J291" i="2"/>
  <c r="I291" i="2"/>
  <c r="J290" i="2"/>
  <c r="I290" i="2"/>
  <c r="J289" i="2"/>
  <c r="I289" i="2"/>
  <c r="J288" i="2"/>
  <c r="I288" i="2"/>
  <c r="J287" i="2"/>
  <c r="I287" i="2"/>
  <c r="J286" i="2"/>
  <c r="I286" i="2"/>
  <c r="J285" i="2"/>
  <c r="I285" i="2"/>
  <c r="J284" i="2"/>
  <c r="I284" i="2"/>
  <c r="J283" i="2"/>
  <c r="I283" i="2"/>
  <c r="J282" i="2"/>
  <c r="I282" i="2"/>
  <c r="J281" i="2"/>
  <c r="I281" i="2"/>
  <c r="J280" i="2"/>
  <c r="I280" i="2"/>
  <c r="J279" i="2"/>
  <c r="I279" i="2"/>
  <c r="J278" i="2"/>
  <c r="I278" i="2"/>
  <c r="J277" i="2"/>
  <c r="I277" i="2"/>
  <c r="J276" i="2"/>
  <c r="I276" i="2"/>
  <c r="J275" i="2"/>
  <c r="I275" i="2"/>
  <c r="J274" i="2"/>
  <c r="I274" i="2"/>
  <c r="J273" i="2"/>
  <c r="I273" i="2"/>
  <c r="J272" i="2"/>
  <c r="I272" i="2"/>
  <c r="J271" i="2"/>
  <c r="I271" i="2"/>
  <c r="J270" i="2"/>
  <c r="I270" i="2"/>
  <c r="J269" i="2"/>
  <c r="I269" i="2"/>
  <c r="J268" i="2"/>
  <c r="I268" i="2"/>
  <c r="J267" i="2"/>
  <c r="I267" i="2"/>
  <c r="J266" i="2"/>
  <c r="I266" i="2"/>
  <c r="J265" i="2"/>
  <c r="I265" i="2"/>
  <c r="J264" i="2"/>
  <c r="I264" i="2"/>
  <c r="J263" i="2"/>
  <c r="I263" i="2"/>
  <c r="J262" i="2"/>
  <c r="I262" i="2"/>
  <c r="J261" i="2"/>
  <c r="I261" i="2"/>
  <c r="J260" i="2"/>
  <c r="I260" i="2"/>
  <c r="J259" i="2"/>
  <c r="I259" i="2"/>
  <c r="J258" i="2"/>
  <c r="I258" i="2"/>
  <c r="J257" i="2"/>
  <c r="I257" i="2"/>
  <c r="J256" i="2"/>
  <c r="I256" i="2"/>
  <c r="J255" i="2"/>
  <c r="I255" i="2"/>
  <c r="J254" i="2"/>
  <c r="I254" i="2"/>
  <c r="J253" i="2"/>
  <c r="I253" i="2"/>
  <c r="J252" i="2"/>
  <c r="I252" i="2"/>
  <c r="J251" i="2"/>
  <c r="I251" i="2"/>
  <c r="J250" i="2"/>
  <c r="I250" i="2"/>
  <c r="J249" i="2"/>
  <c r="I249" i="2"/>
  <c r="J248" i="2"/>
  <c r="I248" i="2"/>
  <c r="J247" i="2"/>
  <c r="I247" i="2"/>
  <c r="J246" i="2"/>
  <c r="I246" i="2"/>
  <c r="J245" i="2"/>
  <c r="I245" i="2"/>
  <c r="J244" i="2"/>
  <c r="I244" i="2"/>
  <c r="J243" i="2"/>
  <c r="I243" i="2"/>
  <c r="J242" i="2"/>
  <c r="I242" i="2"/>
  <c r="J241" i="2"/>
  <c r="J240" i="2"/>
  <c r="J239" i="2"/>
  <c r="J238" i="2"/>
  <c r="J237" i="2"/>
  <c r="J236" i="2"/>
  <c r="J235" i="2"/>
  <c r="I235" i="2"/>
  <c r="J234" i="2"/>
  <c r="I234" i="2"/>
  <c r="J233" i="2"/>
  <c r="I233" i="2"/>
  <c r="J232" i="2"/>
  <c r="I232" i="2"/>
  <c r="J231" i="2"/>
  <c r="I231" i="2"/>
  <c r="J230" i="2"/>
  <c r="I230" i="2"/>
  <c r="J229" i="2"/>
  <c r="I229" i="2"/>
  <c r="J228" i="2"/>
  <c r="I228" i="2"/>
  <c r="J227" i="2"/>
  <c r="I227" i="2"/>
  <c r="J226" i="2"/>
  <c r="I226" i="2"/>
  <c r="J225" i="2"/>
  <c r="I225" i="2"/>
  <c r="J224" i="2"/>
  <c r="I224" i="2"/>
  <c r="J223" i="2"/>
  <c r="I223" i="2"/>
  <c r="J222" i="2"/>
  <c r="I222" i="2"/>
  <c r="J221" i="2"/>
  <c r="I221" i="2"/>
  <c r="J220" i="2"/>
  <c r="I220" i="2"/>
  <c r="J219" i="2"/>
  <c r="I219" i="2"/>
  <c r="J218" i="2"/>
  <c r="I218" i="2"/>
  <c r="J217" i="2"/>
  <c r="I217" i="2"/>
  <c r="J216" i="2"/>
  <c r="I216" i="2"/>
  <c r="J215" i="2"/>
  <c r="I215" i="2"/>
  <c r="J214" i="2"/>
  <c r="I214" i="2"/>
  <c r="J213" i="2"/>
  <c r="I213" i="2"/>
  <c r="J212" i="2"/>
  <c r="I212" i="2"/>
  <c r="J211" i="2"/>
  <c r="I211" i="2"/>
  <c r="J210" i="2"/>
  <c r="I210" i="2"/>
  <c r="J209" i="2"/>
  <c r="I209" i="2"/>
  <c r="J208" i="2"/>
  <c r="I208" i="2"/>
  <c r="J207" i="2"/>
  <c r="I207" i="2"/>
  <c r="J206" i="2"/>
  <c r="I206" i="2"/>
  <c r="J205" i="2"/>
  <c r="I205" i="2"/>
  <c r="J204" i="2"/>
  <c r="I204" i="2"/>
  <c r="J203" i="2"/>
  <c r="I203" i="2"/>
  <c r="J202" i="2"/>
  <c r="I202" i="2"/>
  <c r="J201" i="2"/>
  <c r="I201" i="2"/>
  <c r="J200" i="2"/>
  <c r="I200" i="2"/>
  <c r="J199" i="2"/>
  <c r="I199" i="2"/>
  <c r="J198" i="2"/>
  <c r="I198" i="2"/>
  <c r="J197" i="2"/>
  <c r="I197" i="2"/>
  <c r="J196" i="2"/>
  <c r="I196" i="2"/>
  <c r="J195" i="2"/>
  <c r="I195" i="2"/>
  <c r="J194" i="2"/>
  <c r="I194" i="2"/>
  <c r="J193" i="2"/>
  <c r="I193" i="2"/>
  <c r="J192" i="2"/>
  <c r="I192" i="2"/>
  <c r="J191" i="2"/>
  <c r="I191" i="2"/>
  <c r="J190" i="2"/>
  <c r="I190" i="2"/>
  <c r="J189" i="2"/>
  <c r="I189" i="2"/>
  <c r="J188" i="2"/>
  <c r="I188" i="2"/>
  <c r="J187" i="2"/>
  <c r="I187" i="2"/>
  <c r="J186" i="2"/>
  <c r="I186" i="2"/>
  <c r="J185" i="2"/>
  <c r="I185" i="2"/>
  <c r="J184" i="2"/>
  <c r="I184" i="2"/>
  <c r="J183" i="2"/>
  <c r="I183" i="2"/>
  <c r="J182" i="2"/>
  <c r="I182" i="2"/>
  <c r="J181" i="2"/>
  <c r="I181" i="2"/>
  <c r="J180" i="2"/>
  <c r="I180" i="2"/>
  <c r="J179" i="2"/>
  <c r="I179" i="2"/>
  <c r="J178" i="2"/>
  <c r="I178" i="2"/>
  <c r="J177" i="2"/>
  <c r="I177" i="2"/>
  <c r="J176" i="2"/>
  <c r="I176" i="2"/>
  <c r="J175" i="2"/>
  <c r="I175" i="2"/>
  <c r="J174" i="2"/>
  <c r="I174" i="2"/>
  <c r="J173" i="2"/>
  <c r="I173" i="2"/>
  <c r="J172" i="2"/>
  <c r="I172" i="2"/>
  <c r="J171" i="2"/>
  <c r="I171" i="2"/>
  <c r="J170" i="2"/>
  <c r="I170" i="2"/>
  <c r="J169" i="2"/>
  <c r="I169" i="2"/>
  <c r="J168" i="2"/>
  <c r="I168" i="2"/>
  <c r="J167" i="2"/>
  <c r="I167" i="2"/>
  <c r="J166" i="2"/>
  <c r="I166" i="2"/>
  <c r="J165" i="2"/>
  <c r="I165" i="2"/>
  <c r="J164" i="2"/>
  <c r="I164" i="2"/>
  <c r="J163" i="2"/>
  <c r="I163" i="2"/>
  <c r="J162" i="2"/>
  <c r="I162" i="2"/>
  <c r="J161" i="2"/>
  <c r="I161" i="2"/>
  <c r="J160" i="2"/>
  <c r="I160" i="2"/>
  <c r="J159" i="2"/>
  <c r="I159" i="2"/>
  <c r="J158" i="2"/>
  <c r="I158" i="2"/>
  <c r="J157" i="2"/>
  <c r="I157" i="2"/>
  <c r="J156" i="2"/>
  <c r="I156" i="2"/>
  <c r="J155" i="2"/>
  <c r="I155" i="2"/>
  <c r="J154" i="2"/>
  <c r="I154" i="2"/>
  <c r="J153" i="2"/>
  <c r="I153" i="2"/>
  <c r="J152" i="2"/>
  <c r="I152" i="2"/>
  <c r="J151" i="2"/>
  <c r="I151" i="2"/>
  <c r="J150" i="2"/>
  <c r="I150" i="2"/>
  <c r="J149" i="2"/>
  <c r="I149" i="2"/>
  <c r="J148" i="2"/>
  <c r="I148" i="2"/>
  <c r="J147" i="2"/>
  <c r="I147" i="2"/>
  <c r="J146" i="2"/>
  <c r="I146" i="2"/>
  <c r="J145" i="2"/>
  <c r="I145" i="2"/>
  <c r="J144" i="2"/>
  <c r="I144" i="2"/>
  <c r="J143" i="2"/>
  <c r="I143" i="2"/>
  <c r="J142" i="2"/>
  <c r="I142" i="2"/>
  <c r="J141" i="2"/>
  <c r="I141" i="2"/>
  <c r="J140" i="2"/>
  <c r="I140" i="2"/>
  <c r="J139" i="2"/>
  <c r="I139" i="2"/>
  <c r="J138" i="2"/>
  <c r="I138" i="2"/>
  <c r="J137" i="2"/>
  <c r="I137" i="2"/>
  <c r="J136" i="2"/>
  <c r="I136" i="2"/>
  <c r="J135" i="2"/>
  <c r="I135" i="2"/>
  <c r="J134" i="2"/>
  <c r="I134" i="2"/>
  <c r="J133" i="2"/>
  <c r="I133" i="2"/>
  <c r="J132" i="2"/>
  <c r="I132" i="2"/>
  <c r="J131" i="2"/>
  <c r="I131" i="2"/>
  <c r="J130" i="2"/>
  <c r="I130" i="2"/>
  <c r="J129" i="2"/>
  <c r="I129" i="2"/>
  <c r="J128" i="2"/>
  <c r="I128" i="2"/>
  <c r="J127" i="2"/>
  <c r="I127" i="2"/>
  <c r="J126" i="2"/>
  <c r="I126" i="2"/>
  <c r="J125" i="2"/>
  <c r="I125" i="2"/>
  <c r="J124" i="2"/>
  <c r="I124" i="2"/>
  <c r="J123" i="2"/>
  <c r="I123" i="2"/>
  <c r="J122" i="2"/>
  <c r="I122" i="2"/>
  <c r="J121" i="2"/>
  <c r="I121" i="2"/>
  <c r="J120" i="2"/>
  <c r="I120" i="2"/>
  <c r="J119" i="2"/>
  <c r="I119" i="2"/>
  <c r="J118" i="2"/>
  <c r="I118" i="2"/>
  <c r="J117" i="2"/>
  <c r="I117" i="2"/>
  <c r="J116" i="2"/>
  <c r="I116" i="2"/>
  <c r="J115" i="2"/>
  <c r="I115" i="2"/>
  <c r="J114" i="2"/>
  <c r="I114" i="2"/>
  <c r="J113" i="2"/>
  <c r="I113" i="2"/>
  <c r="J112" i="2"/>
  <c r="I112" i="2"/>
  <c r="J111" i="2"/>
  <c r="I111" i="2"/>
  <c r="J110" i="2"/>
  <c r="I110" i="2"/>
  <c r="J109" i="2"/>
  <c r="I109" i="2"/>
  <c r="J108" i="2"/>
  <c r="I108" i="2"/>
  <c r="J107" i="2"/>
  <c r="I107" i="2"/>
  <c r="J106" i="2"/>
  <c r="I106" i="2"/>
  <c r="J105" i="2"/>
  <c r="I105" i="2"/>
  <c r="J104" i="2"/>
  <c r="I104" i="2"/>
  <c r="J103" i="2"/>
  <c r="I103" i="2"/>
  <c r="J102" i="2"/>
  <c r="I102" i="2"/>
  <c r="J101" i="2"/>
  <c r="I101" i="2"/>
  <c r="J100" i="2"/>
  <c r="I100" i="2"/>
  <c r="J99" i="2"/>
  <c r="I99" i="2"/>
  <c r="J98" i="2"/>
  <c r="I98" i="2"/>
  <c r="J97" i="2"/>
  <c r="I97" i="2"/>
  <c r="J96" i="2"/>
  <c r="I96" i="2"/>
  <c r="J95" i="2"/>
  <c r="I95" i="2"/>
  <c r="J94" i="2"/>
  <c r="I94" i="2"/>
  <c r="J93" i="2"/>
  <c r="I93" i="2"/>
  <c r="J92" i="2"/>
  <c r="I92" i="2"/>
  <c r="J91" i="2"/>
  <c r="I91" i="2"/>
  <c r="J90" i="2"/>
  <c r="I90" i="2"/>
  <c r="J89" i="2"/>
  <c r="I89" i="2"/>
  <c r="J88" i="2"/>
  <c r="I88" i="2"/>
  <c r="J87" i="2"/>
  <c r="I87" i="2"/>
  <c r="J86" i="2"/>
  <c r="I86" i="2"/>
  <c r="J85" i="2"/>
  <c r="I85" i="2"/>
  <c r="J84" i="2"/>
  <c r="I84" i="2"/>
  <c r="J83" i="2"/>
  <c r="I83" i="2"/>
  <c r="J82" i="2"/>
  <c r="I82" i="2"/>
  <c r="J81" i="2"/>
  <c r="I81" i="2"/>
  <c r="J80" i="2"/>
  <c r="I80" i="2"/>
  <c r="J79" i="2"/>
  <c r="I79" i="2"/>
  <c r="J78" i="2"/>
  <c r="I78" i="2"/>
  <c r="J77" i="2"/>
  <c r="I77" i="2"/>
  <c r="J76" i="2"/>
  <c r="I76" i="2"/>
  <c r="J75" i="2"/>
  <c r="I75" i="2"/>
  <c r="J74" i="2"/>
  <c r="I74" i="2"/>
  <c r="J73" i="2"/>
  <c r="I73" i="2"/>
  <c r="J72" i="2"/>
  <c r="I72" i="2"/>
  <c r="J71" i="2"/>
  <c r="I71" i="2"/>
  <c r="J70" i="2"/>
  <c r="I70" i="2"/>
  <c r="J69" i="2"/>
  <c r="I69" i="2"/>
  <c r="J68" i="2"/>
  <c r="I68" i="2"/>
  <c r="J67" i="2"/>
  <c r="I67" i="2"/>
  <c r="J66" i="2"/>
  <c r="I66" i="2"/>
  <c r="J65" i="2"/>
  <c r="I65" i="2"/>
  <c r="J64" i="2"/>
  <c r="I64" i="2"/>
  <c r="J63" i="2"/>
  <c r="I63" i="2"/>
  <c r="J62" i="2"/>
  <c r="I62" i="2"/>
  <c r="J61" i="2"/>
  <c r="I61" i="2"/>
  <c r="J60" i="2"/>
  <c r="I60" i="2"/>
  <c r="J59" i="2"/>
  <c r="I59" i="2"/>
  <c r="J58" i="2"/>
  <c r="I58" i="2"/>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10" i="2"/>
  <c r="I10" i="2"/>
  <c r="J9" i="2"/>
  <c r="I9" i="2"/>
  <c r="J8" i="2"/>
  <c r="I8" i="2"/>
  <c r="J7" i="2"/>
  <c r="I7" i="2"/>
  <c r="J6" i="2"/>
  <c r="I6" i="2"/>
  <c r="J5" i="2"/>
  <c r="I5" i="2"/>
  <c r="J4" i="2"/>
  <c r="I4" i="2"/>
  <c r="J3" i="2"/>
  <c r="I3" i="2"/>
  <c r="J2" i="2"/>
  <c r="I2" i="2"/>
  <c r="K391" i="1"/>
  <c r="J391" i="1"/>
  <c r="I391" i="1"/>
  <c r="K390" i="1"/>
  <c r="J390" i="1"/>
  <c r="I390" i="1"/>
  <c r="J389" i="1"/>
  <c r="I389" i="1"/>
  <c r="J388" i="1"/>
  <c r="I388" i="1"/>
  <c r="J387" i="1"/>
  <c r="I387" i="1"/>
  <c r="J386" i="1"/>
  <c r="I386" i="1"/>
  <c r="J385" i="1"/>
  <c r="I385" i="1"/>
  <c r="J384" i="1"/>
  <c r="I384" i="1"/>
  <c r="J383" i="1"/>
  <c r="I383" i="1"/>
  <c r="J382" i="1"/>
  <c r="I382" i="1"/>
  <c r="J381" i="1"/>
  <c r="I381"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J38" i="1"/>
  <c r="K37" i="1"/>
  <c r="J37" i="1"/>
  <c r="I37" i="1"/>
  <c r="K36" i="1"/>
  <c r="J36" i="1"/>
  <c r="I36" i="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5" i="1"/>
  <c r="J25" i="1"/>
  <c r="I25" i="1"/>
  <c r="K24" i="1"/>
  <c r="J24" i="1"/>
  <c r="I24" i="1"/>
  <c r="K23" i="1"/>
  <c r="J23" i="1"/>
  <c r="I23" i="1"/>
  <c r="K22" i="1"/>
  <c r="J22" i="1"/>
  <c r="I22" i="1"/>
  <c r="K21" i="1"/>
  <c r="J21" i="1"/>
  <c r="I21" i="1"/>
  <c r="K20" i="1"/>
  <c r="J20" i="1"/>
  <c r="I20" i="1"/>
  <c r="K19" i="1"/>
  <c r="J19" i="1"/>
  <c r="I19" i="1"/>
  <c r="K18" i="1"/>
  <c r="J18" i="1"/>
  <c r="I18" i="1"/>
  <c r="K17" i="1"/>
  <c r="J17" i="1"/>
  <c r="I17" i="1"/>
  <c r="K16" i="1"/>
  <c r="J16" i="1"/>
  <c r="I16" i="1"/>
  <c r="K15" i="1"/>
  <c r="J15" i="1"/>
  <c r="I15" i="1"/>
  <c r="K14" i="1"/>
  <c r="J14" i="1"/>
  <c r="I14" i="1"/>
  <c r="K13" i="1"/>
  <c r="J13" i="1"/>
  <c r="I13" i="1"/>
  <c r="K12" i="1"/>
  <c r="J12" i="1"/>
  <c r="I12" i="1"/>
  <c r="K11" i="1"/>
  <c r="J11" i="1"/>
  <c r="I11" i="1"/>
  <c r="K10" i="1"/>
  <c r="J10" i="1"/>
  <c r="I10" i="1"/>
  <c r="K9" i="1"/>
  <c r="J9" i="1"/>
  <c r="I9" i="1"/>
  <c r="K8" i="1"/>
  <c r="J8" i="1"/>
  <c r="I8" i="1"/>
  <c r="K7" i="1"/>
  <c r="J7" i="1"/>
  <c r="I7" i="1"/>
  <c r="K6" i="1"/>
  <c r="J6" i="1"/>
  <c r="I6" i="1"/>
  <c r="K5" i="1"/>
  <c r="J5" i="1"/>
  <c r="I5" i="1"/>
  <c r="K4" i="1"/>
  <c r="J4" i="1"/>
  <c r="I4" i="1"/>
  <c r="K3" i="1"/>
  <c r="J3" i="1"/>
  <c r="I3" i="1"/>
  <c r="K2" i="1"/>
  <c r="J2" i="1"/>
  <c r="I2" i="1"/>
  <c r="B871" i="6" l="1"/>
  <c r="B831" i="6"/>
  <c r="B845" i="6"/>
  <c r="B872" i="6"/>
  <c r="B832" i="6"/>
  <c r="B865" i="6"/>
  <c r="B873" i="6"/>
  <c r="B849" i="6"/>
  <c r="B825" i="6"/>
  <c r="B833" i="6"/>
  <c r="B844" i="6"/>
  <c r="B866" i="6"/>
  <c r="B874" i="6"/>
  <c r="B850" i="6"/>
  <c r="B826" i="6"/>
  <c r="B834" i="6"/>
  <c r="B852" i="6"/>
  <c r="B853" i="6"/>
  <c r="B867" i="6"/>
  <c r="B843" i="6"/>
  <c r="B851" i="6"/>
  <c r="B827" i="6"/>
  <c r="B868" i="6"/>
  <c r="B828" i="6"/>
  <c r="B869" i="6"/>
  <c r="B870" i="6"/>
  <c r="B846" i="6"/>
  <c r="B854" i="6"/>
  <c r="B830" i="6"/>
  <c r="B863" i="6"/>
  <c r="B847" i="6"/>
  <c r="B823" i="6"/>
  <c r="B864" i="6"/>
  <c r="B848" i="6"/>
  <c r="B824" i="6"/>
  <c r="B829" i="6"/>
  <c r="R70" i="8"/>
  <c r="J70" i="8"/>
  <c r="B70" i="8"/>
  <c r="R69" i="8"/>
  <c r="J69" i="8"/>
  <c r="B69" i="8"/>
  <c r="Y70" i="8"/>
  <c r="Q70" i="8"/>
  <c r="I70" i="8"/>
  <c r="Y69" i="8"/>
  <c r="Q69" i="8"/>
  <c r="I69" i="8"/>
  <c r="W70" i="8"/>
  <c r="O70" i="8"/>
  <c r="G70" i="8"/>
  <c r="W69" i="8"/>
  <c r="O69" i="8"/>
  <c r="G69" i="8"/>
  <c r="V70" i="8"/>
  <c r="K70" i="8"/>
  <c r="U69" i="8"/>
  <c r="H69" i="8"/>
  <c r="V63" i="8"/>
  <c r="N63" i="8"/>
  <c r="F63" i="8"/>
  <c r="U70" i="8"/>
  <c r="H70" i="8"/>
  <c r="T69" i="8"/>
  <c r="F69" i="8"/>
  <c r="U63" i="8"/>
  <c r="M63" i="8"/>
  <c r="E63" i="8"/>
  <c r="T70" i="8"/>
  <c r="F70" i="8"/>
  <c r="S69" i="8"/>
  <c r="E69" i="8"/>
  <c r="T63" i="8"/>
  <c r="L63" i="8"/>
  <c r="D63" i="8"/>
  <c r="T41" i="8"/>
  <c r="S70" i="8"/>
  <c r="E70" i="8"/>
  <c r="P69" i="8"/>
  <c r="D69" i="8"/>
  <c r="P70" i="8"/>
  <c r="D70" i="8"/>
  <c r="N69" i="8"/>
  <c r="C69" i="8"/>
  <c r="R63" i="8"/>
  <c r="J63" i="8"/>
  <c r="B63" i="8"/>
  <c r="N70" i="8"/>
  <c r="C70" i="8"/>
  <c r="M69" i="8"/>
  <c r="Y63" i="8"/>
  <c r="Q63" i="8"/>
  <c r="I63" i="8"/>
  <c r="M70" i="8"/>
  <c r="X69" i="8"/>
  <c r="L69" i="8"/>
  <c r="X63" i="8"/>
  <c r="P63" i="8"/>
  <c r="H63" i="8"/>
  <c r="G63" i="8"/>
  <c r="Q41" i="8"/>
  <c r="I41" i="8"/>
  <c r="Y35" i="8"/>
  <c r="Q35" i="8"/>
  <c r="I35" i="8"/>
  <c r="B29" i="8"/>
  <c r="J29" i="8"/>
  <c r="R29" i="8"/>
  <c r="Y28" i="8"/>
  <c r="Q28" i="8"/>
  <c r="I28" i="8"/>
  <c r="Y27" i="8"/>
  <c r="Q27" i="8"/>
  <c r="I27" i="8"/>
  <c r="Y26" i="8"/>
  <c r="B16" i="8"/>
  <c r="R18" i="8"/>
  <c r="C63" i="8"/>
  <c r="Y41" i="8"/>
  <c r="P41" i="8"/>
  <c r="H41" i="8"/>
  <c r="X35" i="8"/>
  <c r="P35" i="8"/>
  <c r="H35" i="8"/>
  <c r="C29" i="8"/>
  <c r="K29" i="8"/>
  <c r="S29" i="8"/>
  <c r="X41" i="8"/>
  <c r="O41" i="8"/>
  <c r="G41" i="8"/>
  <c r="W35" i="8"/>
  <c r="O35" i="8"/>
  <c r="G35" i="8"/>
  <c r="D29" i="8"/>
  <c r="L29" i="8"/>
  <c r="T29" i="8"/>
  <c r="W28" i="8"/>
  <c r="O28" i="8"/>
  <c r="G28" i="8"/>
  <c r="W27" i="8"/>
  <c r="O27" i="8"/>
  <c r="G27" i="8"/>
  <c r="W26" i="8"/>
  <c r="O26" i="8"/>
  <c r="G26" i="8"/>
  <c r="X18" i="8"/>
  <c r="P18" i="8"/>
  <c r="H18" i="8"/>
  <c r="X17" i="8"/>
  <c r="P17" i="8"/>
  <c r="H17" i="8"/>
  <c r="X16" i="8"/>
  <c r="P16" i="8"/>
  <c r="H16" i="8"/>
  <c r="W41" i="8"/>
  <c r="N41" i="8"/>
  <c r="F41" i="8"/>
  <c r="V35" i="8"/>
  <c r="N35" i="8"/>
  <c r="F35" i="8"/>
  <c r="E29" i="8"/>
  <c r="M29" i="8"/>
  <c r="U29" i="8"/>
  <c r="X70" i="8"/>
  <c r="W63" i="8"/>
  <c r="L70" i="8"/>
  <c r="S63" i="8"/>
  <c r="U41" i="8"/>
  <c r="L41" i="8"/>
  <c r="D41" i="8"/>
  <c r="T35" i="8"/>
  <c r="L35" i="8"/>
  <c r="D35" i="8"/>
  <c r="G29" i="8"/>
  <c r="O29" i="8"/>
  <c r="W29" i="8"/>
  <c r="V69" i="8"/>
  <c r="O63" i="8"/>
  <c r="S41" i="8"/>
  <c r="K41" i="8"/>
  <c r="C41" i="8"/>
  <c r="S35" i="8"/>
  <c r="K35" i="8"/>
  <c r="C35" i="8"/>
  <c r="H29" i="8"/>
  <c r="P29" i="8"/>
  <c r="X29" i="8"/>
  <c r="K69" i="8"/>
  <c r="K63" i="8"/>
  <c r="R41" i="8"/>
  <c r="J41" i="8"/>
  <c r="B41" i="8"/>
  <c r="R35" i="8"/>
  <c r="J35" i="8"/>
  <c r="B35" i="8"/>
  <c r="I29" i="8"/>
  <c r="Q29" i="8"/>
  <c r="Y29" i="8"/>
  <c r="R28" i="8"/>
  <c r="J28" i="8"/>
  <c r="B28" i="8"/>
  <c r="R27" i="8"/>
  <c r="J27" i="8"/>
  <c r="B27" i="8"/>
  <c r="R26" i="8"/>
  <c r="J26" i="8"/>
  <c r="B26" i="8"/>
  <c r="S18" i="8"/>
  <c r="K18" i="8"/>
  <c r="C18" i="8"/>
  <c r="S17" i="8"/>
  <c r="K17" i="8"/>
  <c r="C17" i="8"/>
  <c r="S16" i="8"/>
  <c r="K16" i="8"/>
  <c r="C16" i="8"/>
  <c r="Q26" i="8"/>
  <c r="I26" i="8"/>
  <c r="E41" i="8"/>
  <c r="E35" i="8"/>
  <c r="M28" i="8"/>
  <c r="X27" i="8"/>
  <c r="L27" i="8"/>
  <c r="V26" i="8"/>
  <c r="K26" i="8"/>
  <c r="V18" i="8"/>
  <c r="J18" i="8"/>
  <c r="W17" i="8"/>
  <c r="M17" i="8"/>
  <c r="B17" i="8"/>
  <c r="O16" i="8"/>
  <c r="E16" i="8"/>
  <c r="H28" i="8"/>
  <c r="F27" i="8"/>
  <c r="E26" i="8"/>
  <c r="T17" i="8"/>
  <c r="C27" i="8"/>
  <c r="O17" i="8"/>
  <c r="M41" i="8"/>
  <c r="L26" i="8"/>
  <c r="N17" i="8"/>
  <c r="F29" i="8"/>
  <c r="X28" i="8"/>
  <c r="L28" i="8"/>
  <c r="V27" i="8"/>
  <c r="K27" i="8"/>
  <c r="U26" i="8"/>
  <c r="H26" i="8"/>
  <c r="U18" i="8"/>
  <c r="I18" i="8"/>
  <c r="V17" i="8"/>
  <c r="L17" i="8"/>
  <c r="Y16" i="8"/>
  <c r="N16" i="8"/>
  <c r="D16" i="8"/>
  <c r="N29" i="8"/>
  <c r="V28" i="8"/>
  <c r="K28" i="8"/>
  <c r="U27" i="8"/>
  <c r="H27" i="8"/>
  <c r="T26" i="8"/>
  <c r="F26" i="8"/>
  <c r="T18" i="8"/>
  <c r="G18" i="8"/>
  <c r="U17" i="8"/>
  <c r="J17" i="8"/>
  <c r="W16" i="8"/>
  <c r="M16" i="8"/>
  <c r="V29" i="8"/>
  <c r="T27" i="8"/>
  <c r="S26" i="8"/>
  <c r="F18" i="8"/>
  <c r="I17" i="8"/>
  <c r="M26" i="8"/>
  <c r="M18" i="8"/>
  <c r="G16" i="8"/>
  <c r="M35" i="8"/>
  <c r="X26" i="8"/>
  <c r="L18" i="8"/>
  <c r="F16" i="8"/>
  <c r="L16" i="8"/>
  <c r="N27" i="8"/>
  <c r="R16" i="8"/>
  <c r="C28" i="8"/>
  <c r="D17" i="8"/>
  <c r="U28" i="8"/>
  <c r="Q18" i="8"/>
  <c r="V16" i="8"/>
  <c r="P28" i="8"/>
  <c r="Y18" i="8"/>
  <c r="E17" i="8"/>
  <c r="N28" i="8"/>
  <c r="W18" i="8"/>
  <c r="Q16" i="8"/>
  <c r="T28" i="8"/>
  <c r="F28" i="8"/>
  <c r="S27" i="8"/>
  <c r="E27" i="8"/>
  <c r="P26" i="8"/>
  <c r="D26" i="8"/>
  <c r="O18" i="8"/>
  <c r="E18" i="8"/>
  <c r="R17" i="8"/>
  <c r="G17" i="8"/>
  <c r="U16" i="8"/>
  <c r="J16" i="8"/>
  <c r="S28" i="8"/>
  <c r="E28" i="8"/>
  <c r="P27" i="8"/>
  <c r="D27" i="8"/>
  <c r="N26" i="8"/>
  <c r="C26" i="8"/>
  <c r="N18" i="8"/>
  <c r="D18" i="8"/>
  <c r="Q17" i="8"/>
  <c r="F17" i="8"/>
  <c r="T16" i="8"/>
  <c r="I16" i="8"/>
  <c r="V41" i="8"/>
  <c r="U35" i="8"/>
  <c r="D28" i="8"/>
  <c r="B18" i="8"/>
  <c r="M27" i="8"/>
  <c r="Y17" i="8"/>
  <c r="B864" i="5"/>
  <c r="B866" i="5"/>
  <c r="B868" i="5"/>
  <c r="B870" i="5"/>
  <c r="B872" i="5"/>
  <c r="B874" i="5"/>
  <c r="B842" i="5"/>
  <c r="B844" i="5"/>
  <c r="B846" i="5"/>
  <c r="B848" i="5"/>
  <c r="B850" i="5"/>
  <c r="B852" i="5"/>
  <c r="B821" i="5"/>
  <c r="B823" i="5"/>
  <c r="B825" i="5"/>
  <c r="B827" i="5"/>
  <c r="B829" i="5"/>
  <c r="B831" i="5"/>
  <c r="B833" i="5"/>
  <c r="B772" i="5"/>
  <c r="B737" i="5"/>
  <c r="B739" i="5"/>
  <c r="B741" i="5"/>
  <c r="B743" i="5"/>
  <c r="B745" i="5"/>
  <c r="B747" i="5"/>
  <c r="B749" i="5"/>
  <c r="B709" i="5"/>
  <c r="B711" i="5"/>
  <c r="B713" i="5"/>
  <c r="B715" i="5"/>
  <c r="B717" i="5"/>
  <c r="B719" i="5"/>
  <c r="B721" i="5"/>
  <c r="B681" i="5"/>
  <c r="B683" i="5"/>
  <c r="B685" i="5"/>
  <c r="B687" i="5"/>
  <c r="B689" i="5"/>
  <c r="B691" i="5"/>
  <c r="B693" i="5"/>
  <c r="B657" i="5"/>
  <c r="B659" i="5"/>
  <c r="B661" i="5"/>
  <c r="B663" i="5"/>
  <c r="B636" i="5"/>
  <c r="B638" i="5"/>
  <c r="B640" i="5"/>
  <c r="B642" i="5"/>
  <c r="B615" i="5"/>
  <c r="B617" i="5"/>
  <c r="B619" i="5"/>
  <c r="B621" i="5"/>
  <c r="B527" i="5"/>
  <c r="B529" i="5"/>
  <c r="B531" i="5"/>
  <c r="B533" i="5"/>
  <c r="B535" i="5"/>
  <c r="B537" i="5"/>
  <c r="B539" i="5"/>
  <c r="B502" i="5"/>
  <c r="B504" i="5"/>
  <c r="B506" i="5"/>
  <c r="B508" i="5"/>
  <c r="B510" i="5"/>
  <c r="B512" i="5"/>
  <c r="B476" i="5"/>
  <c r="B478" i="5"/>
  <c r="B480" i="5"/>
  <c r="B482" i="5"/>
  <c r="B484" i="5"/>
  <c r="B486" i="5"/>
  <c r="B488" i="5"/>
  <c r="B444" i="5"/>
  <c r="B446" i="5"/>
  <c r="B448" i="5"/>
  <c r="B450" i="5"/>
  <c r="B452" i="5"/>
  <c r="B454" i="5"/>
  <c r="B456" i="5"/>
  <c r="B458" i="5"/>
  <c r="B460" i="5"/>
  <c r="B412" i="5"/>
  <c r="B414" i="5"/>
  <c r="B416" i="5"/>
  <c r="C864" i="5"/>
  <c r="C866" i="5"/>
  <c r="C868" i="5"/>
  <c r="C870" i="5"/>
  <c r="C872" i="5"/>
  <c r="C874" i="5"/>
  <c r="C842" i="5"/>
  <c r="C844" i="5"/>
  <c r="C846" i="5"/>
  <c r="C848" i="5"/>
  <c r="C850" i="5"/>
  <c r="C852" i="5"/>
  <c r="C821" i="5"/>
  <c r="C823" i="5"/>
  <c r="C825" i="5"/>
  <c r="C827" i="5"/>
  <c r="C829" i="5"/>
  <c r="C831" i="5"/>
  <c r="C833" i="5"/>
  <c r="C772" i="5"/>
  <c r="C737" i="5"/>
  <c r="C739" i="5"/>
  <c r="C741" i="5"/>
  <c r="C743" i="5"/>
  <c r="C745" i="5"/>
  <c r="C747" i="5"/>
  <c r="C749" i="5"/>
  <c r="C709" i="5"/>
  <c r="C711" i="5"/>
  <c r="C713" i="5"/>
  <c r="C715" i="5"/>
  <c r="C717" i="5"/>
  <c r="C719" i="5"/>
  <c r="C721" i="5"/>
  <c r="C681" i="5"/>
  <c r="C683" i="5"/>
  <c r="C685" i="5"/>
  <c r="C687" i="5"/>
  <c r="C689" i="5"/>
  <c r="C691" i="5"/>
  <c r="C693" i="5"/>
  <c r="C657" i="5"/>
  <c r="C659" i="5"/>
  <c r="C661" i="5"/>
  <c r="C663" i="5"/>
  <c r="C636" i="5"/>
  <c r="C638" i="5"/>
  <c r="C640" i="5"/>
  <c r="C642" i="5"/>
  <c r="C615" i="5"/>
  <c r="C617" i="5"/>
  <c r="C619" i="5"/>
  <c r="C621" i="5"/>
  <c r="C527" i="5"/>
  <c r="C529" i="5"/>
  <c r="C531" i="5"/>
  <c r="C533" i="5"/>
  <c r="C535" i="5"/>
  <c r="C537" i="5"/>
  <c r="C539" i="5"/>
  <c r="C502" i="5"/>
  <c r="C504" i="5"/>
  <c r="C506" i="5"/>
  <c r="C508" i="5"/>
  <c r="C510" i="5"/>
  <c r="C512" i="5"/>
  <c r="C476" i="5"/>
  <c r="C478" i="5"/>
  <c r="C480" i="5"/>
  <c r="C482" i="5"/>
  <c r="C484" i="5"/>
  <c r="C486" i="5"/>
  <c r="C488" i="5"/>
  <c r="C444" i="5"/>
  <c r="C446" i="5"/>
  <c r="C448" i="5"/>
  <c r="C450" i="5"/>
  <c r="C452" i="5"/>
  <c r="C454" i="5"/>
  <c r="C456" i="5"/>
  <c r="C458" i="5"/>
  <c r="C460" i="5"/>
  <c r="C412" i="5"/>
  <c r="C414" i="5"/>
  <c r="C416" i="5"/>
  <c r="D864" i="5"/>
  <c r="D866" i="5"/>
  <c r="D868" i="5"/>
  <c r="D870" i="5"/>
  <c r="D872" i="5"/>
  <c r="D874" i="5"/>
  <c r="D842" i="5"/>
  <c r="D844" i="5"/>
  <c r="D846" i="5"/>
  <c r="D848" i="5"/>
  <c r="D850" i="5"/>
  <c r="D852" i="5"/>
  <c r="D821" i="5"/>
  <c r="D823" i="5"/>
  <c r="D825" i="5"/>
  <c r="D827" i="5"/>
  <c r="D829" i="5"/>
  <c r="D831" i="5"/>
  <c r="D833" i="5"/>
  <c r="D772" i="5"/>
  <c r="D737" i="5"/>
  <c r="D739" i="5"/>
  <c r="D741" i="5"/>
  <c r="D743" i="5"/>
  <c r="D745" i="5"/>
  <c r="D747" i="5"/>
  <c r="D749" i="5"/>
  <c r="D709" i="5"/>
  <c r="D711" i="5"/>
  <c r="D713" i="5"/>
  <c r="D715" i="5"/>
  <c r="D717" i="5"/>
  <c r="D719" i="5"/>
  <c r="D721" i="5"/>
  <c r="D681" i="5"/>
  <c r="D683" i="5"/>
  <c r="D685" i="5"/>
  <c r="D687" i="5"/>
  <c r="D689" i="5"/>
  <c r="D691" i="5"/>
  <c r="D693" i="5"/>
  <c r="D657" i="5"/>
  <c r="D659" i="5"/>
  <c r="D661" i="5"/>
  <c r="D663" i="5"/>
  <c r="D636" i="5"/>
  <c r="D638" i="5"/>
  <c r="D640" i="5"/>
  <c r="D642" i="5"/>
  <c r="D615" i="5"/>
  <c r="D617" i="5"/>
  <c r="D619" i="5"/>
  <c r="D621" i="5"/>
  <c r="D527" i="5"/>
  <c r="D529" i="5"/>
  <c r="D531" i="5"/>
  <c r="D533" i="5"/>
  <c r="D535" i="5"/>
  <c r="D537" i="5"/>
  <c r="D539" i="5"/>
  <c r="D502" i="5"/>
  <c r="D504" i="5"/>
  <c r="D506" i="5"/>
  <c r="D508" i="5"/>
  <c r="D510" i="5"/>
  <c r="D512" i="5"/>
  <c r="D476" i="5"/>
  <c r="D478" i="5"/>
  <c r="D480" i="5"/>
  <c r="D482" i="5"/>
  <c r="D484" i="5"/>
  <c r="D486" i="5"/>
  <c r="D488" i="5"/>
  <c r="D444" i="5"/>
  <c r="D446" i="5"/>
  <c r="D448" i="5"/>
  <c r="D450" i="5"/>
  <c r="D452" i="5"/>
  <c r="D454" i="5"/>
  <c r="D456" i="5"/>
  <c r="D458" i="5"/>
  <c r="D460" i="5"/>
  <c r="D412" i="5"/>
  <c r="D414" i="5"/>
  <c r="D416" i="5"/>
  <c r="E864" i="5"/>
  <c r="E866" i="5"/>
  <c r="E868" i="5"/>
  <c r="E870" i="5"/>
  <c r="E872" i="5"/>
  <c r="E874" i="5"/>
  <c r="E842" i="5"/>
  <c r="E844" i="5"/>
  <c r="E846" i="5"/>
  <c r="E848" i="5"/>
  <c r="E850" i="5"/>
  <c r="E852" i="5"/>
  <c r="E821" i="5"/>
  <c r="E823" i="5"/>
  <c r="E825" i="5"/>
  <c r="E827" i="5"/>
  <c r="E829" i="5"/>
  <c r="E831" i="5"/>
  <c r="E833" i="5"/>
  <c r="E772" i="5"/>
  <c r="E737" i="5"/>
  <c r="E739" i="5"/>
  <c r="E741" i="5"/>
  <c r="E743" i="5"/>
  <c r="E745" i="5"/>
  <c r="E747" i="5"/>
  <c r="E749" i="5"/>
  <c r="E709" i="5"/>
  <c r="E711" i="5"/>
  <c r="E713" i="5"/>
  <c r="E715" i="5"/>
  <c r="E717" i="5"/>
  <c r="E719" i="5"/>
  <c r="E721" i="5"/>
  <c r="E681" i="5"/>
  <c r="E683" i="5"/>
  <c r="E685" i="5"/>
  <c r="E687" i="5"/>
  <c r="E689" i="5"/>
  <c r="E691" i="5"/>
  <c r="E693" i="5"/>
  <c r="E657" i="5"/>
  <c r="E659" i="5"/>
  <c r="E661" i="5"/>
  <c r="E663" i="5"/>
  <c r="E636" i="5"/>
  <c r="E638" i="5"/>
  <c r="E640" i="5"/>
  <c r="E642" i="5"/>
  <c r="E615" i="5"/>
  <c r="E617" i="5"/>
  <c r="E619" i="5"/>
  <c r="E621" i="5"/>
  <c r="E527" i="5"/>
  <c r="E529" i="5"/>
  <c r="E531" i="5"/>
  <c r="E533" i="5"/>
  <c r="E535" i="5"/>
  <c r="E537" i="5"/>
  <c r="E539" i="5"/>
  <c r="E502" i="5"/>
  <c r="E504" i="5"/>
  <c r="E506" i="5"/>
  <c r="E508" i="5"/>
  <c r="B865" i="5"/>
  <c r="B867" i="5"/>
  <c r="B869" i="5"/>
  <c r="B871" i="5"/>
  <c r="B873" i="5"/>
  <c r="B875" i="5"/>
  <c r="B843" i="5"/>
  <c r="B845" i="5"/>
  <c r="B847" i="5"/>
  <c r="B849" i="5"/>
  <c r="B851" i="5"/>
  <c r="B853" i="5"/>
  <c r="B822" i="5"/>
  <c r="B824" i="5"/>
  <c r="B826" i="5"/>
  <c r="B828" i="5"/>
  <c r="B830" i="5"/>
  <c r="B832" i="5"/>
  <c r="B781" i="5"/>
  <c r="B762" i="5"/>
  <c r="B738" i="5"/>
  <c r="B740" i="5"/>
  <c r="B742" i="5"/>
  <c r="B744" i="5"/>
  <c r="B746" i="5"/>
  <c r="B748" i="5"/>
  <c r="B750" i="5"/>
  <c r="B710" i="5"/>
  <c r="B712" i="5"/>
  <c r="B714" i="5"/>
  <c r="B716" i="5"/>
  <c r="B718" i="5"/>
  <c r="B720" i="5"/>
  <c r="B722" i="5"/>
  <c r="B682" i="5"/>
  <c r="B684" i="5"/>
  <c r="B686" i="5"/>
  <c r="B688" i="5"/>
  <c r="B690" i="5"/>
  <c r="B692" i="5"/>
  <c r="B694" i="5"/>
  <c r="B658" i="5"/>
  <c r="B660" i="5"/>
  <c r="B662" i="5"/>
  <c r="B664" i="5"/>
  <c r="B637" i="5"/>
  <c r="B639" i="5"/>
  <c r="B641" i="5"/>
  <c r="B643" i="5"/>
  <c r="B616" i="5"/>
  <c r="B618" i="5"/>
  <c r="B620" i="5"/>
  <c r="B622" i="5"/>
  <c r="B528" i="5"/>
  <c r="B530" i="5"/>
  <c r="B532" i="5"/>
  <c r="B534" i="5"/>
  <c r="B536" i="5"/>
  <c r="B538" i="5"/>
  <c r="B501" i="5"/>
  <c r="B503" i="5"/>
  <c r="B505" i="5"/>
  <c r="B507" i="5"/>
  <c r="B509" i="5"/>
  <c r="B511" i="5"/>
  <c r="B513" i="5"/>
  <c r="B477" i="5"/>
  <c r="B479" i="5"/>
  <c r="B481" i="5"/>
  <c r="B483" i="5"/>
  <c r="B485" i="5"/>
  <c r="B487" i="5"/>
  <c r="B443" i="5"/>
  <c r="B445" i="5"/>
  <c r="B447" i="5"/>
  <c r="B449" i="5"/>
  <c r="B451" i="5"/>
  <c r="B453" i="5"/>
  <c r="C865" i="5"/>
  <c r="C867" i="5"/>
  <c r="C869" i="5"/>
  <c r="C871" i="5"/>
  <c r="C873" i="5"/>
  <c r="C875" i="5"/>
  <c r="C843" i="5"/>
  <c r="C845" i="5"/>
  <c r="C847" i="5"/>
  <c r="C849" i="5"/>
  <c r="C851" i="5"/>
  <c r="C853" i="5"/>
  <c r="C822" i="5"/>
  <c r="C824" i="5"/>
  <c r="C826" i="5"/>
  <c r="C828" i="5"/>
  <c r="C830" i="5"/>
  <c r="C832" i="5"/>
  <c r="C781" i="5"/>
  <c r="C762" i="5"/>
  <c r="C738" i="5"/>
  <c r="C740" i="5"/>
  <c r="C742" i="5"/>
  <c r="C744" i="5"/>
  <c r="C746" i="5"/>
  <c r="C748" i="5"/>
  <c r="C750" i="5"/>
  <c r="C710" i="5"/>
  <c r="C712" i="5"/>
  <c r="C714" i="5"/>
  <c r="C716" i="5"/>
  <c r="C718" i="5"/>
  <c r="C720" i="5"/>
  <c r="C722" i="5"/>
  <c r="C682" i="5"/>
  <c r="C684" i="5"/>
  <c r="C686" i="5"/>
  <c r="C688" i="5"/>
  <c r="C690" i="5"/>
  <c r="C692" i="5"/>
  <c r="C694" i="5"/>
  <c r="C658" i="5"/>
  <c r="C660" i="5"/>
  <c r="C662" i="5"/>
  <c r="C664" i="5"/>
  <c r="C637" i="5"/>
  <c r="C639" i="5"/>
  <c r="C641" i="5"/>
  <c r="C643" i="5"/>
  <c r="C616" i="5"/>
  <c r="C618" i="5"/>
  <c r="C620" i="5"/>
  <c r="C622" i="5"/>
  <c r="C528" i="5"/>
  <c r="C530" i="5"/>
  <c r="C532" i="5"/>
  <c r="C534" i="5"/>
  <c r="C536" i="5"/>
  <c r="C538" i="5"/>
  <c r="C501" i="5"/>
  <c r="C503" i="5"/>
  <c r="C505" i="5"/>
  <c r="C507" i="5"/>
  <c r="D865" i="5"/>
  <c r="D867" i="5"/>
  <c r="D869" i="5"/>
  <c r="D871" i="5"/>
  <c r="D873" i="5"/>
  <c r="D875" i="5"/>
  <c r="D843" i="5"/>
  <c r="D845" i="5"/>
  <c r="D847" i="5"/>
  <c r="D849" i="5"/>
  <c r="D851" i="5"/>
  <c r="D853" i="5"/>
  <c r="D822" i="5"/>
  <c r="D824" i="5"/>
  <c r="D826" i="5"/>
  <c r="D828" i="5"/>
  <c r="D830" i="5"/>
  <c r="D832" i="5"/>
  <c r="D781" i="5"/>
  <c r="D762" i="5"/>
  <c r="D738" i="5"/>
  <c r="D740" i="5"/>
  <c r="D742" i="5"/>
  <c r="D744" i="5"/>
  <c r="D746" i="5"/>
  <c r="D748" i="5"/>
  <c r="D750" i="5"/>
  <c r="D710" i="5"/>
  <c r="D712" i="5"/>
  <c r="D714" i="5"/>
  <c r="D716" i="5"/>
  <c r="D718" i="5"/>
  <c r="D720" i="5"/>
  <c r="D722" i="5"/>
  <c r="D682" i="5"/>
  <c r="D684" i="5"/>
  <c r="D686" i="5"/>
  <c r="D688" i="5"/>
  <c r="D690" i="5"/>
  <c r="D692" i="5"/>
  <c r="D694" i="5"/>
  <c r="D658" i="5"/>
  <c r="D660" i="5"/>
  <c r="D662" i="5"/>
  <c r="D664" i="5"/>
  <c r="D637" i="5"/>
  <c r="D639" i="5"/>
  <c r="D641" i="5"/>
  <c r="D643" i="5"/>
  <c r="D616" i="5"/>
  <c r="D618" i="5"/>
  <c r="D620" i="5"/>
  <c r="D622" i="5"/>
  <c r="D528" i="5"/>
  <c r="D530" i="5"/>
  <c r="D532" i="5"/>
  <c r="D534" i="5"/>
  <c r="D536" i="5"/>
  <c r="D538" i="5"/>
  <c r="D501" i="5"/>
  <c r="D503" i="5"/>
  <c r="D505" i="5"/>
  <c r="D507" i="5"/>
  <c r="D509" i="5"/>
  <c r="D511" i="5"/>
  <c r="D513" i="5"/>
  <c r="D477" i="5"/>
  <c r="D479" i="5"/>
  <c r="D481" i="5"/>
  <c r="D483" i="5"/>
  <c r="D485" i="5"/>
  <c r="D487" i="5"/>
  <c r="D443" i="5"/>
  <c r="D445" i="5"/>
  <c r="D447" i="5"/>
  <c r="D449" i="5"/>
  <c r="D451" i="5"/>
  <c r="D453" i="5"/>
  <c r="E865" i="5"/>
  <c r="E847" i="5"/>
  <c r="E830" i="5"/>
  <c r="E746" i="5"/>
  <c r="E720" i="5"/>
  <c r="E694" i="5"/>
  <c r="E643" i="5"/>
  <c r="E534" i="5"/>
  <c r="E509" i="5"/>
  <c r="C477" i="5"/>
  <c r="E482" i="5"/>
  <c r="E487" i="5"/>
  <c r="C447" i="5"/>
  <c r="E452" i="5"/>
  <c r="E456" i="5"/>
  <c r="D459" i="5"/>
  <c r="B413" i="5"/>
  <c r="E415" i="5"/>
  <c r="D418" i="5"/>
  <c r="D420" i="5"/>
  <c r="D422" i="5"/>
  <c r="D424" i="5"/>
  <c r="D426" i="5"/>
  <c r="D428" i="5"/>
  <c r="D381" i="5"/>
  <c r="D383" i="5"/>
  <c r="D385" i="5"/>
  <c r="D387" i="5"/>
  <c r="D389" i="5"/>
  <c r="D391" i="5"/>
  <c r="D393" i="5"/>
  <c r="D395" i="5"/>
  <c r="D397" i="5"/>
  <c r="D347" i="5"/>
  <c r="D349" i="5"/>
  <c r="D351" i="5"/>
  <c r="D353" i="5"/>
  <c r="D355" i="5"/>
  <c r="D357" i="5"/>
  <c r="D359" i="5"/>
  <c r="D361" i="5"/>
  <c r="D363" i="5"/>
  <c r="D316" i="5"/>
  <c r="D318" i="5"/>
  <c r="D320" i="5"/>
  <c r="D322" i="5"/>
  <c r="D324" i="5"/>
  <c r="D326" i="5"/>
  <c r="D328" i="5"/>
  <c r="D330" i="5"/>
  <c r="D332" i="5"/>
  <c r="D285" i="5"/>
  <c r="D287" i="5"/>
  <c r="D289" i="5"/>
  <c r="D291" i="5"/>
  <c r="D293" i="5"/>
  <c r="D295" i="5"/>
  <c r="D297" i="5"/>
  <c r="D299" i="5"/>
  <c r="D301" i="5"/>
  <c r="C251" i="5"/>
  <c r="C253" i="5"/>
  <c r="C255" i="5"/>
  <c r="C257" i="5"/>
  <c r="C259" i="5"/>
  <c r="C261" i="5"/>
  <c r="C263" i="5"/>
  <c r="C265" i="5"/>
  <c r="C221" i="5"/>
  <c r="C223" i="5"/>
  <c r="C225" i="5"/>
  <c r="C227" i="5"/>
  <c r="C229" i="5"/>
  <c r="C231" i="5"/>
  <c r="C233" i="5"/>
  <c r="C235" i="5"/>
  <c r="C237" i="5"/>
  <c r="C193" i="5"/>
  <c r="C195" i="5"/>
  <c r="C197" i="5"/>
  <c r="C199" i="5"/>
  <c r="C201" i="5"/>
  <c r="C203" i="5"/>
  <c r="C205" i="5"/>
  <c r="C207" i="5"/>
  <c r="D174" i="5"/>
  <c r="B174" i="5"/>
  <c r="C155" i="5"/>
  <c r="C157" i="5"/>
  <c r="C159" i="5"/>
  <c r="C161" i="5"/>
  <c r="C133" i="5"/>
  <c r="C135" i="5"/>
  <c r="C137" i="5"/>
  <c r="C139" i="5"/>
  <c r="C108" i="5"/>
  <c r="C110" i="5"/>
  <c r="C112" i="5"/>
  <c r="C114" i="5"/>
  <c r="C116" i="5"/>
  <c r="C118" i="5"/>
  <c r="D105" i="5"/>
  <c r="D103" i="5"/>
  <c r="D93" i="5"/>
  <c r="C74" i="5"/>
  <c r="D53" i="5"/>
  <c r="E51" i="5"/>
  <c r="D45" i="5"/>
  <c r="E43" i="5"/>
  <c r="D25" i="5"/>
  <c r="D27" i="5"/>
  <c r="D17" i="5"/>
  <c r="D19" i="5"/>
  <c r="E867" i="5"/>
  <c r="E849" i="5"/>
  <c r="E832" i="5"/>
  <c r="E748" i="5"/>
  <c r="E722" i="5"/>
  <c r="E658" i="5"/>
  <c r="E616" i="5"/>
  <c r="E536" i="5"/>
  <c r="E510" i="5"/>
  <c r="E477" i="5"/>
  <c r="C483" i="5"/>
  <c r="E488" i="5"/>
  <c r="E447" i="5"/>
  <c r="C453" i="5"/>
  <c r="B457" i="5"/>
  <c r="E459" i="5"/>
  <c r="C413" i="5"/>
  <c r="E416" i="5"/>
  <c r="E418" i="5"/>
  <c r="E420" i="5"/>
  <c r="E422" i="5"/>
  <c r="E424" i="5"/>
  <c r="E426" i="5"/>
  <c r="E428" i="5"/>
  <c r="E381" i="5"/>
  <c r="E383" i="5"/>
  <c r="E385" i="5"/>
  <c r="E387" i="5"/>
  <c r="E389" i="5"/>
  <c r="E391" i="5"/>
  <c r="E393" i="5"/>
  <c r="E395" i="5"/>
  <c r="E397" i="5"/>
  <c r="E347" i="5"/>
  <c r="E349" i="5"/>
  <c r="E351" i="5"/>
  <c r="E353" i="5"/>
  <c r="E355" i="5"/>
  <c r="E357" i="5"/>
  <c r="E359" i="5"/>
  <c r="E361" i="5"/>
  <c r="E363" i="5"/>
  <c r="E316" i="5"/>
  <c r="E318" i="5"/>
  <c r="E320" i="5"/>
  <c r="E322" i="5"/>
  <c r="E324" i="5"/>
  <c r="E326" i="5"/>
  <c r="E328" i="5"/>
  <c r="E330" i="5"/>
  <c r="E332" i="5"/>
  <c r="E285" i="5"/>
  <c r="E287" i="5"/>
  <c r="E289" i="5"/>
  <c r="E291" i="5"/>
  <c r="E293" i="5"/>
  <c r="E295" i="5"/>
  <c r="E297" i="5"/>
  <c r="E299" i="5"/>
  <c r="E301" i="5"/>
  <c r="D251" i="5"/>
  <c r="D253" i="5"/>
  <c r="D255" i="5"/>
  <c r="D257" i="5"/>
  <c r="D259" i="5"/>
  <c r="D261" i="5"/>
  <c r="D263" i="5"/>
  <c r="D265" i="5"/>
  <c r="D221" i="5"/>
  <c r="D223" i="5"/>
  <c r="D225" i="5"/>
  <c r="D227" i="5"/>
  <c r="D229" i="5"/>
  <c r="D231" i="5"/>
  <c r="D233" i="5"/>
  <c r="D235" i="5"/>
  <c r="D237" i="5"/>
  <c r="D193" i="5"/>
  <c r="D195" i="5"/>
  <c r="D197" i="5"/>
  <c r="D199" i="5"/>
  <c r="D201" i="5"/>
  <c r="D203" i="5"/>
  <c r="D205" i="5"/>
  <c r="D207" i="5"/>
  <c r="E174" i="5"/>
  <c r="E869" i="5"/>
  <c r="E851" i="5"/>
  <c r="E781" i="5"/>
  <c r="E750" i="5"/>
  <c r="E682" i="5"/>
  <c r="E660" i="5"/>
  <c r="E618" i="5"/>
  <c r="E538" i="5"/>
  <c r="C511" i="5"/>
  <c r="E478" i="5"/>
  <c r="E483" i="5"/>
  <c r="C443" i="5"/>
  <c r="E448" i="5"/>
  <c r="E453" i="5"/>
  <c r="C457" i="5"/>
  <c r="E460" i="5"/>
  <c r="D413" i="5"/>
  <c r="B417" i="5"/>
  <c r="B419" i="5"/>
  <c r="B421" i="5"/>
  <c r="B423" i="5"/>
  <c r="B425" i="5"/>
  <c r="B427" i="5"/>
  <c r="B380" i="5"/>
  <c r="B382" i="5"/>
  <c r="B384" i="5"/>
  <c r="B386" i="5"/>
  <c r="B388" i="5"/>
  <c r="B390" i="5"/>
  <c r="B392" i="5"/>
  <c r="B394" i="5"/>
  <c r="B396" i="5"/>
  <c r="B346" i="5"/>
  <c r="B348" i="5"/>
  <c r="B350" i="5"/>
  <c r="B352" i="5"/>
  <c r="B354" i="5"/>
  <c r="B356" i="5"/>
  <c r="B358" i="5"/>
  <c r="B360" i="5"/>
  <c r="B362" i="5"/>
  <c r="B315" i="5"/>
  <c r="B317" i="5"/>
  <c r="B319" i="5"/>
  <c r="B321" i="5"/>
  <c r="B323" i="5"/>
  <c r="B325" i="5"/>
  <c r="B327" i="5"/>
  <c r="B329" i="5"/>
  <c r="B331" i="5"/>
  <c r="B284" i="5"/>
  <c r="B286" i="5"/>
  <c r="B288" i="5"/>
  <c r="E871" i="5"/>
  <c r="E853" i="5"/>
  <c r="E762" i="5"/>
  <c r="E710" i="5"/>
  <c r="E684" i="5"/>
  <c r="E662" i="5"/>
  <c r="E620" i="5"/>
  <c r="E501" i="5"/>
  <c r="E511" i="5"/>
  <c r="C479" i="5"/>
  <c r="E484" i="5"/>
  <c r="E443" i="5"/>
  <c r="C449" i="5"/>
  <c r="E454" i="5"/>
  <c r="D457" i="5"/>
  <c r="B411" i="5"/>
  <c r="E413" i="5"/>
  <c r="C417" i="5"/>
  <c r="C419" i="5"/>
  <c r="C421" i="5"/>
  <c r="C423" i="5"/>
  <c r="C425" i="5"/>
  <c r="C427" i="5"/>
  <c r="C380" i="5"/>
  <c r="C382" i="5"/>
  <c r="C384" i="5"/>
  <c r="C386" i="5"/>
  <c r="C388" i="5"/>
  <c r="C390" i="5"/>
  <c r="C392" i="5"/>
  <c r="C394" i="5"/>
  <c r="C396" i="5"/>
  <c r="C346" i="5"/>
  <c r="C348" i="5"/>
  <c r="C350" i="5"/>
  <c r="C352" i="5"/>
  <c r="C354" i="5"/>
  <c r="C356" i="5"/>
  <c r="C358" i="5"/>
  <c r="C360" i="5"/>
  <c r="C362" i="5"/>
  <c r="C315" i="5"/>
  <c r="C317" i="5"/>
  <c r="C319" i="5"/>
  <c r="C321" i="5"/>
  <c r="C323" i="5"/>
  <c r="C325" i="5"/>
  <c r="C327" i="5"/>
  <c r="C329" i="5"/>
  <c r="C331" i="5"/>
  <c r="C284" i="5"/>
  <c r="C286" i="5"/>
  <c r="C288" i="5"/>
  <c r="E875" i="5"/>
  <c r="E824" i="5"/>
  <c r="E740" i="5"/>
  <c r="E714" i="5"/>
  <c r="E688" i="5"/>
  <c r="E637" i="5"/>
  <c r="E528" i="5"/>
  <c r="E505" i="5"/>
  <c r="C513" i="5"/>
  <c r="E480" i="5"/>
  <c r="E485" i="5"/>
  <c r="C445" i="5"/>
  <c r="E450" i="5"/>
  <c r="C455" i="5"/>
  <c r="E458" i="5"/>
  <c r="D411" i="5"/>
  <c r="B415" i="5"/>
  <c r="E417" i="5"/>
  <c r="E419" i="5"/>
  <c r="E421" i="5"/>
  <c r="E423" i="5"/>
  <c r="E425" i="5"/>
  <c r="E427" i="5"/>
  <c r="E380" i="5"/>
  <c r="E382" i="5"/>
  <c r="E384" i="5"/>
  <c r="E386" i="5"/>
  <c r="E388" i="5"/>
  <c r="E390" i="5"/>
  <c r="E392" i="5"/>
  <c r="E394" i="5"/>
  <c r="E396" i="5"/>
  <c r="E346" i="5"/>
  <c r="E348" i="5"/>
  <c r="E350" i="5"/>
  <c r="E352" i="5"/>
  <c r="E354" i="5"/>
  <c r="E356" i="5"/>
  <c r="E358" i="5"/>
  <c r="E360" i="5"/>
  <c r="E362" i="5"/>
  <c r="E315" i="5"/>
  <c r="E317" i="5"/>
  <c r="E319" i="5"/>
  <c r="E321" i="5"/>
  <c r="E323" i="5"/>
  <c r="E325" i="5"/>
  <c r="E327" i="5"/>
  <c r="E329" i="5"/>
  <c r="E331" i="5"/>
  <c r="E284" i="5"/>
  <c r="E286" i="5"/>
  <c r="E288" i="5"/>
  <c r="E290" i="5"/>
  <c r="E292" i="5"/>
  <c r="E294" i="5"/>
  <c r="E296" i="5"/>
  <c r="E298" i="5"/>
  <c r="E300" i="5"/>
  <c r="D250" i="5"/>
  <c r="D252" i="5"/>
  <c r="D254" i="5"/>
  <c r="D256" i="5"/>
  <c r="D258" i="5"/>
  <c r="D260" i="5"/>
  <c r="D262" i="5"/>
  <c r="D264" i="5"/>
  <c r="D266" i="5"/>
  <c r="D222" i="5"/>
  <c r="D224" i="5"/>
  <c r="D226" i="5"/>
  <c r="D228" i="5"/>
  <c r="D230" i="5"/>
  <c r="D232" i="5"/>
  <c r="D234" i="5"/>
  <c r="D236" i="5"/>
  <c r="D192" i="5"/>
  <c r="D194" i="5"/>
  <c r="D196" i="5"/>
  <c r="D198" i="5"/>
  <c r="D200" i="5"/>
  <c r="D202" i="5"/>
  <c r="D204" i="5"/>
  <c r="D206" i="5"/>
  <c r="D208" i="5"/>
  <c r="E873" i="5"/>
  <c r="E744" i="5"/>
  <c r="E639" i="5"/>
  <c r="E512" i="5"/>
  <c r="C487" i="5"/>
  <c r="D455" i="5"/>
  <c r="E414" i="5"/>
  <c r="C420" i="5"/>
  <c r="B426" i="5"/>
  <c r="D382" i="5"/>
  <c r="C387" i="5"/>
  <c r="B393" i="5"/>
  <c r="D346" i="5"/>
  <c r="C351" i="5"/>
  <c r="B357" i="5"/>
  <c r="D362" i="5"/>
  <c r="C318" i="5"/>
  <c r="B324" i="5"/>
  <c r="D329" i="5"/>
  <c r="C285" i="5"/>
  <c r="C290" i="5"/>
  <c r="C293" i="5"/>
  <c r="D296" i="5"/>
  <c r="B300" i="5"/>
  <c r="E250" i="5"/>
  <c r="B254" i="5"/>
  <c r="B257" i="5"/>
  <c r="C260" i="5"/>
  <c r="E263" i="5"/>
  <c r="E266" i="5"/>
  <c r="B224" i="5"/>
  <c r="B227" i="5"/>
  <c r="C230" i="5"/>
  <c r="E233" i="5"/>
  <c r="E236" i="5"/>
  <c r="B194" i="5"/>
  <c r="B197" i="5"/>
  <c r="C200" i="5"/>
  <c r="E203" i="5"/>
  <c r="E206" i="5"/>
  <c r="D172" i="5"/>
  <c r="C154" i="5"/>
  <c r="D156" i="5"/>
  <c r="E158" i="5"/>
  <c r="B161" i="5"/>
  <c r="D133" i="5"/>
  <c r="E135" i="5"/>
  <c r="B138" i="5"/>
  <c r="C107" i="5"/>
  <c r="D109" i="5"/>
  <c r="E111" i="5"/>
  <c r="B114" i="5"/>
  <c r="D116" i="5"/>
  <c r="E118" i="5"/>
  <c r="E104" i="5"/>
  <c r="D95" i="5"/>
  <c r="E91" i="5"/>
  <c r="B53" i="5"/>
  <c r="D51" i="5"/>
  <c r="E45" i="5"/>
  <c r="B37" i="5"/>
  <c r="C26" i="5"/>
  <c r="E24" i="5"/>
  <c r="E18" i="5"/>
  <c r="B11" i="5"/>
  <c r="B391" i="5"/>
  <c r="B256" i="5"/>
  <c r="B226" i="5"/>
  <c r="E192" i="5"/>
  <c r="C202" i="5"/>
  <c r="B158" i="5"/>
  <c r="E843" i="5"/>
  <c r="E712" i="5"/>
  <c r="E641" i="5"/>
  <c r="E513" i="5"/>
  <c r="E444" i="5"/>
  <c r="E455" i="5"/>
  <c r="C415" i="5"/>
  <c r="D421" i="5"/>
  <c r="C426" i="5"/>
  <c r="B383" i="5"/>
  <c r="D388" i="5"/>
  <c r="C393" i="5"/>
  <c r="B347" i="5"/>
  <c r="D352" i="5"/>
  <c r="C357" i="5"/>
  <c r="B363" i="5"/>
  <c r="D319" i="5"/>
  <c r="C324" i="5"/>
  <c r="B330" i="5"/>
  <c r="D286" i="5"/>
  <c r="D290" i="5"/>
  <c r="B294" i="5"/>
  <c r="B297" i="5"/>
  <c r="C300" i="5"/>
  <c r="B251" i="5"/>
  <c r="C254" i="5"/>
  <c r="E257" i="5"/>
  <c r="E260" i="5"/>
  <c r="B264" i="5"/>
  <c r="B221" i="5"/>
  <c r="C224" i="5"/>
  <c r="E227" i="5"/>
  <c r="E230" i="5"/>
  <c r="B234" i="5"/>
  <c r="B237" i="5"/>
  <c r="C194" i="5"/>
  <c r="E197" i="5"/>
  <c r="E200" i="5"/>
  <c r="B204" i="5"/>
  <c r="B207" i="5"/>
  <c r="E172" i="5"/>
  <c r="D154" i="5"/>
  <c r="E156" i="5"/>
  <c r="B159" i="5"/>
  <c r="D161" i="5"/>
  <c r="E133" i="5"/>
  <c r="B136" i="5"/>
  <c r="C138" i="5"/>
  <c r="D107" i="5"/>
  <c r="E109" i="5"/>
  <c r="B112" i="5"/>
  <c r="D114" i="5"/>
  <c r="E116" i="5"/>
  <c r="E106" i="5"/>
  <c r="D104" i="5"/>
  <c r="E95" i="5"/>
  <c r="B91" i="5"/>
  <c r="C53" i="5"/>
  <c r="B51" i="5"/>
  <c r="B46" i="5"/>
  <c r="C37" i="5"/>
  <c r="D26" i="5"/>
  <c r="B24" i="5"/>
  <c r="B19" i="5"/>
  <c r="C11" i="5"/>
  <c r="C349" i="5"/>
  <c r="D298" i="5"/>
  <c r="C262" i="5"/>
  <c r="C232" i="5"/>
  <c r="E205" i="5"/>
  <c r="C160" i="5"/>
  <c r="E845" i="5"/>
  <c r="E716" i="5"/>
  <c r="E622" i="5"/>
  <c r="E476" i="5"/>
  <c r="E445" i="5"/>
  <c r="E457" i="5"/>
  <c r="D415" i="5"/>
  <c r="B422" i="5"/>
  <c r="D427" i="5"/>
  <c r="C383" i="5"/>
  <c r="B389" i="5"/>
  <c r="D394" i="5"/>
  <c r="C347" i="5"/>
  <c r="B353" i="5"/>
  <c r="D358" i="5"/>
  <c r="C363" i="5"/>
  <c r="B320" i="5"/>
  <c r="D325" i="5"/>
  <c r="C330" i="5"/>
  <c r="B287" i="5"/>
  <c r="B291" i="5"/>
  <c r="C294" i="5"/>
  <c r="C297" i="5"/>
  <c r="D300" i="5"/>
  <c r="E251" i="5"/>
  <c r="E254" i="5"/>
  <c r="B258" i="5"/>
  <c r="B261" i="5"/>
  <c r="C264" i="5"/>
  <c r="E221" i="5"/>
  <c r="E224" i="5"/>
  <c r="B228" i="5"/>
  <c r="B231" i="5"/>
  <c r="C234" i="5"/>
  <c r="E237" i="5"/>
  <c r="E194" i="5"/>
  <c r="B198" i="5"/>
  <c r="B201" i="5"/>
  <c r="C204" i="5"/>
  <c r="E207" i="5"/>
  <c r="C170" i="5"/>
  <c r="E154" i="5"/>
  <c r="B157" i="5"/>
  <c r="D159" i="5"/>
  <c r="E161" i="5"/>
  <c r="B134" i="5"/>
  <c r="C136" i="5"/>
  <c r="D138" i="5"/>
  <c r="E107" i="5"/>
  <c r="B110" i="5"/>
  <c r="D112" i="5"/>
  <c r="E114" i="5"/>
  <c r="B117" i="5"/>
  <c r="D106" i="5"/>
  <c r="C104" i="5"/>
  <c r="B95" i="5"/>
  <c r="E83" i="5"/>
  <c r="E53" i="5"/>
  <c r="B44" i="5"/>
  <c r="C46" i="5"/>
  <c r="D37" i="5"/>
  <c r="E26" i="5"/>
  <c r="B17" i="5"/>
  <c r="C19" i="5"/>
  <c r="D11" i="5"/>
  <c r="B355" i="5"/>
  <c r="C295" i="5"/>
  <c r="B259" i="5"/>
  <c r="B229" i="5"/>
  <c r="B199" i="5"/>
  <c r="E155" i="5"/>
  <c r="E134" i="5"/>
  <c r="E822" i="5"/>
  <c r="E718" i="5"/>
  <c r="E530" i="5"/>
  <c r="E479" i="5"/>
  <c r="E446" i="5"/>
  <c r="B459" i="5"/>
  <c r="D417" i="5"/>
  <c r="C422" i="5"/>
  <c r="B428" i="5"/>
  <c r="D384" i="5"/>
  <c r="C389" i="5"/>
  <c r="B395" i="5"/>
  <c r="D348" i="5"/>
  <c r="C353" i="5"/>
  <c r="B359" i="5"/>
  <c r="D315" i="5"/>
  <c r="C320" i="5"/>
  <c r="B326" i="5"/>
  <c r="D331" i="5"/>
  <c r="C287" i="5"/>
  <c r="C291" i="5"/>
  <c r="D294" i="5"/>
  <c r="B298" i="5"/>
  <c r="B301" i="5"/>
  <c r="B252" i="5"/>
  <c r="B255" i="5"/>
  <c r="C258" i="5"/>
  <c r="E261" i="5"/>
  <c r="E264" i="5"/>
  <c r="B222" i="5"/>
  <c r="B225" i="5"/>
  <c r="C228" i="5"/>
  <c r="E231" i="5"/>
  <c r="E234" i="5"/>
  <c r="B192" i="5"/>
  <c r="B195" i="5"/>
  <c r="C198" i="5"/>
  <c r="E201" i="5"/>
  <c r="E204" i="5"/>
  <c r="B208" i="5"/>
  <c r="D170" i="5"/>
  <c r="B155" i="5"/>
  <c r="D157" i="5"/>
  <c r="E159" i="5"/>
  <c r="B132" i="5"/>
  <c r="C134" i="5"/>
  <c r="D136" i="5"/>
  <c r="E138" i="5"/>
  <c r="B108" i="5"/>
  <c r="D110" i="5"/>
  <c r="E112" i="5"/>
  <c r="B115" i="5"/>
  <c r="C117" i="5"/>
  <c r="C106" i="5"/>
  <c r="B104" i="5"/>
  <c r="C93" i="5"/>
  <c r="B63" i="5"/>
  <c r="B54" i="5"/>
  <c r="C44" i="5"/>
  <c r="D46" i="5"/>
  <c r="E37" i="5"/>
  <c r="B27" i="5"/>
  <c r="C17" i="5"/>
  <c r="E19" i="5"/>
  <c r="E11" i="5"/>
  <c r="D396" i="5"/>
  <c r="D246" i="5"/>
  <c r="E265" i="5"/>
  <c r="E235" i="5"/>
  <c r="E208" i="5"/>
  <c r="D132" i="5"/>
  <c r="E826" i="5"/>
  <c r="E686" i="5"/>
  <c r="E532" i="5"/>
  <c r="C481" i="5"/>
  <c r="E449" i="5"/>
  <c r="C459" i="5"/>
  <c r="B418" i="5"/>
  <c r="D423" i="5"/>
  <c r="C428" i="5"/>
  <c r="B385" i="5"/>
  <c r="D390" i="5"/>
  <c r="C395" i="5"/>
  <c r="B349" i="5"/>
  <c r="D354" i="5"/>
  <c r="C359" i="5"/>
  <c r="B316" i="5"/>
  <c r="D321" i="5"/>
  <c r="C326" i="5"/>
  <c r="B332" i="5"/>
  <c r="D288" i="5"/>
  <c r="B292" i="5"/>
  <c r="B295" i="5"/>
  <c r="C298" i="5"/>
  <c r="C301" i="5"/>
  <c r="C252" i="5"/>
  <c r="E255" i="5"/>
  <c r="E258" i="5"/>
  <c r="B262" i="5"/>
  <c r="B265" i="5"/>
  <c r="C222" i="5"/>
  <c r="E225" i="5"/>
  <c r="E228" i="5"/>
  <c r="B232" i="5"/>
  <c r="B235" i="5"/>
  <c r="C192" i="5"/>
  <c r="E195" i="5"/>
  <c r="E198" i="5"/>
  <c r="B202" i="5"/>
  <c r="B205" i="5"/>
  <c r="C208" i="5"/>
  <c r="E170" i="5"/>
  <c r="D155" i="5"/>
  <c r="E157" i="5"/>
  <c r="B160" i="5"/>
  <c r="C132" i="5"/>
  <c r="D134" i="5"/>
  <c r="E136" i="5"/>
  <c r="B139" i="5"/>
  <c r="D108" i="5"/>
  <c r="E110" i="5"/>
  <c r="B113" i="5"/>
  <c r="C115" i="5"/>
  <c r="D117" i="5"/>
  <c r="B106" i="5"/>
  <c r="E103" i="5"/>
  <c r="E93" i="5"/>
  <c r="B52" i="5"/>
  <c r="C54" i="5"/>
  <c r="D44" i="5"/>
  <c r="E46" i="5"/>
  <c r="B25" i="5"/>
  <c r="C27" i="5"/>
  <c r="E17" i="5"/>
  <c r="C16" i="5"/>
  <c r="E828" i="5"/>
  <c r="E690" i="5"/>
  <c r="E503" i="5"/>
  <c r="E481" i="5"/>
  <c r="C451" i="5"/>
  <c r="C411" i="5"/>
  <c r="C418" i="5"/>
  <c r="B424" i="5"/>
  <c r="D380" i="5"/>
  <c r="C385" i="5"/>
  <c r="D360" i="5"/>
  <c r="C316" i="5"/>
  <c r="B322" i="5"/>
  <c r="D327" i="5"/>
  <c r="C332" i="5"/>
  <c r="B289" i="5"/>
  <c r="C292" i="5"/>
  <c r="E252" i="5"/>
  <c r="E222" i="5"/>
  <c r="B196" i="5"/>
  <c r="B172" i="5"/>
  <c r="E738" i="5"/>
  <c r="E451" i="5"/>
  <c r="B381" i="5"/>
  <c r="D350" i="5"/>
  <c r="C322" i="5"/>
  <c r="D292" i="5"/>
  <c r="B253" i="5"/>
  <c r="B266" i="5"/>
  <c r="E232" i="5"/>
  <c r="E199" i="5"/>
  <c r="B170" i="5"/>
  <c r="E132" i="5"/>
  <c r="E139" i="5"/>
  <c r="C113" i="5"/>
  <c r="D118" i="5"/>
  <c r="C91" i="5"/>
  <c r="E44" i="5"/>
  <c r="B26" i="5"/>
  <c r="E16" i="5"/>
  <c r="C45" i="5"/>
  <c r="B285" i="5"/>
  <c r="E226" i="5"/>
  <c r="B111" i="5"/>
  <c r="C18" i="5"/>
  <c r="B397" i="5"/>
  <c r="C174" i="5"/>
  <c r="E117" i="5"/>
  <c r="C25" i="5"/>
  <c r="B290" i="5"/>
  <c r="D139" i="5"/>
  <c r="B93" i="5"/>
  <c r="E742" i="5"/>
  <c r="B455" i="5"/>
  <c r="C381" i="5"/>
  <c r="B351" i="5"/>
  <c r="D323" i="5"/>
  <c r="B293" i="5"/>
  <c r="E253" i="5"/>
  <c r="C266" i="5"/>
  <c r="B233" i="5"/>
  <c r="B200" i="5"/>
  <c r="B154" i="5"/>
  <c r="B133" i="5"/>
  <c r="B107" i="5"/>
  <c r="D113" i="5"/>
  <c r="E105" i="5"/>
  <c r="D91" i="5"/>
  <c r="B45" i="5"/>
  <c r="E27" i="5"/>
  <c r="B16" i="5"/>
  <c r="C24" i="5"/>
  <c r="D392" i="5"/>
  <c r="B260" i="5"/>
  <c r="D137" i="5"/>
  <c r="B43" i="5"/>
  <c r="C289" i="5"/>
  <c r="E229" i="5"/>
  <c r="D160" i="5"/>
  <c r="E54" i="5"/>
  <c r="D425" i="5"/>
  <c r="C250" i="5"/>
  <c r="E160" i="5"/>
  <c r="C51" i="5"/>
  <c r="E692" i="5"/>
  <c r="E411" i="5"/>
  <c r="D386" i="5"/>
  <c r="C355" i="5"/>
  <c r="B328" i="5"/>
  <c r="B296" i="5"/>
  <c r="C256" i="5"/>
  <c r="B223" i="5"/>
  <c r="B236" i="5"/>
  <c r="E202" i="5"/>
  <c r="B156" i="5"/>
  <c r="B135" i="5"/>
  <c r="E108" i="5"/>
  <c r="E113" i="5"/>
  <c r="C105" i="5"/>
  <c r="C52" i="5"/>
  <c r="B420" i="5"/>
  <c r="E193" i="5"/>
  <c r="B103" i="5"/>
  <c r="C424" i="5"/>
  <c r="B250" i="5"/>
  <c r="E137" i="5"/>
  <c r="D18" i="5"/>
  <c r="C397" i="5"/>
  <c r="E196" i="5"/>
  <c r="B118" i="5"/>
  <c r="E664" i="5"/>
  <c r="E412" i="5"/>
  <c r="B387" i="5"/>
  <c r="D356" i="5"/>
  <c r="C328" i="5"/>
  <c r="C296" i="5"/>
  <c r="E256" i="5"/>
  <c r="E223" i="5"/>
  <c r="C236" i="5"/>
  <c r="B203" i="5"/>
  <c r="C156" i="5"/>
  <c r="D135" i="5"/>
  <c r="B109" i="5"/>
  <c r="D115" i="5"/>
  <c r="B105" i="5"/>
  <c r="D52" i="5"/>
  <c r="C43" i="5"/>
  <c r="D24" i="5"/>
  <c r="C509" i="5"/>
  <c r="D158" i="5"/>
  <c r="D54" i="5"/>
  <c r="C485" i="5"/>
  <c r="E262" i="5"/>
  <c r="C111" i="5"/>
  <c r="B318" i="5"/>
  <c r="B263" i="5"/>
  <c r="C172" i="5"/>
  <c r="E25" i="5"/>
  <c r="E507" i="5"/>
  <c r="D419" i="5"/>
  <c r="C391" i="5"/>
  <c r="B361" i="5"/>
  <c r="D284" i="5"/>
  <c r="B299" i="5"/>
  <c r="E259" i="5"/>
  <c r="C226" i="5"/>
  <c r="B193" i="5"/>
  <c r="B206" i="5"/>
  <c r="C158" i="5"/>
  <c r="B137" i="5"/>
  <c r="C109" i="5"/>
  <c r="E115" i="5"/>
  <c r="C103" i="5"/>
  <c r="E52" i="5"/>
  <c r="D43" i="5"/>
  <c r="B18" i="5"/>
  <c r="C361" i="5"/>
  <c r="C299" i="5"/>
  <c r="C206" i="5"/>
  <c r="B116" i="5"/>
  <c r="D317" i="5"/>
  <c r="C196" i="5"/>
  <c r="C95" i="5"/>
  <c r="E486" i="5"/>
  <c r="B230" i="5"/>
  <c r="D111" i="5"/>
  <c r="D16" i="5"/>
  <c r="C575" i="5"/>
  <c r="B595" i="5"/>
  <c r="B597" i="5"/>
  <c r="B574" i="5"/>
  <c r="E576" i="5"/>
  <c r="B555" i="5"/>
  <c r="C559" i="5"/>
  <c r="B558" i="5"/>
  <c r="C595" i="5"/>
  <c r="C597" i="5"/>
  <c r="C574" i="5"/>
  <c r="B577" i="5"/>
  <c r="C555" i="5"/>
  <c r="D559" i="5"/>
  <c r="D557" i="5"/>
  <c r="D595" i="5"/>
  <c r="D597" i="5"/>
  <c r="D574" i="5"/>
  <c r="B578" i="5"/>
  <c r="D555" i="5"/>
  <c r="E559" i="5"/>
  <c r="B556" i="5"/>
  <c r="E595" i="5"/>
  <c r="E597" i="5"/>
  <c r="E574" i="5"/>
  <c r="C578" i="5"/>
  <c r="E555" i="5"/>
  <c r="B560" i="5"/>
  <c r="B594" i="5"/>
  <c r="B596" i="5"/>
  <c r="B598" i="5"/>
  <c r="B575" i="5"/>
  <c r="D578" i="5"/>
  <c r="B557" i="5"/>
  <c r="C560" i="5"/>
  <c r="C594" i="5"/>
  <c r="C596" i="5"/>
  <c r="C598" i="5"/>
  <c r="B576" i="5"/>
  <c r="E578" i="5"/>
  <c r="C557" i="5"/>
  <c r="D560" i="5"/>
  <c r="D594" i="5"/>
  <c r="D596" i="5"/>
  <c r="D598" i="5"/>
  <c r="C576" i="5"/>
  <c r="B579" i="5"/>
  <c r="E558" i="5"/>
  <c r="E560" i="5"/>
  <c r="E594" i="5"/>
  <c r="E596" i="5"/>
  <c r="E598" i="5"/>
  <c r="D576" i="5"/>
  <c r="B547" i="5"/>
  <c r="B559" i="5"/>
  <c r="E556" i="5"/>
  <c r="D579" i="5"/>
  <c r="D558" i="5"/>
  <c r="D577" i="5"/>
  <c r="D556" i="5"/>
  <c r="E557" i="5"/>
  <c r="E579" i="5"/>
  <c r="C579" i="5"/>
  <c r="E577" i="5"/>
  <c r="E575" i="5"/>
  <c r="C558" i="5"/>
  <c r="D575" i="5"/>
  <c r="C556" i="5"/>
  <c r="C577" i="5"/>
  <c r="B781" i="6"/>
  <c r="B738" i="6"/>
  <c r="B746" i="6"/>
  <c r="B710" i="6"/>
  <c r="B718" i="6"/>
  <c r="B682" i="6"/>
  <c r="B690" i="6"/>
  <c r="B656" i="6"/>
  <c r="B664" i="6"/>
  <c r="B638" i="6"/>
  <c r="B615" i="6"/>
  <c r="B623" i="6"/>
  <c r="B575" i="6"/>
  <c r="B558" i="6"/>
  <c r="B531" i="6"/>
  <c r="B539" i="6"/>
  <c r="B508" i="6"/>
  <c r="B477" i="6"/>
  <c r="B485" i="6"/>
  <c r="B446" i="6"/>
  <c r="B454" i="6"/>
  <c r="B413" i="6"/>
  <c r="B421" i="6"/>
  <c r="B381" i="6"/>
  <c r="B389" i="6"/>
  <c r="B397" i="6"/>
  <c r="B346" i="6"/>
  <c r="B354" i="6"/>
  <c r="B362" i="6"/>
  <c r="B289" i="6"/>
  <c r="B297" i="6"/>
  <c r="B689" i="6"/>
  <c r="B530" i="6"/>
  <c r="B412" i="6"/>
  <c r="B353" i="6"/>
  <c r="B772" i="6"/>
  <c r="B739" i="6"/>
  <c r="B747" i="6"/>
  <c r="B711" i="6"/>
  <c r="B719" i="6"/>
  <c r="B683" i="6"/>
  <c r="B691" i="6"/>
  <c r="B657" i="6"/>
  <c r="B665" i="6"/>
  <c r="B639" i="6"/>
  <c r="B616" i="6"/>
  <c r="B624" i="6"/>
  <c r="B576" i="6"/>
  <c r="B559" i="6"/>
  <c r="B532" i="6"/>
  <c r="B501" i="6"/>
  <c r="B509" i="6"/>
  <c r="B478" i="6"/>
  <c r="B486" i="6"/>
  <c r="B447" i="6"/>
  <c r="B455" i="6"/>
  <c r="B414" i="6"/>
  <c r="B422" i="6"/>
  <c r="B382" i="6"/>
  <c r="B390" i="6"/>
  <c r="B339" i="6"/>
  <c r="B347" i="6"/>
  <c r="B355" i="6"/>
  <c r="B363" i="6"/>
  <c r="B290" i="6"/>
  <c r="B298" i="6"/>
  <c r="B681" i="6"/>
  <c r="B599" i="6"/>
  <c r="B484" i="6"/>
  <c r="B396" i="6"/>
  <c r="B296" i="6"/>
  <c r="B763" i="6"/>
  <c r="B740" i="6"/>
  <c r="B748" i="6"/>
  <c r="B712" i="6"/>
  <c r="B720" i="6"/>
  <c r="B684" i="6"/>
  <c r="B692" i="6"/>
  <c r="B658" i="6"/>
  <c r="B644" i="6"/>
  <c r="B640" i="6"/>
  <c r="B617" i="6"/>
  <c r="B594" i="6"/>
  <c r="B577" i="6"/>
  <c r="B560" i="6"/>
  <c r="B533" i="6"/>
  <c r="B502" i="6"/>
  <c r="B510" i="6"/>
  <c r="B479" i="6"/>
  <c r="B487" i="6"/>
  <c r="B448" i="6"/>
  <c r="B456" i="6"/>
  <c r="B415" i="6"/>
  <c r="B423" i="6"/>
  <c r="B383" i="6"/>
  <c r="B391" i="6"/>
  <c r="B340" i="6"/>
  <c r="B348" i="6"/>
  <c r="B356" i="6"/>
  <c r="B338" i="6"/>
  <c r="B291" i="6"/>
  <c r="B299" i="6"/>
  <c r="B717" i="6"/>
  <c r="B622" i="6"/>
  <c r="B476" i="6"/>
  <c r="B420" i="6"/>
  <c r="B361" i="6"/>
  <c r="B733" i="6"/>
  <c r="B741" i="6"/>
  <c r="B749" i="6"/>
  <c r="B713" i="6"/>
  <c r="B721" i="6"/>
  <c r="B685" i="6"/>
  <c r="B693" i="6"/>
  <c r="B659" i="6"/>
  <c r="B633" i="6"/>
  <c r="B641" i="6"/>
  <c r="B618" i="6"/>
  <c r="B595" i="6"/>
  <c r="B578" i="6"/>
  <c r="B561" i="6"/>
  <c r="B534" i="6"/>
  <c r="B503" i="6"/>
  <c r="B511" i="6"/>
  <c r="B480" i="6"/>
  <c r="B441" i="6"/>
  <c r="B449" i="6"/>
  <c r="B457" i="6"/>
  <c r="B416" i="6"/>
  <c r="B424" i="6"/>
  <c r="B384" i="6"/>
  <c r="B392" i="6"/>
  <c r="B341" i="6"/>
  <c r="B349" i="6"/>
  <c r="B357" i="6"/>
  <c r="B284" i="6"/>
  <c r="B292" i="6"/>
  <c r="B300" i="6"/>
  <c r="B709" i="6"/>
  <c r="B557" i="6"/>
  <c r="B445" i="6"/>
  <c r="B388" i="6"/>
  <c r="B734" i="6"/>
  <c r="B742" i="6"/>
  <c r="B706" i="6"/>
  <c r="B714" i="6"/>
  <c r="B722" i="6"/>
  <c r="B686" i="6"/>
  <c r="B694" i="6"/>
  <c r="B660" i="6"/>
  <c r="B634" i="6"/>
  <c r="B642" i="6"/>
  <c r="B619" i="6"/>
  <c r="B596" i="6"/>
  <c r="B579" i="6"/>
  <c r="B527" i="6"/>
  <c r="B535" i="6"/>
  <c r="B504" i="6"/>
  <c r="B512" i="6"/>
  <c r="B481" i="6"/>
  <c r="B442" i="6"/>
  <c r="B450" i="6"/>
  <c r="B458" i="6"/>
  <c r="B417" i="6"/>
  <c r="B425" i="6"/>
  <c r="B385" i="6"/>
  <c r="B393" i="6"/>
  <c r="B342" i="6"/>
  <c r="B350" i="6"/>
  <c r="B358" i="6"/>
  <c r="B285" i="6"/>
  <c r="B293" i="6"/>
  <c r="B301" i="6"/>
  <c r="B737" i="6"/>
  <c r="B614" i="6"/>
  <c r="B507" i="6"/>
  <c r="B380" i="6"/>
  <c r="B735" i="6"/>
  <c r="B743" i="6"/>
  <c r="B707" i="6"/>
  <c r="B715" i="6"/>
  <c r="B679" i="6"/>
  <c r="B687" i="6"/>
  <c r="B695" i="6"/>
  <c r="B661" i="6"/>
  <c r="B635" i="6"/>
  <c r="B643" i="6"/>
  <c r="B620" i="6"/>
  <c r="B597" i="6"/>
  <c r="B580" i="6"/>
  <c r="B528" i="6"/>
  <c r="B536" i="6"/>
  <c r="B505" i="6"/>
  <c r="B513" i="6"/>
  <c r="B482" i="6"/>
  <c r="B443" i="6"/>
  <c r="B451" i="6"/>
  <c r="B410" i="6"/>
  <c r="B418" i="6"/>
  <c r="B426" i="6"/>
  <c r="B386" i="6"/>
  <c r="B394" i="6"/>
  <c r="B343" i="6"/>
  <c r="B351" i="6"/>
  <c r="B359" i="6"/>
  <c r="B286" i="6"/>
  <c r="B294" i="6"/>
  <c r="B745" i="6"/>
  <c r="B655" i="6"/>
  <c r="B637" i="6"/>
  <c r="B538" i="6"/>
  <c r="B453" i="6"/>
  <c r="B288" i="6"/>
  <c r="B736" i="6"/>
  <c r="B744" i="6"/>
  <c r="B708" i="6"/>
  <c r="B716" i="6"/>
  <c r="B680" i="6"/>
  <c r="B688" i="6"/>
  <c r="B654" i="6"/>
  <c r="B662" i="6"/>
  <c r="B636" i="6"/>
  <c r="B613" i="6"/>
  <c r="B621" i="6"/>
  <c r="B598" i="6"/>
  <c r="B556" i="6"/>
  <c r="B529" i="6"/>
  <c r="B537" i="6"/>
  <c r="B506" i="6"/>
  <c r="B475" i="6"/>
  <c r="B483" i="6"/>
  <c r="B444" i="6"/>
  <c r="B452" i="6"/>
  <c r="B411" i="6"/>
  <c r="B419" i="6"/>
  <c r="B427" i="6"/>
  <c r="B387" i="6"/>
  <c r="B395" i="6"/>
  <c r="B344" i="6"/>
  <c r="B352" i="6"/>
  <c r="B360" i="6"/>
  <c r="B287" i="6"/>
  <c r="B295" i="6"/>
  <c r="B663" i="6"/>
  <c r="B345" i="6"/>
  <c r="B251" i="6"/>
  <c r="B259" i="6"/>
  <c r="B267" i="6"/>
  <c r="B222" i="6"/>
  <c r="B230" i="6"/>
  <c r="B238" i="6"/>
  <c r="B199" i="6"/>
  <c r="B207" i="6"/>
  <c r="B161" i="6"/>
  <c r="B140" i="6"/>
  <c r="B35" i="6"/>
  <c r="B237" i="6"/>
  <c r="B160" i="6"/>
  <c r="B252" i="6"/>
  <c r="B260" i="6"/>
  <c r="B215" i="6"/>
  <c r="B223" i="6"/>
  <c r="B231" i="6"/>
  <c r="B192" i="6"/>
  <c r="B200" i="6"/>
  <c r="B208" i="6"/>
  <c r="B162" i="6"/>
  <c r="B141" i="6"/>
  <c r="B8" i="6"/>
  <c r="B206" i="6"/>
  <c r="B253" i="6"/>
  <c r="B261" i="6"/>
  <c r="B216" i="6"/>
  <c r="B224" i="6"/>
  <c r="B232" i="6"/>
  <c r="B193" i="6"/>
  <c r="B201" i="6"/>
  <c r="B93" i="6"/>
  <c r="B163" i="6"/>
  <c r="B142" i="6"/>
  <c r="B221" i="6"/>
  <c r="B46" i="6"/>
  <c r="B254" i="6"/>
  <c r="B262" i="6"/>
  <c r="B217" i="6"/>
  <c r="B225" i="6"/>
  <c r="B233" i="6"/>
  <c r="B194" i="6"/>
  <c r="B202" i="6"/>
  <c r="B156" i="6"/>
  <c r="B135" i="6"/>
  <c r="B119" i="6"/>
  <c r="B198" i="6"/>
  <c r="B255" i="6"/>
  <c r="B263" i="6"/>
  <c r="B218" i="6"/>
  <c r="B226" i="6"/>
  <c r="B234" i="6"/>
  <c r="B195" i="6"/>
  <c r="B203" i="6"/>
  <c r="B157" i="6"/>
  <c r="B136" i="6"/>
  <c r="B229" i="6"/>
  <c r="B139" i="6"/>
  <c r="B256" i="6"/>
  <c r="B264" i="6"/>
  <c r="B219" i="6"/>
  <c r="B227" i="6"/>
  <c r="B235" i="6"/>
  <c r="B196" i="6"/>
  <c r="B204" i="6"/>
  <c r="B158" i="6"/>
  <c r="B137" i="6"/>
  <c r="B120" i="6"/>
  <c r="B258" i="6"/>
  <c r="B257" i="6"/>
  <c r="B265" i="6"/>
  <c r="B220" i="6"/>
  <c r="B228" i="6"/>
  <c r="B236" i="6"/>
  <c r="B197" i="6"/>
  <c r="B205" i="6"/>
  <c r="B159" i="6"/>
  <c r="B138" i="6"/>
  <c r="B54" i="6"/>
  <c r="B266" i="6"/>
  <c r="B121" i="6"/>
  <c r="B118" i="6"/>
  <c r="B117" i="6"/>
  <c r="B116" i="6"/>
  <c r="B115" i="6"/>
  <c r="B114" i="6"/>
  <c r="B307" i="6"/>
  <c r="B322" i="6"/>
  <c r="B330" i="6"/>
  <c r="B315" i="6"/>
  <c r="B323" i="6"/>
  <c r="B331" i="6"/>
  <c r="B316" i="6"/>
  <c r="B324" i="6"/>
  <c r="B332" i="6"/>
  <c r="B329" i="6"/>
  <c r="B317" i="6"/>
  <c r="B325" i="6"/>
  <c r="B318" i="6"/>
  <c r="B326" i="6"/>
  <c r="B319" i="6"/>
  <c r="B327" i="6"/>
  <c r="B320" i="6"/>
  <c r="B328" i="6"/>
  <c r="B321" i="6"/>
  <c r="B589" i="6"/>
  <c r="B9" i="6"/>
  <c r="B38" i="6"/>
  <c r="B66" i="6"/>
  <c r="B73" i="6"/>
  <c r="B82" i="6"/>
  <c r="B106" i="6"/>
  <c r="B127" i="6"/>
  <c r="B148" i="6"/>
  <c r="B171" i="6"/>
  <c r="B184" i="6"/>
  <c r="B214" i="6"/>
  <c r="B243" i="6"/>
  <c r="B276" i="6"/>
  <c r="B372" i="6"/>
  <c r="B402" i="6"/>
  <c r="B433" i="6"/>
  <c r="B467" i="6"/>
  <c r="B493" i="6"/>
  <c r="B519" i="6"/>
  <c r="B548" i="6"/>
  <c r="B567" i="6"/>
  <c r="B586" i="6"/>
  <c r="B16" i="6"/>
  <c r="B36" i="6"/>
  <c r="B67" i="6"/>
  <c r="B74" i="6"/>
  <c r="B83" i="6"/>
  <c r="B107" i="6"/>
  <c r="B128" i="6"/>
  <c r="B149" i="6"/>
  <c r="B185" i="6"/>
  <c r="B244" i="6"/>
  <c r="B277" i="6"/>
  <c r="B308" i="6"/>
  <c r="B373" i="6"/>
  <c r="B403" i="6"/>
  <c r="B434" i="6"/>
  <c r="B468" i="6"/>
  <c r="B494" i="6"/>
  <c r="B520" i="6"/>
  <c r="B549" i="6"/>
  <c r="B568" i="6"/>
  <c r="B587" i="6"/>
  <c r="B17" i="6"/>
  <c r="B43" i="6"/>
  <c r="B65" i="6"/>
  <c r="B75" i="6"/>
  <c r="B84" i="6"/>
  <c r="B108" i="6"/>
  <c r="B129" i="6"/>
  <c r="B150" i="6"/>
  <c r="B186" i="6"/>
  <c r="B245" i="6"/>
  <c r="B278" i="6"/>
  <c r="B309" i="6"/>
  <c r="B374" i="6"/>
  <c r="B404" i="6"/>
  <c r="B435" i="6"/>
  <c r="B469" i="6"/>
  <c r="B495" i="6"/>
  <c r="B521" i="6"/>
  <c r="B550" i="6"/>
  <c r="B569" i="6"/>
  <c r="B588" i="6"/>
  <c r="B18" i="6"/>
  <c r="B44" i="6"/>
  <c r="B64" i="6"/>
  <c r="B76" i="6"/>
  <c r="B85" i="6"/>
  <c r="B109" i="6"/>
  <c r="B130" i="6"/>
  <c r="B151" i="6"/>
  <c r="B187" i="6"/>
  <c r="B246" i="6"/>
  <c r="B279" i="6"/>
  <c r="B310" i="6"/>
  <c r="B375" i="6"/>
  <c r="B405" i="6"/>
  <c r="B436" i="6"/>
  <c r="B470" i="6"/>
  <c r="B496" i="6"/>
  <c r="B522" i="6"/>
  <c r="B551" i="6"/>
  <c r="B570" i="6"/>
  <c r="B802" i="6"/>
  <c r="B780" i="6"/>
  <c r="B732" i="6"/>
  <c r="B819" i="6"/>
  <c r="B674" i="6"/>
  <c r="B862" i="6"/>
  <c r="B769" i="6"/>
  <c r="B704" i="6"/>
  <c r="B791" i="6"/>
  <c r="B771" i="6"/>
  <c r="B677" i="6"/>
  <c r="B731" i="6"/>
  <c r="B842" i="6"/>
  <c r="B793" i="6"/>
  <c r="B770" i="6"/>
  <c r="B705" i="6"/>
  <c r="B778" i="6"/>
  <c r="B808" i="6"/>
  <c r="B790" i="6"/>
  <c r="B761" i="6"/>
  <c r="B675" i="6"/>
  <c r="B810" i="6"/>
  <c r="B759" i="6"/>
  <c r="B779" i="6"/>
  <c r="B809" i="6"/>
  <c r="B762" i="6"/>
  <c r="B676" i="6"/>
  <c r="B678" i="6"/>
  <c r="B24" i="6"/>
  <c r="B45" i="6"/>
  <c r="B110" i="6"/>
  <c r="B131" i="6"/>
  <c r="B152" i="6"/>
  <c r="B188" i="6"/>
  <c r="B247" i="6"/>
  <c r="B280" i="6"/>
  <c r="B311" i="6"/>
  <c r="B376" i="6"/>
  <c r="B406" i="6"/>
  <c r="B437" i="6"/>
  <c r="B471" i="6"/>
  <c r="B497" i="6"/>
  <c r="B523" i="6"/>
  <c r="B552" i="6"/>
  <c r="B571" i="6"/>
  <c r="B590" i="6"/>
  <c r="B25" i="6"/>
  <c r="B51" i="6"/>
  <c r="B111" i="6"/>
  <c r="B132" i="6"/>
  <c r="B153" i="6"/>
  <c r="B189" i="6"/>
  <c r="B248" i="6"/>
  <c r="B281" i="6"/>
  <c r="B312" i="6"/>
  <c r="B377" i="6"/>
  <c r="B407" i="6"/>
  <c r="B438" i="6"/>
  <c r="B472" i="6"/>
  <c r="B498" i="6"/>
  <c r="B524" i="6"/>
  <c r="B553" i="6"/>
  <c r="B572" i="6"/>
  <c r="B591" i="6"/>
  <c r="B10" i="6"/>
  <c r="B26" i="6"/>
  <c r="B52" i="6"/>
  <c r="B112" i="6"/>
  <c r="B133" i="6"/>
  <c r="B154" i="6"/>
  <c r="B190" i="6"/>
  <c r="B249" i="6"/>
  <c r="B282" i="6"/>
  <c r="B313" i="6"/>
  <c r="B378" i="6"/>
  <c r="B408" i="6"/>
  <c r="B439" i="6"/>
  <c r="B473" i="6"/>
  <c r="B499" i="6"/>
  <c r="B525" i="6"/>
  <c r="B554" i="6"/>
  <c r="B573" i="6"/>
  <c r="B592" i="6"/>
  <c r="B11" i="6"/>
  <c r="B37" i="6"/>
  <c r="B53" i="6"/>
  <c r="B95" i="6"/>
  <c r="B97" i="6"/>
  <c r="B113" i="6"/>
  <c r="B134" i="6"/>
  <c r="B155" i="6"/>
  <c r="B173" i="6"/>
  <c r="B175" i="6"/>
  <c r="B191" i="6"/>
  <c r="B250" i="6"/>
  <c r="B283" i="6"/>
  <c r="B314" i="6"/>
  <c r="B379" i="6"/>
  <c r="B409" i="6"/>
  <c r="B440" i="6"/>
  <c r="B474" i="6"/>
  <c r="B500" i="6"/>
  <c r="B526" i="6"/>
  <c r="B555" i="6"/>
  <c r="B574" i="6"/>
  <c r="B593" i="6"/>
  <c r="Y189" i="8"/>
  <c r="Q189" i="8"/>
  <c r="I189" i="8"/>
  <c r="X189" i="8"/>
  <c r="P189" i="8"/>
  <c r="H189" i="8"/>
  <c r="X164" i="8"/>
  <c r="P164" i="8"/>
  <c r="H164" i="8"/>
  <c r="X131" i="8"/>
  <c r="P131" i="8"/>
  <c r="H131" i="8"/>
  <c r="W189" i="8"/>
  <c r="O189" i="8"/>
  <c r="G189" i="8"/>
  <c r="W164" i="8"/>
  <c r="O164" i="8"/>
  <c r="G164" i="8"/>
  <c r="V189" i="8"/>
  <c r="N189" i="8"/>
  <c r="F189" i="8"/>
  <c r="V164" i="8"/>
  <c r="N164" i="8"/>
  <c r="F164" i="8"/>
  <c r="U189" i="8"/>
  <c r="M189" i="8"/>
  <c r="E189" i="8"/>
  <c r="U164" i="8"/>
  <c r="M164" i="8"/>
  <c r="E164" i="8"/>
  <c r="T189" i="8"/>
  <c r="L189" i="8"/>
  <c r="D189" i="8"/>
  <c r="T164" i="8"/>
  <c r="L164" i="8"/>
  <c r="D164" i="8"/>
  <c r="S189" i="8"/>
  <c r="K189" i="8"/>
  <c r="C189" i="8"/>
  <c r="S164" i="8"/>
  <c r="K164" i="8"/>
  <c r="C164" i="8"/>
  <c r="R189" i="8"/>
  <c r="J189" i="8"/>
  <c r="B189" i="8"/>
  <c r="R164" i="8"/>
  <c r="J164" i="8"/>
  <c r="W131" i="8"/>
  <c r="N131" i="8"/>
  <c r="E131" i="8"/>
  <c r="W99" i="8"/>
  <c r="O99" i="8"/>
  <c r="G99" i="8"/>
  <c r="O131" i="8"/>
  <c r="V131" i="8"/>
  <c r="M131" i="8"/>
  <c r="D131" i="8"/>
  <c r="V99" i="8"/>
  <c r="N99" i="8"/>
  <c r="F99" i="8"/>
  <c r="U131" i="8"/>
  <c r="L131" i="8"/>
  <c r="C131" i="8"/>
  <c r="U99" i="8"/>
  <c r="M99" i="8"/>
  <c r="E99" i="8"/>
  <c r="Q131" i="8"/>
  <c r="Y164" i="8"/>
  <c r="T131" i="8"/>
  <c r="K131" i="8"/>
  <c r="B131" i="8"/>
  <c r="T99" i="8"/>
  <c r="L99" i="8"/>
  <c r="D99" i="8"/>
  <c r="Q99" i="8"/>
  <c r="Q164" i="8"/>
  <c r="S131" i="8"/>
  <c r="J131" i="8"/>
  <c r="S99" i="8"/>
  <c r="K99" i="8"/>
  <c r="C99" i="8"/>
  <c r="G131" i="8"/>
  <c r="Y99" i="8"/>
  <c r="F131" i="8"/>
  <c r="P99" i="8"/>
  <c r="I164" i="8"/>
  <c r="R131" i="8"/>
  <c r="I131" i="8"/>
  <c r="R99" i="8"/>
  <c r="J99" i="8"/>
  <c r="B99" i="8"/>
  <c r="Y131" i="8"/>
  <c r="X99" i="8"/>
  <c r="B164" i="8"/>
  <c r="I99" i="8"/>
  <c r="H99" i="8"/>
  <c r="B862" i="5"/>
  <c r="C860" i="5"/>
  <c r="B840" i="5"/>
  <c r="C838" i="5"/>
  <c r="B820" i="5"/>
  <c r="C818" i="5"/>
  <c r="B808" i="5"/>
  <c r="B778" i="5"/>
  <c r="D770" i="5"/>
  <c r="E768" i="5"/>
  <c r="E779" i="5"/>
  <c r="B759" i="5"/>
  <c r="B761" i="5"/>
  <c r="B798" i="5"/>
  <c r="B800" i="5"/>
  <c r="C797" i="5"/>
  <c r="B791" i="5"/>
  <c r="D730" i="5"/>
  <c r="D732" i="5"/>
  <c r="D734" i="5"/>
  <c r="D736" i="5"/>
  <c r="D702" i="5"/>
  <c r="D704" i="5"/>
  <c r="D706" i="5"/>
  <c r="D708" i="5"/>
  <c r="D674" i="5"/>
  <c r="C862" i="5"/>
  <c r="D860" i="5"/>
  <c r="C840" i="5"/>
  <c r="D838" i="5"/>
  <c r="C820" i="5"/>
  <c r="D818" i="5"/>
  <c r="C808" i="5"/>
  <c r="B777" i="5"/>
  <c r="E770" i="5"/>
  <c r="B768" i="5"/>
  <c r="B780" i="5"/>
  <c r="C759" i="5"/>
  <c r="C761" i="5"/>
  <c r="D862" i="5"/>
  <c r="E860" i="5"/>
  <c r="D840" i="5"/>
  <c r="E838" i="5"/>
  <c r="D820" i="5"/>
  <c r="E818" i="5"/>
  <c r="D808" i="5"/>
  <c r="B769" i="5"/>
  <c r="B771" i="5"/>
  <c r="C778" i="5"/>
  <c r="C780" i="5"/>
  <c r="D759" i="5"/>
  <c r="D761" i="5"/>
  <c r="D798" i="5"/>
  <c r="D800" i="5"/>
  <c r="E797" i="5"/>
  <c r="D791" i="5"/>
  <c r="B731" i="5"/>
  <c r="B733" i="5"/>
  <c r="B735" i="5"/>
  <c r="C729" i="5"/>
  <c r="B703" i="5"/>
  <c r="B705" i="5"/>
  <c r="E862" i="5"/>
  <c r="B860" i="5"/>
  <c r="E840" i="5"/>
  <c r="B838" i="5"/>
  <c r="E820" i="5"/>
  <c r="B818" i="5"/>
  <c r="E808" i="5"/>
  <c r="C769" i="5"/>
  <c r="C771" i="5"/>
  <c r="D778" i="5"/>
  <c r="D780" i="5"/>
  <c r="E759" i="5"/>
  <c r="E761" i="5"/>
  <c r="B861" i="5"/>
  <c r="B863" i="5"/>
  <c r="B839" i="5"/>
  <c r="B841" i="5"/>
  <c r="B819" i="5"/>
  <c r="B807" i="5"/>
  <c r="B809" i="5"/>
  <c r="C806" i="5"/>
  <c r="D769" i="5"/>
  <c r="D771" i="5"/>
  <c r="E778" i="5"/>
  <c r="E780" i="5"/>
  <c r="B760" i="5"/>
  <c r="C758" i="5"/>
  <c r="B799" i="5"/>
  <c r="B790" i="5"/>
  <c r="B792" i="5"/>
  <c r="C789" i="5"/>
  <c r="D731" i="5"/>
  <c r="D733" i="5"/>
  <c r="D735" i="5"/>
  <c r="E729" i="5"/>
  <c r="D703" i="5"/>
  <c r="D705" i="5"/>
  <c r="D707" i="5"/>
  <c r="C861" i="5"/>
  <c r="C863" i="5"/>
  <c r="C839" i="5"/>
  <c r="C841" i="5"/>
  <c r="C819" i="5"/>
  <c r="C807" i="5"/>
  <c r="C809" i="5"/>
  <c r="D806" i="5"/>
  <c r="E769" i="5"/>
  <c r="E771" i="5"/>
  <c r="B779" i="5"/>
  <c r="C777" i="5"/>
  <c r="C760" i="5"/>
  <c r="D758" i="5"/>
  <c r="C799" i="5"/>
  <c r="C790" i="5"/>
  <c r="C792" i="5"/>
  <c r="D789" i="5"/>
  <c r="E731" i="5"/>
  <c r="D861" i="5"/>
  <c r="D863" i="5"/>
  <c r="D839" i="5"/>
  <c r="D841" i="5"/>
  <c r="D819" i="5"/>
  <c r="D807" i="5"/>
  <c r="D809" i="5"/>
  <c r="E806" i="5"/>
  <c r="B770" i="5"/>
  <c r="C768" i="5"/>
  <c r="C779" i="5"/>
  <c r="D777" i="5"/>
  <c r="D760" i="5"/>
  <c r="E758" i="5"/>
  <c r="D799" i="5"/>
  <c r="D790" i="5"/>
  <c r="D792" i="5"/>
  <c r="E789" i="5"/>
  <c r="B730" i="5"/>
  <c r="B732" i="5"/>
  <c r="B734" i="5"/>
  <c r="B736" i="5"/>
  <c r="B702" i="5"/>
  <c r="B704" i="5"/>
  <c r="B706" i="5"/>
  <c r="B708" i="5"/>
  <c r="B674" i="5"/>
  <c r="E861" i="5"/>
  <c r="B806" i="5"/>
  <c r="E798" i="5"/>
  <c r="C791" i="5"/>
  <c r="E732" i="5"/>
  <c r="E736" i="5"/>
  <c r="E704" i="5"/>
  <c r="C708" i="5"/>
  <c r="B675" i="5"/>
  <c r="B677" i="5"/>
  <c r="B679" i="5"/>
  <c r="C673" i="5"/>
  <c r="B651" i="5"/>
  <c r="B653" i="5"/>
  <c r="B655" i="5"/>
  <c r="C649" i="5"/>
  <c r="B630" i="5"/>
  <c r="B632" i="5"/>
  <c r="B634" i="5"/>
  <c r="C628" i="5"/>
  <c r="E586" i="5"/>
  <c r="E588" i="5"/>
  <c r="E590" i="5"/>
  <c r="E592" i="5"/>
  <c r="E567" i="5"/>
  <c r="E569" i="5"/>
  <c r="E571" i="5"/>
  <c r="E573" i="5"/>
  <c r="E551" i="5"/>
  <c r="E553" i="5"/>
  <c r="E549" i="5"/>
  <c r="C548" i="5"/>
  <c r="E520" i="5"/>
  <c r="E522" i="5"/>
  <c r="E524" i="5"/>
  <c r="E526" i="5"/>
  <c r="E494" i="5"/>
  <c r="E496" i="5"/>
  <c r="E498" i="5"/>
  <c r="E500" i="5"/>
  <c r="E469" i="5"/>
  <c r="E471" i="5"/>
  <c r="E473" i="5"/>
  <c r="E475" i="5"/>
  <c r="E436" i="5"/>
  <c r="E438" i="5"/>
  <c r="E440" i="5"/>
  <c r="E442" i="5"/>
  <c r="E404" i="5"/>
  <c r="E406" i="5"/>
  <c r="E408" i="5"/>
  <c r="E410" i="5"/>
  <c r="E373" i="5"/>
  <c r="E863" i="5"/>
  <c r="C770" i="5"/>
  <c r="E799" i="5"/>
  <c r="E791" i="5"/>
  <c r="C733" i="5"/>
  <c r="D729" i="5"/>
  <c r="C705" i="5"/>
  <c r="E708" i="5"/>
  <c r="C675" i="5"/>
  <c r="C677" i="5"/>
  <c r="C679" i="5"/>
  <c r="D673" i="5"/>
  <c r="C651" i="5"/>
  <c r="C653" i="5"/>
  <c r="C655" i="5"/>
  <c r="D649" i="5"/>
  <c r="C630" i="5"/>
  <c r="C632" i="5"/>
  <c r="C634" i="5"/>
  <c r="D628" i="5"/>
  <c r="B587" i="5"/>
  <c r="B589" i="5"/>
  <c r="B591" i="5"/>
  <c r="C585" i="5"/>
  <c r="B568" i="5"/>
  <c r="B570" i="5"/>
  <c r="B572" i="5"/>
  <c r="C566" i="5"/>
  <c r="B552" i="5"/>
  <c r="B554" i="5"/>
  <c r="B550" i="5"/>
  <c r="D548" i="5"/>
  <c r="B521" i="5"/>
  <c r="B523" i="5"/>
  <c r="B525" i="5"/>
  <c r="C519" i="5"/>
  <c r="B495" i="5"/>
  <c r="B497" i="5"/>
  <c r="B499" i="5"/>
  <c r="C493" i="5"/>
  <c r="B470" i="5"/>
  <c r="B472" i="5"/>
  <c r="B474" i="5"/>
  <c r="C468" i="5"/>
  <c r="B437" i="5"/>
  <c r="B439" i="5"/>
  <c r="B441" i="5"/>
  <c r="C435" i="5"/>
  <c r="B405" i="5"/>
  <c r="B407" i="5"/>
  <c r="B409" i="5"/>
  <c r="E839" i="5"/>
  <c r="D768" i="5"/>
  <c r="C800" i="5"/>
  <c r="E792" i="5"/>
  <c r="E733" i="5"/>
  <c r="B729" i="5"/>
  <c r="E705" i="5"/>
  <c r="C701" i="5"/>
  <c r="D675" i="5"/>
  <c r="D677" i="5"/>
  <c r="D679" i="5"/>
  <c r="E673" i="5"/>
  <c r="D651" i="5"/>
  <c r="D653" i="5"/>
  <c r="D655" i="5"/>
  <c r="E649" i="5"/>
  <c r="D630" i="5"/>
  <c r="D632" i="5"/>
  <c r="D634" i="5"/>
  <c r="E628" i="5"/>
  <c r="C587" i="5"/>
  <c r="C589" i="5"/>
  <c r="C591" i="5"/>
  <c r="D585" i="5"/>
  <c r="C568" i="5"/>
  <c r="C570" i="5"/>
  <c r="C572" i="5"/>
  <c r="D566" i="5"/>
  <c r="C552" i="5"/>
  <c r="C554" i="5"/>
  <c r="C550" i="5"/>
  <c r="E548" i="5"/>
  <c r="C521" i="5"/>
  <c r="C523" i="5"/>
  <c r="C525" i="5"/>
  <c r="D519" i="5"/>
  <c r="C495" i="5"/>
  <c r="C497" i="5"/>
  <c r="C499" i="5"/>
  <c r="D493" i="5"/>
  <c r="C470" i="5"/>
  <c r="C472" i="5"/>
  <c r="C474" i="5"/>
  <c r="D468" i="5"/>
  <c r="C437" i="5"/>
  <c r="C439" i="5"/>
  <c r="C441" i="5"/>
  <c r="D435" i="5"/>
  <c r="C405" i="5"/>
  <c r="C407" i="5"/>
  <c r="C409" i="5"/>
  <c r="D403" i="5"/>
  <c r="C374" i="5"/>
  <c r="C376" i="5"/>
  <c r="C378" i="5"/>
  <c r="D372" i="5"/>
  <c r="C340" i="5"/>
  <c r="C342" i="5"/>
  <c r="C344" i="5"/>
  <c r="D338" i="5"/>
  <c r="C309" i="5"/>
  <c r="C311" i="5"/>
  <c r="C313" i="5"/>
  <c r="D307" i="5"/>
  <c r="C278" i="5"/>
  <c r="C280" i="5"/>
  <c r="C282" i="5"/>
  <c r="D276" i="5"/>
  <c r="C244" i="5"/>
  <c r="C246" i="5"/>
  <c r="C248" i="5"/>
  <c r="D242" i="5"/>
  <c r="C215" i="5"/>
  <c r="C217" i="5"/>
  <c r="C219" i="5"/>
  <c r="D213" i="5"/>
  <c r="C148" i="5"/>
  <c r="E841" i="5"/>
  <c r="D779" i="5"/>
  <c r="E800" i="5"/>
  <c r="C734" i="5"/>
  <c r="C702" i="5"/>
  <c r="C706" i="5"/>
  <c r="D701" i="5"/>
  <c r="E675" i="5"/>
  <c r="E677" i="5"/>
  <c r="E679" i="5"/>
  <c r="B673" i="5"/>
  <c r="E651" i="5"/>
  <c r="E653" i="5"/>
  <c r="E655" i="5"/>
  <c r="B649" i="5"/>
  <c r="E630" i="5"/>
  <c r="E632" i="5"/>
  <c r="E634" i="5"/>
  <c r="B628" i="5"/>
  <c r="D587" i="5"/>
  <c r="D589" i="5"/>
  <c r="D591" i="5"/>
  <c r="E585" i="5"/>
  <c r="D568" i="5"/>
  <c r="D570" i="5"/>
  <c r="D572" i="5"/>
  <c r="E566" i="5"/>
  <c r="D552" i="5"/>
  <c r="D554" i="5"/>
  <c r="D550" i="5"/>
  <c r="D521" i="5"/>
  <c r="D523" i="5"/>
  <c r="D525" i="5"/>
  <c r="E519" i="5"/>
  <c r="D495" i="5"/>
  <c r="D497" i="5"/>
  <c r="D499" i="5"/>
  <c r="E493" i="5"/>
  <c r="D470" i="5"/>
  <c r="D472" i="5"/>
  <c r="D474" i="5"/>
  <c r="E468" i="5"/>
  <c r="D437" i="5"/>
  <c r="D439" i="5"/>
  <c r="D441" i="5"/>
  <c r="E435" i="5"/>
  <c r="D405" i="5"/>
  <c r="D407" i="5"/>
  <c r="D409" i="5"/>
  <c r="E403" i="5"/>
  <c r="D374" i="5"/>
  <c r="D376" i="5"/>
  <c r="D378" i="5"/>
  <c r="E372" i="5"/>
  <c r="D340" i="5"/>
  <c r="D342" i="5"/>
  <c r="D344" i="5"/>
  <c r="E338" i="5"/>
  <c r="D309" i="5"/>
  <c r="D311" i="5"/>
  <c r="D313" i="5"/>
  <c r="E307" i="5"/>
  <c r="D278" i="5"/>
  <c r="D280" i="5"/>
  <c r="D282" i="5"/>
  <c r="E276" i="5"/>
  <c r="D244" i="5"/>
  <c r="D248" i="5"/>
  <c r="E242" i="5"/>
  <c r="D215" i="5"/>
  <c r="D217" i="5"/>
  <c r="D219" i="5"/>
  <c r="E213" i="5"/>
  <c r="D148" i="5"/>
  <c r="D150" i="5"/>
  <c r="E819" i="5"/>
  <c r="E777" i="5"/>
  <c r="E807" i="5"/>
  <c r="B758" i="5"/>
  <c r="B797" i="5"/>
  <c r="C731" i="5"/>
  <c r="E735" i="5"/>
  <c r="E703" i="5"/>
  <c r="C707" i="5"/>
  <c r="C674" i="5"/>
  <c r="D676" i="5"/>
  <c r="D678" i="5"/>
  <c r="D680" i="5"/>
  <c r="D650" i="5"/>
  <c r="D652" i="5"/>
  <c r="D654" i="5"/>
  <c r="D656" i="5"/>
  <c r="D629" i="5"/>
  <c r="D631" i="5"/>
  <c r="D633" i="5"/>
  <c r="D635" i="5"/>
  <c r="C586" i="5"/>
  <c r="C588" i="5"/>
  <c r="C590" i="5"/>
  <c r="C592" i="5"/>
  <c r="C567" i="5"/>
  <c r="C569" i="5"/>
  <c r="C571" i="5"/>
  <c r="C573" i="5"/>
  <c r="C551" i="5"/>
  <c r="C553" i="5"/>
  <c r="C549" i="5"/>
  <c r="D547" i="5"/>
  <c r="C520" i="5"/>
  <c r="C522" i="5"/>
  <c r="C524" i="5"/>
  <c r="C526" i="5"/>
  <c r="C494" i="5"/>
  <c r="C496" i="5"/>
  <c r="C498" i="5"/>
  <c r="C500" i="5"/>
  <c r="C469" i="5"/>
  <c r="C471" i="5"/>
  <c r="C473" i="5"/>
  <c r="C475" i="5"/>
  <c r="C436" i="5"/>
  <c r="C438" i="5"/>
  <c r="C440" i="5"/>
  <c r="C442" i="5"/>
  <c r="C404" i="5"/>
  <c r="C406" i="5"/>
  <c r="C408" i="5"/>
  <c r="C410" i="5"/>
  <c r="C373" i="5"/>
  <c r="C375" i="5"/>
  <c r="C377" i="5"/>
  <c r="C379" i="5"/>
  <c r="C339" i="5"/>
  <c r="C341" i="5"/>
  <c r="C343" i="5"/>
  <c r="C345" i="5"/>
  <c r="C308" i="5"/>
  <c r="C310" i="5"/>
  <c r="C312" i="5"/>
  <c r="C314" i="5"/>
  <c r="C277" i="5"/>
  <c r="C279" i="5"/>
  <c r="C281" i="5"/>
  <c r="C283" i="5"/>
  <c r="C243" i="5"/>
  <c r="C245" i="5"/>
  <c r="C247" i="5"/>
  <c r="C249" i="5"/>
  <c r="C214" i="5"/>
  <c r="C216" i="5"/>
  <c r="C218" i="5"/>
  <c r="C220" i="5"/>
  <c r="C147" i="5"/>
  <c r="C149" i="5"/>
  <c r="C151" i="5"/>
  <c r="E760" i="5"/>
  <c r="C735" i="5"/>
  <c r="E701" i="5"/>
  <c r="E678" i="5"/>
  <c r="C652" i="5"/>
  <c r="B629" i="5"/>
  <c r="E633" i="5"/>
  <c r="B588" i="5"/>
  <c r="B585" i="5"/>
  <c r="D571" i="5"/>
  <c r="B553" i="5"/>
  <c r="B548" i="5"/>
  <c r="D524" i="5"/>
  <c r="B496" i="5"/>
  <c r="B493" i="5"/>
  <c r="D473" i="5"/>
  <c r="B438" i="5"/>
  <c r="B435" i="5"/>
  <c r="D408" i="5"/>
  <c r="B374" i="5"/>
  <c r="D377" i="5"/>
  <c r="B372" i="5"/>
  <c r="E341" i="5"/>
  <c r="B345" i="5"/>
  <c r="B309" i="5"/>
  <c r="D312" i="5"/>
  <c r="B307" i="5"/>
  <c r="E279" i="5"/>
  <c r="B283" i="5"/>
  <c r="B244" i="5"/>
  <c r="D247" i="5"/>
  <c r="B242" i="5"/>
  <c r="E216" i="5"/>
  <c r="B220" i="5"/>
  <c r="B148" i="5"/>
  <c r="B151" i="5"/>
  <c r="C153" i="5"/>
  <c r="C125" i="5"/>
  <c r="C127" i="5"/>
  <c r="C129" i="5"/>
  <c r="C131" i="5"/>
  <c r="C81" i="5"/>
  <c r="C83" i="5"/>
  <c r="C73" i="5"/>
  <c r="C75" i="5"/>
  <c r="B64" i="5"/>
  <c r="C63" i="5"/>
  <c r="E35" i="5"/>
  <c r="E730" i="5"/>
  <c r="E676" i="5"/>
  <c r="B586" i="5"/>
  <c r="D522" i="5"/>
  <c r="D471" i="5"/>
  <c r="B376" i="5"/>
  <c r="B311" i="5"/>
  <c r="B243" i="5"/>
  <c r="B147" i="5"/>
  <c r="D128" i="5"/>
  <c r="E80" i="5"/>
  <c r="C66" i="5"/>
  <c r="C656" i="5"/>
  <c r="C547" i="5"/>
  <c r="D436" i="5"/>
  <c r="E379" i="5"/>
  <c r="B279" i="5"/>
  <c r="E249" i="5"/>
  <c r="C798" i="5"/>
  <c r="C736" i="5"/>
  <c r="B701" i="5"/>
  <c r="B680" i="5"/>
  <c r="E652" i="5"/>
  <c r="C629" i="5"/>
  <c r="B635" i="5"/>
  <c r="D588" i="5"/>
  <c r="B567" i="5"/>
  <c r="E572" i="5"/>
  <c r="D553" i="5"/>
  <c r="B520" i="5"/>
  <c r="E525" i="5"/>
  <c r="D496" i="5"/>
  <c r="B469" i="5"/>
  <c r="E474" i="5"/>
  <c r="D438" i="5"/>
  <c r="B404" i="5"/>
  <c r="E409" i="5"/>
  <c r="E374" i="5"/>
  <c r="E377" i="5"/>
  <c r="B339" i="5"/>
  <c r="B342" i="5"/>
  <c r="D345" i="5"/>
  <c r="E309" i="5"/>
  <c r="E312" i="5"/>
  <c r="B277" i="5"/>
  <c r="B280" i="5"/>
  <c r="D283" i="5"/>
  <c r="E244" i="5"/>
  <c r="E247" i="5"/>
  <c r="B214" i="5"/>
  <c r="B217" i="5"/>
  <c r="D220" i="5"/>
  <c r="E148" i="5"/>
  <c r="D151" i="5"/>
  <c r="D153" i="5"/>
  <c r="D125" i="5"/>
  <c r="D127" i="5"/>
  <c r="D129" i="5"/>
  <c r="D131" i="5"/>
  <c r="D81" i="5"/>
  <c r="D83" i="5"/>
  <c r="D73" i="5"/>
  <c r="D75" i="5"/>
  <c r="C64" i="5"/>
  <c r="D63" i="5"/>
  <c r="D35" i="5"/>
  <c r="E706" i="5"/>
  <c r="E591" i="5"/>
  <c r="B494" i="5"/>
  <c r="D406" i="5"/>
  <c r="B308" i="5"/>
  <c r="B246" i="5"/>
  <c r="B150" i="5"/>
  <c r="D130" i="5"/>
  <c r="B707" i="5"/>
  <c r="B592" i="5"/>
  <c r="D494" i="5"/>
  <c r="E407" i="5"/>
  <c r="B344" i="5"/>
  <c r="B282" i="5"/>
  <c r="D797" i="5"/>
  <c r="E702" i="5"/>
  <c r="E674" i="5"/>
  <c r="C680" i="5"/>
  <c r="B654" i="5"/>
  <c r="E629" i="5"/>
  <c r="C635" i="5"/>
  <c r="E589" i="5"/>
  <c r="D567" i="5"/>
  <c r="B573" i="5"/>
  <c r="E554" i="5"/>
  <c r="D520" i="5"/>
  <c r="B526" i="5"/>
  <c r="E497" i="5"/>
  <c r="D469" i="5"/>
  <c r="B475" i="5"/>
  <c r="E439" i="5"/>
  <c r="D404" i="5"/>
  <c r="B410" i="5"/>
  <c r="B375" i="5"/>
  <c r="B378" i="5"/>
  <c r="D339" i="5"/>
  <c r="E342" i="5"/>
  <c r="E345" i="5"/>
  <c r="B310" i="5"/>
  <c r="B313" i="5"/>
  <c r="D277" i="5"/>
  <c r="E280" i="5"/>
  <c r="E283" i="5"/>
  <c r="B245" i="5"/>
  <c r="B248" i="5"/>
  <c r="D214" i="5"/>
  <c r="E217" i="5"/>
  <c r="E220" i="5"/>
  <c r="B149" i="5"/>
  <c r="E151" i="5"/>
  <c r="E153" i="5"/>
  <c r="E125" i="5"/>
  <c r="E127" i="5"/>
  <c r="E129" i="5"/>
  <c r="E131" i="5"/>
  <c r="E81" i="5"/>
  <c r="E73" i="5"/>
  <c r="E75" i="5"/>
  <c r="D64" i="5"/>
  <c r="E63" i="5"/>
  <c r="C35" i="5"/>
  <c r="B656" i="5"/>
  <c r="B551" i="5"/>
  <c r="E441" i="5"/>
  <c r="E340" i="5"/>
  <c r="E278" i="5"/>
  <c r="E215" i="5"/>
  <c r="D152" i="5"/>
  <c r="E124" i="5"/>
  <c r="D82" i="5"/>
  <c r="D74" i="5"/>
  <c r="D34" i="5"/>
  <c r="B678" i="5"/>
  <c r="D586" i="5"/>
  <c r="E523" i="5"/>
  <c r="B442" i="5"/>
  <c r="B341" i="5"/>
  <c r="E311" i="5"/>
  <c r="E246" i="5"/>
  <c r="E790" i="5"/>
  <c r="C703" i="5"/>
  <c r="B676" i="5"/>
  <c r="E680" i="5"/>
  <c r="C654" i="5"/>
  <c r="B631" i="5"/>
  <c r="E635" i="5"/>
  <c r="B590" i="5"/>
  <c r="E568" i="5"/>
  <c r="D573" i="5"/>
  <c r="B549" i="5"/>
  <c r="E521" i="5"/>
  <c r="D526" i="5"/>
  <c r="B498" i="5"/>
  <c r="E470" i="5"/>
  <c r="D475" i="5"/>
  <c r="B440" i="5"/>
  <c r="E405" i="5"/>
  <c r="D410" i="5"/>
  <c r="D375" i="5"/>
  <c r="E378" i="5"/>
  <c r="E339" i="5"/>
  <c r="B343" i="5"/>
  <c r="C338" i="5"/>
  <c r="D310" i="5"/>
  <c r="E313" i="5"/>
  <c r="E277" i="5"/>
  <c r="B281" i="5"/>
  <c r="C276" i="5"/>
  <c r="D245" i="5"/>
  <c r="E248" i="5"/>
  <c r="E214" i="5"/>
  <c r="B218" i="5"/>
  <c r="C213" i="5"/>
  <c r="D149" i="5"/>
  <c r="B152" i="5"/>
  <c r="C146" i="5"/>
  <c r="B126" i="5"/>
  <c r="B128" i="5"/>
  <c r="B130" i="5"/>
  <c r="C124" i="5"/>
  <c r="B82" i="5"/>
  <c r="C80" i="5"/>
  <c r="B74" i="5"/>
  <c r="B72" i="5"/>
  <c r="E64" i="5"/>
  <c r="B35" i="5"/>
  <c r="B789" i="5"/>
  <c r="E631" i="5"/>
  <c r="E550" i="5"/>
  <c r="B436" i="5"/>
  <c r="D379" i="5"/>
  <c r="D314" i="5"/>
  <c r="D249" i="5"/>
  <c r="E146" i="5"/>
  <c r="C65" i="5"/>
  <c r="D36" i="5"/>
  <c r="C732" i="5"/>
  <c r="B633" i="5"/>
  <c r="D551" i="5"/>
  <c r="B500" i="5"/>
  <c r="B373" i="5"/>
  <c r="D308" i="5"/>
  <c r="D243" i="5"/>
  <c r="C730" i="5"/>
  <c r="C704" i="5"/>
  <c r="C676" i="5"/>
  <c r="B650" i="5"/>
  <c r="E654" i="5"/>
  <c r="C631" i="5"/>
  <c r="B607" i="5"/>
  <c r="D590" i="5"/>
  <c r="B569" i="5"/>
  <c r="B566" i="5"/>
  <c r="D549" i="5"/>
  <c r="B522" i="5"/>
  <c r="B519" i="5"/>
  <c r="D498" i="5"/>
  <c r="B471" i="5"/>
  <c r="B468" i="5"/>
  <c r="D440" i="5"/>
  <c r="B406" i="5"/>
  <c r="C403" i="5"/>
  <c r="E375" i="5"/>
  <c r="B379" i="5"/>
  <c r="B340" i="5"/>
  <c r="D343" i="5"/>
  <c r="B338" i="5"/>
  <c r="E310" i="5"/>
  <c r="B314" i="5"/>
  <c r="B278" i="5"/>
  <c r="D281" i="5"/>
  <c r="B276" i="5"/>
  <c r="E245" i="5"/>
  <c r="B249" i="5"/>
  <c r="B215" i="5"/>
  <c r="D218" i="5"/>
  <c r="B213" i="5"/>
  <c r="E149" i="5"/>
  <c r="C152" i="5"/>
  <c r="D146" i="5"/>
  <c r="C126" i="5"/>
  <c r="C128" i="5"/>
  <c r="C130" i="5"/>
  <c r="D124" i="5"/>
  <c r="C82" i="5"/>
  <c r="D80" i="5"/>
  <c r="B66" i="5"/>
  <c r="B65" i="5"/>
  <c r="E36" i="5"/>
  <c r="E34" i="5"/>
  <c r="C650" i="5"/>
  <c r="D569" i="5"/>
  <c r="E499" i="5"/>
  <c r="B403" i="5"/>
  <c r="E343" i="5"/>
  <c r="E281" i="5"/>
  <c r="E218" i="5"/>
  <c r="D126" i="5"/>
  <c r="E650" i="5"/>
  <c r="E570" i="5"/>
  <c r="E472" i="5"/>
  <c r="E376" i="5"/>
  <c r="E314" i="5"/>
  <c r="E734" i="5"/>
  <c r="B571" i="5"/>
  <c r="D442" i="5"/>
  <c r="B312" i="5"/>
  <c r="D216" i="5"/>
  <c r="B153" i="5"/>
  <c r="B131" i="5"/>
  <c r="E65" i="5"/>
  <c r="B36" i="5"/>
  <c r="B652" i="5"/>
  <c r="E282" i="5"/>
  <c r="E74" i="5"/>
  <c r="C242" i="5"/>
  <c r="E437" i="5"/>
  <c r="D65" i="5"/>
  <c r="E809" i="5"/>
  <c r="E707" i="5"/>
  <c r="E552" i="5"/>
  <c r="B408" i="5"/>
  <c r="C307" i="5"/>
  <c r="B219" i="5"/>
  <c r="B146" i="5"/>
  <c r="B124" i="5"/>
  <c r="B80" i="5"/>
  <c r="D66" i="5"/>
  <c r="C34" i="5"/>
  <c r="B524" i="5"/>
  <c r="B377" i="5"/>
  <c r="D147" i="5"/>
  <c r="E82" i="5"/>
  <c r="E587" i="5"/>
  <c r="B129" i="5"/>
  <c r="E130" i="5"/>
  <c r="C36" i="5"/>
  <c r="C678" i="5"/>
  <c r="E547" i="5"/>
  <c r="D373" i="5"/>
  <c r="D279" i="5"/>
  <c r="E219" i="5"/>
  <c r="B125" i="5"/>
  <c r="B81" i="5"/>
  <c r="B73" i="5"/>
  <c r="E66" i="5"/>
  <c r="B34" i="5"/>
  <c r="E126" i="5"/>
  <c r="E128" i="5"/>
  <c r="B473" i="5"/>
  <c r="D592" i="5"/>
  <c r="E150" i="5"/>
  <c r="E152" i="5"/>
  <c r="E656" i="5"/>
  <c r="E495" i="5"/>
  <c r="C372" i="5"/>
  <c r="E243" i="5"/>
  <c r="E147" i="5"/>
  <c r="B127" i="5"/>
  <c r="B83" i="5"/>
  <c r="B75" i="5"/>
  <c r="C633" i="5"/>
  <c r="D341" i="5"/>
  <c r="B247" i="5"/>
  <c r="C150" i="5"/>
  <c r="E344" i="5"/>
  <c r="E308" i="5"/>
  <c r="D500" i="5"/>
  <c r="B216" i="5"/>
  <c r="W8" i="8"/>
  <c r="W10" i="8"/>
  <c r="H8" i="8"/>
  <c r="P8" i="8"/>
  <c r="X8" i="8"/>
  <c r="H9" i="8"/>
  <c r="P9" i="8"/>
  <c r="X9" i="8"/>
  <c r="H10" i="8"/>
  <c r="P10" i="8"/>
  <c r="X10" i="8"/>
  <c r="W9" i="8"/>
  <c r="I8" i="8"/>
  <c r="Q8" i="8"/>
  <c r="Y8" i="8"/>
  <c r="I9" i="8"/>
  <c r="Q9" i="8"/>
  <c r="Y9" i="8"/>
  <c r="I10" i="8"/>
  <c r="Q10" i="8"/>
  <c r="Y10" i="8"/>
  <c r="B8" i="8"/>
  <c r="J8" i="8"/>
  <c r="R8" i="8"/>
  <c r="B9" i="8"/>
  <c r="J9" i="8"/>
  <c r="R9" i="8"/>
  <c r="B10" i="8"/>
  <c r="J10" i="8"/>
  <c r="R10" i="8"/>
  <c r="G8" i="8"/>
  <c r="O10" i="8"/>
  <c r="C8" i="8"/>
  <c r="K8" i="8"/>
  <c r="S8" i="8"/>
  <c r="C9" i="8"/>
  <c r="K9" i="8"/>
  <c r="S9" i="8"/>
  <c r="C10" i="8"/>
  <c r="K10" i="8"/>
  <c r="S10" i="8"/>
  <c r="O8" i="8"/>
  <c r="G10" i="8"/>
  <c r="D8" i="8"/>
  <c r="L8" i="8"/>
  <c r="T8" i="8"/>
  <c r="D9" i="8"/>
  <c r="L9" i="8"/>
  <c r="T9" i="8"/>
  <c r="D10" i="8"/>
  <c r="L10" i="8"/>
  <c r="T10" i="8"/>
  <c r="O9" i="8"/>
  <c r="E8" i="8"/>
  <c r="M8" i="8"/>
  <c r="U8" i="8"/>
  <c r="E9" i="8"/>
  <c r="M9" i="8"/>
  <c r="U9" i="8"/>
  <c r="E10" i="8"/>
  <c r="M10" i="8"/>
  <c r="U10" i="8"/>
  <c r="G9" i="8"/>
  <c r="F8" i="8"/>
  <c r="N8" i="8"/>
  <c r="V8" i="8"/>
  <c r="F9" i="8"/>
  <c r="N9" i="8"/>
  <c r="V9" i="8"/>
  <c r="F10" i="8"/>
  <c r="N10" i="8"/>
  <c r="V10" i="8"/>
  <c r="B593" i="5"/>
  <c r="C593" i="5"/>
  <c r="D593" i="5"/>
  <c r="E593" i="5"/>
  <c r="B185" i="5"/>
  <c r="B187" i="5"/>
  <c r="B189" i="5"/>
  <c r="B191" i="5"/>
  <c r="C185" i="5"/>
  <c r="C187" i="5"/>
  <c r="C189" i="5"/>
  <c r="C191" i="5"/>
  <c r="D185" i="5"/>
  <c r="D187" i="5"/>
  <c r="D189" i="5"/>
  <c r="D191" i="5"/>
  <c r="E186" i="5"/>
  <c r="E185" i="5"/>
  <c r="E187" i="5"/>
  <c r="E189" i="5"/>
  <c r="E191" i="5"/>
  <c r="B186" i="5"/>
  <c r="B188" i="5"/>
  <c r="B190" i="5"/>
  <c r="C184" i="5"/>
  <c r="E188" i="5"/>
  <c r="C186" i="5"/>
  <c r="C188" i="5"/>
  <c r="C190" i="5"/>
  <c r="D184" i="5"/>
  <c r="B184" i="5"/>
  <c r="D186" i="5"/>
  <c r="D188" i="5"/>
  <c r="D190" i="5"/>
  <c r="E184" i="5"/>
  <c r="E190" i="5"/>
  <c r="D72" i="5"/>
  <c r="C608" i="5"/>
  <c r="C614" i="5"/>
  <c r="D8" i="5"/>
  <c r="C9" i="5"/>
  <c r="D10" i="5"/>
  <c r="D9" i="5"/>
  <c r="E9" i="5"/>
  <c r="B8" i="5"/>
  <c r="B10" i="5"/>
  <c r="B614" i="5"/>
  <c r="B612" i="5"/>
  <c r="B610" i="5"/>
  <c r="B608" i="5"/>
  <c r="E613" i="5"/>
  <c r="E611" i="5"/>
  <c r="E609" i="5"/>
  <c r="E607" i="5"/>
  <c r="D613" i="5"/>
  <c r="D611" i="5"/>
  <c r="D609" i="5"/>
  <c r="D607" i="5"/>
  <c r="C613" i="5"/>
  <c r="C611" i="5"/>
  <c r="C609" i="5"/>
  <c r="C607" i="5"/>
  <c r="B613" i="5"/>
  <c r="B611" i="5"/>
  <c r="B609" i="5"/>
  <c r="E614" i="5"/>
  <c r="E612" i="5"/>
  <c r="E610" i="5"/>
  <c r="E608" i="5"/>
  <c r="D614" i="5"/>
  <c r="D612" i="5"/>
  <c r="D610" i="5"/>
  <c r="D608" i="5"/>
  <c r="C8" i="5"/>
  <c r="C10" i="5"/>
  <c r="C72" i="5"/>
  <c r="E8" i="5"/>
  <c r="E10" i="5"/>
  <c r="E72" i="5"/>
  <c r="C610" i="5"/>
  <c r="B9" i="5"/>
  <c r="C612" i="5"/>
  <c r="B730" i="6"/>
  <c r="B807" i="6"/>
  <c r="B841" i="6"/>
  <c r="B650" i="6"/>
  <c r="B859" i="6"/>
  <c r="B629" i="6"/>
  <c r="B651" i="6"/>
  <c r="B860" i="6"/>
  <c r="B611" i="6"/>
  <c r="B630" i="6"/>
  <c r="B652" i="6"/>
  <c r="B701" i="6"/>
  <c r="B760" i="6"/>
  <c r="B821" i="6"/>
  <c r="B861" i="6"/>
  <c r="B612" i="6"/>
  <c r="B631" i="6"/>
  <c r="B653" i="6"/>
  <c r="B702" i="6"/>
  <c r="B768" i="6"/>
  <c r="B792" i="6"/>
  <c r="B822" i="6"/>
  <c r="B610" i="6"/>
  <c r="B632" i="6"/>
  <c r="B703" i="6"/>
  <c r="B799" i="6"/>
  <c r="B820" i="6"/>
  <c r="B609" i="6"/>
  <c r="B728" i="6"/>
  <c r="B800" i="6"/>
  <c r="B839" i="6"/>
  <c r="B729" i="6"/>
  <c r="B777" i="6"/>
  <c r="B801" i="6"/>
  <c r="B840" i="6"/>
</calcChain>
</file>

<file path=xl/sharedStrings.xml><?xml version="1.0" encoding="utf-8"?>
<sst xmlns="http://schemas.openxmlformats.org/spreadsheetml/2006/main" count="13628" uniqueCount="454">
  <si>
    <t>Type</t>
  </si>
  <si>
    <t>MATCH</t>
  </si>
  <si>
    <t>Statistique</t>
  </si>
  <si>
    <t>National</t>
  </si>
  <si>
    <t>Contacts</t>
  </si>
  <si>
    <t>Financement </t>
  </si>
  <si>
    <t>Partenaire opérationnel principal</t>
  </si>
  <si>
    <t>Decline to answer</t>
  </si>
  <si>
    <t>Don't know</t>
  </si>
  <si>
    <t>% analysis</t>
  </si>
  <si>
    <t>Percentage</t>
  </si>
  <si>
    <t>Lebanese</t>
  </si>
  <si>
    <t>PRL</t>
  </si>
  <si>
    <t>Guidelines</t>
  </si>
  <si>
    <t>REACH Lebanon</t>
  </si>
  <si>
    <t xml:space="preserve">Context </t>
  </si>
  <si>
    <t>While empirically based assessments conducted in Lebanon do exist (either previously or planned), there is a striking information gap with regards to three specific population groups: Lebanese, PRL, and Migrants; the need for evidencebased planning by humanitarian actors continues to grow as the country faces continued acute vulnerabilities and needs. Available information and data have not been sufficient to provide a comprehensive understanding of the growing humanitarian needs and the current crisis drivers. To this end, the HCT has endorsed a country-wide multisector
needs assessment (MSNA).</t>
  </si>
  <si>
    <t>The MSNA was designed to inform humanitarian and development response options for 2022, ensuring that strategic response planning and prioritization decisions are evidence-based and target affected populations with the most acute needs and vulnerabilities in Lebanon. The MSNA is funded by the European Civil Protection and Humanitarian Aid Operations (DG-ECHO) and the Lebanese Humanitarian Fund (LHF), in collaboration and coordination with the United-Nations Office for the Coordination of Humanitarian Affairs (UN-OCHA), the International Organization for Migration (IOM), and the United Nations Relief and Works Agency for Palestine Refugees in the Near East (UNRWA).</t>
  </si>
  <si>
    <t>The 2021 MSNA is a nationwide, household-level assessment composed of primary data collection method and secondary data. Primary data collection consisted of a household-level survey conducted across the entirety of Lebanon, inclusive of 24 qa’dat/cazas1;2, which are the official administrative level 2 boundary for Lebanon. Cadastres (administrative level 3) served as the primary sampling unit (PSU) for this exercise. In total, 5,306 surveys were conducted in-person through face-to-face interviews.</t>
  </si>
  <si>
    <t>4 sampling strategies have been followed depending on population groups</t>
  </si>
  <si>
    <t>1. Lebanese households</t>
  </si>
  <si>
    <t xml:space="preserve">2-stage random sampling : Level of confidence 95% and margin of error 10%. Representative data at district level - for all accessible districts during the data collection </t>
  </si>
  <si>
    <t>2. Migrants</t>
  </si>
  <si>
    <t>Indicative snowball sampling : Indicative data at governorate level, that cannot be generalised for the whole population group</t>
  </si>
  <si>
    <t>2. PRL</t>
  </si>
  <si>
    <t>PRL living outside of camps : Indicative snowball sampling : Indicative data at governorate level, that cannot be generalised for the whole population group</t>
  </si>
  <si>
    <t>These results must be considered as indicative, due to access constraint and non probabilist samplings for PRL and migrants</t>
  </si>
  <si>
    <t xml:space="preserve">Results are weighted to official statistics reflecting provincial and regional populations </t>
  </si>
  <si>
    <t>24/26 cadasters (El Nabatiyeh and Bent Jbeil were inaccessible during the data collection)</t>
  </si>
  <si>
    <t>Cécile AVENA (cecile.avena@reach-initiative.org)</t>
  </si>
  <si>
    <t>Eric ECONOMY (eric.economy@reach-initiative.org)</t>
  </si>
  <si>
    <t>Sheets explanations</t>
  </si>
  <si>
    <t>Sheets contain the following</t>
  </si>
  <si>
    <t>- Level : Level of analysis</t>
  </si>
  <si>
    <t>- Research question : general category of the question (Wash, shelter, health, etc.)</t>
  </si>
  <si>
    <t>- Research sub-question : e.g. Water, hygiene, shelter types</t>
  </si>
  <si>
    <t>- Type : Type of analysis (median, average, percentage)</t>
  </si>
  <si>
    <t>- Group : Population group of interest (Lebanese, PRL, migrants, all)</t>
  </si>
  <si>
    <t>- Indicator : Name of the indicator</t>
  </si>
  <si>
    <t>- Choice : the name of the answer choice for unique or multiple choice questions</t>
  </si>
  <si>
    <t>Level</t>
  </si>
  <si>
    <t>Research question</t>
  </si>
  <si>
    <t>Research sub-question</t>
  </si>
  <si>
    <t>Sub-group</t>
  </si>
  <si>
    <t>Group</t>
  </si>
  <si>
    <t>Indicator</t>
  </si>
  <si>
    <t>Choice</t>
  </si>
  <si>
    <t>Indicator and choice</t>
  </si>
  <si>
    <t>Migrants</t>
  </si>
  <si>
    <t>Baalbek</t>
  </si>
  <si>
    <t>Akkar</t>
  </si>
  <si>
    <t>Beirut</t>
  </si>
  <si>
    <t>Zahle</t>
  </si>
  <si>
    <t>Aley</t>
  </si>
  <si>
    <t>Baabda</t>
  </si>
  <si>
    <t>Chouf</t>
  </si>
  <si>
    <t>Hasbaya</t>
  </si>
  <si>
    <t>Tripoli</t>
  </si>
  <si>
    <t>Zgharta</t>
  </si>
  <si>
    <t>Jezzine</t>
  </si>
  <si>
    <t>Methodology</t>
  </si>
  <si>
    <t>Data collection period</t>
  </si>
  <si>
    <t>Geographic coverage</t>
  </si>
  <si>
    <t>Number of surveys after cleaning and analysis</t>
  </si>
  <si>
    <t>No</t>
  </si>
  <si>
    <t>Yes</t>
  </si>
  <si>
    <t>District</t>
  </si>
  <si>
    <t>Bcharre</t>
  </si>
  <si>
    <t>El Batroun</t>
  </si>
  <si>
    <t>El Hermel</t>
  </si>
  <si>
    <t>El Koura</t>
  </si>
  <si>
    <t>El Meten</t>
  </si>
  <si>
    <t>El Minieh-Dennie</t>
  </si>
  <si>
    <t>Jbeil</t>
  </si>
  <si>
    <t>Kesrwane</t>
  </si>
  <si>
    <t>Marjaayoun</t>
  </si>
  <si>
    <t>Rachaya</t>
  </si>
  <si>
    <t>Saida</t>
  </si>
  <si>
    <t>Sour</t>
  </si>
  <si>
    <t>West Bekaa</t>
  </si>
  <si>
    <t>Nabatieh and South</t>
  </si>
  <si>
    <t>Beirut and Mount Lebanon</t>
  </si>
  <si>
    <t>Akkar and North</t>
  </si>
  <si>
    <t>Baalbek-Hermel and Bekaa</t>
  </si>
  <si>
    <t>Region</t>
  </si>
  <si>
    <t>None</t>
  </si>
  <si>
    <t xml:space="preserve">At least one member of the household with chronic illness : </t>
  </si>
  <si>
    <t xml:space="preserve">At least one member of the household with medical condition whose management requires regular supply of electricity : </t>
  </si>
  <si>
    <t>Health</t>
  </si>
  <si>
    <t>Chronic illness</t>
  </si>
  <si>
    <t xml:space="preserve">At least one member of the household with a health problem and needing to access health care (3 months) : </t>
  </si>
  <si>
    <t>Access to health</t>
  </si>
  <si>
    <t xml:space="preserve">Number of people in the household not able to obtain health care when they felt the needed it (3 months) : </t>
  </si>
  <si>
    <t>Average</t>
  </si>
  <si>
    <t xml:space="preserve">Location where HH member(s) with a health problem seek or attempt to seek health care (3 months) ; </t>
  </si>
  <si>
    <t>No treatment sought</t>
  </si>
  <si>
    <t>Sought treatment but could not access</t>
  </si>
  <si>
    <t>Government hospital</t>
  </si>
  <si>
    <t>Government primary health care center or dispensary</t>
  </si>
  <si>
    <t>Other government facility</t>
  </si>
  <si>
    <t>Private hospital</t>
  </si>
  <si>
    <t>Private clinic</t>
  </si>
  <si>
    <t>Other private medical facility</t>
  </si>
  <si>
    <t>NGO hospital</t>
  </si>
  <si>
    <t>NGO clinic</t>
  </si>
  <si>
    <t>Other NGO medical facility</t>
  </si>
  <si>
    <t>Traditional healer or practitioner</t>
  </si>
  <si>
    <t>Pharmacy</t>
  </si>
  <si>
    <t>Other</t>
  </si>
  <si>
    <t xml:space="preserve">Time (in minutes) to get from the household to the nearest functional health facility by normal mode of transportation : </t>
  </si>
  <si>
    <t xml:space="preserve">Barriers preventing to accessing health care when needed (3 months) : </t>
  </si>
  <si>
    <t>No functional health facility nearby</t>
  </si>
  <si>
    <t>Health facility hours of operation are not convenient</t>
  </si>
  <si>
    <t>The specialized health service I/my household need(s) is not available at the health facility</t>
  </si>
  <si>
    <t>Long waiting time for the service</t>
  </si>
  <si>
    <t>Could not afford cost of consultation</t>
  </si>
  <si>
    <t>Could not afford cost of treatment</t>
  </si>
  <si>
    <t>Could not afford transportation to health facility</t>
  </si>
  <si>
    <t>Issues with quality or accessibility of medications</t>
  </si>
  <si>
    <t>Health facility is too far away</t>
  </si>
  <si>
    <t>Disability prevents access to health facility</t>
  </si>
  <si>
    <t>No means of transport</t>
  </si>
  <si>
    <t>Not safe/insecurity at health facility</t>
  </si>
  <si>
    <t>Not safe/insecurity while travelling to health facility</t>
  </si>
  <si>
    <t>Fear of exposure to COVID-19 at health facility</t>
  </si>
  <si>
    <t>Not trained staff at health facility</t>
  </si>
  <si>
    <t>Not enough staff at health facility</t>
  </si>
  <si>
    <t>Lack of female staff at health facility</t>
  </si>
  <si>
    <t>Fear or distrust of health workers, examination or treatment</t>
  </si>
  <si>
    <t>Could not take time off work / from caring for children</t>
  </si>
  <si>
    <t>Language issues or communication barriers (can include disability related to speaking/ seeing/ hearing)</t>
  </si>
  <si>
    <t>Lack of civil documentation</t>
  </si>
  <si>
    <t>Prevented by employer</t>
  </si>
  <si>
    <t>Among HHs reporting at least one member needed to access health care</t>
  </si>
  <si>
    <t>At least one member of the household with chronic illness : Decline to answer</t>
  </si>
  <si>
    <t>At least one member of the household with chronic illness : Don't know</t>
  </si>
  <si>
    <t>At least one member of the household with chronic illness : No</t>
  </si>
  <si>
    <t>At least one member of the household with chronic illness : Yes</t>
  </si>
  <si>
    <t>At least one member of the household with medical condition whose management requires regular supply of electricity : Decline to answer</t>
  </si>
  <si>
    <t>At least one member of the household with medical condition whose management requires regular supply of electricity : Don't know</t>
  </si>
  <si>
    <t>At least one member of the household with medical condition whose management requires regular supply of electricity : No</t>
  </si>
  <si>
    <t>At least one member of the household with medical condition whose management requires regular supply of electricity : Yes</t>
  </si>
  <si>
    <t>At least one member of the household with a health problem and needing to access health care (3 months) : Decline to answer</t>
  </si>
  <si>
    <t>At least one member of the household with a health problem and needing to access health care (3 months) : Don't know</t>
  </si>
  <si>
    <t>At least one member of the household with a health problem and needing to access health care (3 months) : No</t>
  </si>
  <si>
    <t>At least one member of the household with a health problem and needing to access health care (3 months) : Yes</t>
  </si>
  <si>
    <t>Number of people in the household not able to obtain health care when they felt the needed it (3 months) : Average</t>
  </si>
  <si>
    <t>Location where HH member(s) with a health problem seek or attempt to seek health care (3 months) ; No treatment sought</t>
  </si>
  <si>
    <t>Location where HH member(s) with a health problem seek or attempt to seek health care (3 months) ; Sought treatment but could not access</t>
  </si>
  <si>
    <t>Location where HH member(s) with a health problem seek or attempt to seek health care (3 months) ; Government hospital</t>
  </si>
  <si>
    <t>Location where HH member(s) with a health problem seek or attempt to seek health care (3 months) ; Government primary health care center or dispensary</t>
  </si>
  <si>
    <t>Location where HH member(s) with a health problem seek or attempt to seek health care (3 months) ; Other government facility</t>
  </si>
  <si>
    <t>Location where HH member(s) with a health problem seek or attempt to seek health care (3 months) ; Private hospital</t>
  </si>
  <si>
    <t>Location where HH member(s) with a health problem seek or attempt to seek health care (3 months) ; Private clinic</t>
  </si>
  <si>
    <t>Location where HH member(s) with a health problem seek or attempt to seek health care (3 months) ; Other private medical facility</t>
  </si>
  <si>
    <t>Location where HH member(s) with a health problem seek or attempt to seek health care (3 months) ; NGO hospital</t>
  </si>
  <si>
    <t>Location where HH member(s) with a health problem seek or attempt to seek health care (3 months) ; NGO clinic</t>
  </si>
  <si>
    <t>Location where HH member(s) with a health problem seek or attempt to seek health care (3 months) ; Other NGO medical facility</t>
  </si>
  <si>
    <t>Location where HH member(s) with a health problem seek or attempt to seek health care (3 months) ; Traditional healer or practitioner</t>
  </si>
  <si>
    <t>Location where HH member(s) with a health problem seek or attempt to seek health care (3 months) ; Pharmacy</t>
  </si>
  <si>
    <t>Location where HH member(s) with a health problem seek or attempt to seek health care (3 months) ; Other</t>
  </si>
  <si>
    <t>Location where HH member(s) with a health problem seek or attempt to seek health care (3 months) ; Don't know</t>
  </si>
  <si>
    <t>Location where HH member(s) with a health problem seek or attempt to seek health care (3 months) ; Decline to answer</t>
  </si>
  <si>
    <t>Time (in minutes) to get from the household to the nearest functional health facility by normal mode of transportation : Average</t>
  </si>
  <si>
    <t>Barriers preventing to accessing health care when needed (3 months) : No functional health facility nearby</t>
  </si>
  <si>
    <t>Barriers preventing to accessing health care when needed (3 months) : Health facility hours of operation are not convenient</t>
  </si>
  <si>
    <t>Barriers preventing to accessing health care when needed (3 months) : The specialized health service I/my household need(s) is not available at the health facility</t>
  </si>
  <si>
    <t>Barriers preventing to accessing health care when needed (3 months) : Long waiting time for the service</t>
  </si>
  <si>
    <t>Barriers preventing to accessing health care when needed (3 months) : Could not afford cost of consultation</t>
  </si>
  <si>
    <t>Barriers preventing to accessing health care when needed (3 months) : Could not afford cost of treatment</t>
  </si>
  <si>
    <t>Barriers preventing to accessing health care when needed (3 months) : Could not afford transportation to health facility</t>
  </si>
  <si>
    <t>Barriers preventing to accessing health care when needed (3 months) : Issues with quality or accessibility of medications</t>
  </si>
  <si>
    <t>Barriers preventing to accessing health care when needed (3 months) : Health facility is too far away</t>
  </si>
  <si>
    <t>Barriers preventing to accessing health care when needed (3 months) : Disability prevents access to health facility</t>
  </si>
  <si>
    <t>Barriers preventing to accessing health care when needed (3 months) : No means of transport</t>
  </si>
  <si>
    <t>Barriers preventing to accessing health care when needed (3 months) : Not safe/insecurity at health facility</t>
  </si>
  <si>
    <t>Barriers preventing to accessing health care when needed (3 months) : Not safe/insecurity while travelling to health facility</t>
  </si>
  <si>
    <t>Barriers preventing to accessing health care when needed (3 months) : Fear of exposure to COVID-19 at health facility</t>
  </si>
  <si>
    <t>Barriers preventing to accessing health care when needed (3 months) : Not trained staff at health facility</t>
  </si>
  <si>
    <t>Barriers preventing to accessing health care when needed (3 months) : Not enough staff at health facility</t>
  </si>
  <si>
    <t>Barriers preventing to accessing health care when needed (3 months) : Lack of female staff at health facility</t>
  </si>
  <si>
    <t>Barriers preventing to accessing health care when needed (3 months) : Fear or distrust of health workers, examination or treatment</t>
  </si>
  <si>
    <t>Barriers preventing to accessing health care when needed (3 months) : Could not take time off work / from caring for children</t>
  </si>
  <si>
    <t>Barriers preventing to accessing health care when needed (3 months) : Language issues or communication barriers (can include disability related to speaking/ seeing/ hearing)</t>
  </si>
  <si>
    <t>Barriers preventing to accessing health care when needed (3 months) : Lack of civil documentation</t>
  </si>
  <si>
    <t>Barriers preventing to accessing health care when needed (3 months) : Prevented by employer</t>
  </si>
  <si>
    <t>Barriers preventing to accessing health care when needed (3 months) : Other</t>
  </si>
  <si>
    <t>Barriers preventing to accessing health care when needed (3 months) : Don't know</t>
  </si>
  <si>
    <t>Barriers preventing to accessing health care when needed (3 months) : Decline to answer</t>
  </si>
  <si>
    <t>% of HHs reporting at least one member with a chronic illness (e.g. heart disease, hypertension, blood disease, cancer, lung disease, diabetes, renal diseases)</t>
  </si>
  <si>
    <t>% of HHs reporting at least one member have a medical condition whose management requires regular supply of electricity</t>
  </si>
  <si>
    <t>% of HHs reporting in the 3 months prior to data collection at least one member with a health problem and in need to access health care</t>
  </si>
  <si>
    <t xml:space="preserve">Average number of people in household who were in need of health care but unable to access it in the 3 months prior to data collection : </t>
  </si>
  <si>
    <t>Main locations reported by HHs, where HH member(s) with a health problem sought or attempted to seek health care in the 3 months prior to data collection</t>
  </si>
  <si>
    <t>Average time (in minutes) reported by HHs to get to the nearest functional health facility by normal mode of transportation</t>
  </si>
  <si>
    <t>Main barriers reported by HHs as experienced and preventing them from accessing the health care when needed in the 3 months prior to data collection</t>
  </si>
  <si>
    <r>
      <t xml:space="preserve">Multi-sectoral needs assessment (MSNA) - </t>
    </r>
    <r>
      <rPr>
        <b/>
        <sz val="11"/>
        <color rgb="FF000000"/>
        <rFont val="Leelawadee"/>
        <family val="2"/>
      </rPr>
      <t>Health analysis</t>
    </r>
  </si>
  <si>
    <t xml:space="preserve">Barriers experiences when accessing health care (3 months) : </t>
  </si>
  <si>
    <t xml:space="preserve">Barriers expected to be experienced by households in need to access health care : </t>
  </si>
  <si>
    <t>Among HHs reporting no member needed to access health care</t>
  </si>
  <si>
    <t>No coping mechanisms used</t>
  </si>
  <si>
    <t>Switched to a health care facility closer to home</t>
  </si>
  <si>
    <t>Switched to a public health care facility instead of private</t>
  </si>
  <si>
    <t>Delayed or canceled doctors visit or other treatment</t>
  </si>
  <si>
    <t>Delayed or canceled diagnostic procedure or other analysis</t>
  </si>
  <si>
    <t>Went to the pharmacy instead of the doctor or clinic</t>
  </si>
  <si>
    <t>Went to traditional healer instead of the doctor or clinic</t>
  </si>
  <si>
    <t>Asked a friend or relative advice</t>
  </si>
  <si>
    <t>Looked for information about the health problem online</t>
  </si>
  <si>
    <t>Managed health problem with home remedy</t>
  </si>
  <si>
    <t>Waited to see if problem would get better on its own</t>
  </si>
  <si>
    <t>Changed lifestyle/habits to control health condition</t>
  </si>
  <si>
    <t>Used prayer or spiritual practices</t>
  </si>
  <si>
    <t>Used telemedicine / remote consultation instead</t>
  </si>
  <si>
    <t>Traveled (either within country or abroad) to obtain treatment</t>
  </si>
  <si>
    <t>Reduced non-medical household expenses</t>
  </si>
  <si>
    <t>Worked additional hours/new members entered workforce to afford medical care</t>
  </si>
  <si>
    <t>Borrowed money to afford medical care</t>
  </si>
  <si>
    <t xml:space="preserve">Coping mechanisms employed by household to adjust to barriers in accessing health care (3 months) : </t>
  </si>
  <si>
    <t>Coping mechanisms</t>
  </si>
  <si>
    <t>None or not applicable</t>
  </si>
  <si>
    <t>Medication is too expensive</t>
  </si>
  <si>
    <t>Medication is not available in the health facility (e.g. hospital, primary health care center)</t>
  </si>
  <si>
    <t>Medication is not available in private pharmacy</t>
  </si>
  <si>
    <t>Don't trust the quality/source of available medicine</t>
  </si>
  <si>
    <t>Pharmacy has limited hours or is closed</t>
  </si>
  <si>
    <t>Medical personnel (doctors, pharmacists) refused to give</t>
  </si>
  <si>
    <t>Couldn't afford doctor's visit to obtain prescription</t>
  </si>
  <si>
    <t>Don't know which medication is needed</t>
  </si>
  <si>
    <t>Insurance or NSSF not honored</t>
  </si>
  <si>
    <t xml:space="preserve">Barriers experienced by households that prevented them from accessing needed medication : </t>
  </si>
  <si>
    <t>Medication</t>
  </si>
  <si>
    <t>Switched to substitutes / generics</t>
  </si>
  <si>
    <t>Rationed existing medication</t>
  </si>
  <si>
    <t>Acquired medication from outside Lebanon</t>
  </si>
  <si>
    <t>Received or exchanged medicine through informal networks</t>
  </si>
  <si>
    <t>Sold household items or property to afford medication</t>
  </si>
  <si>
    <t>Traveled (either within country or abroad) to obtain medication</t>
  </si>
  <si>
    <t>Reduced non-medical household expenses to afford medication</t>
  </si>
  <si>
    <t>Worked additional hours/new members entered workforce to afford medication</t>
  </si>
  <si>
    <t>Borrowed money to afford medication</t>
  </si>
  <si>
    <t>Used herbal or traditional medicines/treatments</t>
  </si>
  <si>
    <t xml:space="preserve">Coping mechanisms employed by household to adjust to the inaccessibility of medication in Lebanon (3 months) : </t>
  </si>
  <si>
    <t>Among HHs reporting barriers to access medication</t>
  </si>
  <si>
    <t>No barriers experienced</t>
  </si>
  <si>
    <t>Vaccine is not available in my community</t>
  </si>
  <si>
    <t>Vaccination site is difficult to access: (e.g. too far away, hours of operation are not convenient)</t>
  </si>
  <si>
    <t>I don't know where to go to get vaccines</t>
  </si>
  <si>
    <t>I don't know at what age I should bring my child for vaccines</t>
  </si>
  <si>
    <t>Child is not old enough</t>
  </si>
  <si>
    <t>Can't afford cost of receiving the vaccine (e.g. transportation, consultation)</t>
  </si>
  <si>
    <t>Disability prevents access to vaccination site</t>
  </si>
  <si>
    <t>Not safe/insecurity at vaccination site</t>
  </si>
  <si>
    <t>Not safe/insecurity while travelling to vaccination site</t>
  </si>
  <si>
    <t>Fear of exposure to COVID-19 at vaccination site</t>
  </si>
  <si>
    <t>Fear or distrust of health workers at vaccination site</t>
  </si>
  <si>
    <t>I have concerns about safety or quality of vaccines at vaccination site</t>
  </si>
  <si>
    <t>I'm worried about side effects of vaccines</t>
  </si>
  <si>
    <t>Could not take time off work / from caring for children to bring child to vaccination site</t>
  </si>
  <si>
    <t>Lockdowns</t>
  </si>
  <si>
    <t>Vaccine</t>
  </si>
  <si>
    <t xml:space="preserve">Barriers experienced by households in receiving vaccination for child/children (past year) : </t>
  </si>
  <si>
    <t>Among HHs with children aged between 0 and 4 years old</t>
  </si>
  <si>
    <t xml:space="preserve">Members of the household reported as negatively affected by the current crisis : </t>
  </si>
  <si>
    <t>Physical health of adults (18+)</t>
  </si>
  <si>
    <t>Physical health of children (&lt;18)</t>
  </si>
  <si>
    <t>Psychological distress of adults (18+), such as being nervous, irritable, worried or sadness, hopelessness or other signs</t>
  </si>
  <si>
    <t>Psychological distress of children (&lt;18) such as being nervous, irritable, worried, anxious or sadness, hopelessness or other signs</t>
  </si>
  <si>
    <t>Psychology</t>
  </si>
  <si>
    <t>Barriers experiences when accessing health care (3 months) : None</t>
  </si>
  <si>
    <t>Barriers experiences when accessing health care (3 months) : No functional health facility nearby</t>
  </si>
  <si>
    <t>Barriers experiences when accessing health care (3 months) : Health facility hours of operation are not convenient</t>
  </si>
  <si>
    <t>Barriers experiences when accessing health care (3 months) : The specialized health service I/my household need(s) is not available at the health facility</t>
  </si>
  <si>
    <t>Barriers experiences when accessing health care (3 months) : Long waiting time for the service</t>
  </si>
  <si>
    <t>Barriers experiences when accessing health care (3 months) : Could not afford cost of consultation</t>
  </si>
  <si>
    <t>Barriers experiences when accessing health care (3 months) : Could not afford cost of treatment</t>
  </si>
  <si>
    <t>Barriers experiences when accessing health care (3 months) : Could not afford transportation to health facility</t>
  </si>
  <si>
    <t>Barriers experiences when accessing health care (3 months) : Issues with quality or accessibility of medications</t>
  </si>
  <si>
    <t>Barriers experiences when accessing health care (3 months) : Health facility is too far away</t>
  </si>
  <si>
    <t>Barriers experiences when accessing health care (3 months) : Disability prevents access to health facility</t>
  </si>
  <si>
    <t>Barriers experiences when accessing health care (3 months) : No means of transport</t>
  </si>
  <si>
    <t>Barriers experiences when accessing health care (3 months) : Not safe/insecurity at health facility</t>
  </si>
  <si>
    <t>Barriers experiences when accessing health care (3 months) : Not safe/insecurity while travelling to health facility</t>
  </si>
  <si>
    <t>Barriers experiences when accessing health care (3 months) : Fear of exposure to COVID-19 at health facility</t>
  </si>
  <si>
    <t>Barriers experiences when accessing health care (3 months) : Not trained staff at health facility</t>
  </si>
  <si>
    <t>Barriers experiences when accessing health care (3 months) : Not enough staff at health facility</t>
  </si>
  <si>
    <t>Barriers experiences when accessing health care (3 months) : Lack of female staff at health facility</t>
  </si>
  <si>
    <t>Barriers experiences when accessing health care (3 months) : Fear or distrust of health workers, examination or treatment</t>
  </si>
  <si>
    <t>Barriers experiences when accessing health care (3 months) : Could not take time off work / from caring for children</t>
  </si>
  <si>
    <t>Barriers experiences when accessing health care (3 months) : Language issues or communication barriers (can include disability related to speaking/ seeing/ hearing)</t>
  </si>
  <si>
    <t>Barriers experiences when accessing health care (3 months) : Lack of civil documentation</t>
  </si>
  <si>
    <t>Barriers experiences when accessing health care (3 months) : Prevented by employer</t>
  </si>
  <si>
    <t>Barriers experiences when accessing health care (3 months) : Other</t>
  </si>
  <si>
    <t>Barriers experiences when accessing health care (3 months) : Don't know</t>
  </si>
  <si>
    <t>Barriers experiences when accessing health care (3 months) : Decline to answer</t>
  </si>
  <si>
    <t>Main barriers reported by HHs as experienced but not preventing them from accessing the health care when needed in the 3 months prior to data collection</t>
  </si>
  <si>
    <t xml:space="preserve">Main barriers expected to be experienced by households in need to access health care </t>
  </si>
  <si>
    <t>Barriers expected to be experienced by households in need to access health care : None</t>
  </si>
  <si>
    <t>Barriers expected to be experienced by households in need to access health care : No functional health facility nearby</t>
  </si>
  <si>
    <t>Barriers expected to be experienced by households in need to access health care : Health facility hours of operation are not convenient</t>
  </si>
  <si>
    <t>Barriers expected to be experienced by households in need to access health care : The specialized health service I/my household need(s) is not available at the health facility</t>
  </si>
  <si>
    <t>Barriers expected to be experienced by households in need to access health care : Long waiting time for the service</t>
  </si>
  <si>
    <t>Barriers expected to be experienced by households in need to access health care : Could not afford cost of consultation</t>
  </si>
  <si>
    <t>Barriers expected to be experienced by households in need to access health care : Could not afford cost of treatment</t>
  </si>
  <si>
    <t>Barriers expected to be experienced by households in need to access health care : Could not afford transportation to health facility</t>
  </si>
  <si>
    <t>Barriers expected to be experienced by households in need to access health care : Issues with quality or accessibility of medications</t>
  </si>
  <si>
    <t>Barriers expected to be experienced by households in need to access health care : Health facility is too far away</t>
  </si>
  <si>
    <t>Barriers expected to be experienced by households in need to access health care : Disability prevents access to health facility</t>
  </si>
  <si>
    <t>Barriers expected to be experienced by households in need to access health care : No means of transport</t>
  </si>
  <si>
    <t>Barriers expected to be experienced by households in need to access health care : Not safe/insecurity at health facility</t>
  </si>
  <si>
    <t>Barriers expected to be experienced by households in need to access health care : Not safe/insecurity while travelling to health facility</t>
  </si>
  <si>
    <t>Barriers expected to be experienced by households in need to access health care : Fear of exposure to COVID-19 at health facility</t>
  </si>
  <si>
    <t>Barriers expected to be experienced by households in need to access health care : Not trained staff at health facility</t>
  </si>
  <si>
    <t>Barriers expected to be experienced by households in need to access health care : Not enough staff at health facility</t>
  </si>
  <si>
    <t>Barriers expected to be experienced by households in need to access health care : Lack of female staff at health facility</t>
  </si>
  <si>
    <t>Barriers expected to be experienced by households in need to access health care : Fear or distrust of health workers, examination or treatment</t>
  </si>
  <si>
    <t>Barriers expected to be experienced by households in need to access health care : Could not take time off work / from caring for children</t>
  </si>
  <si>
    <t>Barriers expected to be experienced by households in need to access health care : Language issues or communication barriers (can include disability related to speaking/ seeing/ hearing)</t>
  </si>
  <si>
    <t>Barriers expected to be experienced by households in need to access health care : Lack of civil documentation</t>
  </si>
  <si>
    <t>Barriers expected to be experienced by households in need to access health care : Prevented by employer</t>
  </si>
  <si>
    <t>Barriers expected to be experienced by households in need to access health care : Other</t>
  </si>
  <si>
    <t>Barriers expected to be experienced by households in need to access health care : Don't know</t>
  </si>
  <si>
    <t>Barriers expected to be experienced by households in need to access health care : Decline to answer</t>
  </si>
  <si>
    <t>Subgroup: HHs reporting at least one member needed to access health care in the 3 months prior to data collection</t>
  </si>
  <si>
    <r>
      <t xml:space="preserve">Subgroup: HHs reporting </t>
    </r>
    <r>
      <rPr>
        <b/>
        <i/>
        <sz val="10"/>
        <color theme="1"/>
        <rFont val="Leelawadee"/>
        <family val="2"/>
      </rPr>
      <t>no member</t>
    </r>
    <r>
      <rPr>
        <i/>
        <sz val="10"/>
        <color theme="1"/>
        <rFont val="Leelawadee"/>
        <family val="2"/>
      </rPr>
      <t xml:space="preserve"> needed to access health care in the 3 months prior to data collection</t>
    </r>
  </si>
  <si>
    <t>Coping mechanisms employed by household to adjust to barriers in accessing health care (3 months) : No coping mechanisms used</t>
  </si>
  <si>
    <t>Coping mechanisms employed by household to adjust to barriers in accessing health care (3 months) : Switched to a health care facility closer to home</t>
  </si>
  <si>
    <t>Coping mechanisms employed by household to adjust to barriers in accessing health care (3 months) : Switched to a public health care facility instead of private</t>
  </si>
  <si>
    <t>Coping mechanisms employed by household to adjust to barriers in accessing health care (3 months) : Delayed or canceled doctors visit or other treatment</t>
  </si>
  <si>
    <t>Coping mechanisms employed by household to adjust to barriers in accessing health care (3 months) : Delayed or canceled diagnostic procedure or other analysis</t>
  </si>
  <si>
    <t>Coping mechanisms employed by household to adjust to barriers in accessing health care (3 months) : Went to the pharmacy instead of the doctor or clinic</t>
  </si>
  <si>
    <t>Coping mechanisms employed by household to adjust to barriers in accessing health care (3 months) : Went to traditional healer instead of the doctor or clinic</t>
  </si>
  <si>
    <t>Coping mechanisms employed by household to adjust to barriers in accessing health care (3 months) : Asked a friend or relative advice</t>
  </si>
  <si>
    <t>Coping mechanisms employed by household to adjust to barriers in accessing health care (3 months) : Looked for information about the health problem online</t>
  </si>
  <si>
    <t>Coping mechanisms employed by household to adjust to barriers in accessing health care (3 months) : Managed health problem with home remedy</t>
  </si>
  <si>
    <t>Coping mechanisms employed by household to adjust to barriers in accessing health care (3 months) : Waited to see if problem would get better on its own</t>
  </si>
  <si>
    <t>Coping mechanisms employed by household to adjust to barriers in accessing health care (3 months) : Changed lifestyle/habits to control health condition</t>
  </si>
  <si>
    <t>Coping mechanisms employed by household to adjust to barriers in accessing health care (3 months) : Used prayer or spiritual practices</t>
  </si>
  <si>
    <t>Coping mechanisms employed by household to adjust to barriers in accessing health care (3 months) : Used telemedicine / remote consultation instead</t>
  </si>
  <si>
    <t>Coping mechanisms employed by household to adjust to barriers in accessing health care (3 months) : Traveled (either within country or abroad) to obtain treatment</t>
  </si>
  <si>
    <t>Coping mechanisms employed by household to adjust to barriers in accessing health care (3 months) : Reduced non-medical household expenses</t>
  </si>
  <si>
    <t>Coping mechanisms employed by household to adjust to barriers in accessing health care (3 months) : Worked additional hours/new members entered workforce to afford medical care</t>
  </si>
  <si>
    <t>Coping mechanisms employed by household to adjust to barriers in accessing health care (3 months) : Borrowed money to afford medical care</t>
  </si>
  <si>
    <t>Coping mechanisms employed by household to adjust to barriers in accessing health care (3 months) : Other</t>
  </si>
  <si>
    <t>Coping mechanisms employed by household to adjust to barriers in accessing health care (3 months) : Don't know</t>
  </si>
  <si>
    <t>Coping mechanisms employed by household to adjust to barriers in accessing health care (3 months) : Decline to answer</t>
  </si>
  <si>
    <t>% of HHs reporting coping mechanisms to adjust to barriers in accessing health care, in the 3 months prior to data collection</t>
  </si>
  <si>
    <t>Barriers experienced by households that prevented them from accessing needed medication : None or not applicable</t>
  </si>
  <si>
    <t>Barriers experienced by households that prevented them from accessing needed medication : Medication is too expensive</t>
  </si>
  <si>
    <t>Barriers experienced by households that prevented them from accessing needed medication : Medication is not available in the health facility (e.g. hospital, primary health care center)</t>
  </si>
  <si>
    <t>Barriers experienced by households that prevented them from accessing needed medication : Medication is not available in private pharmacy</t>
  </si>
  <si>
    <t>Barriers experienced by households that prevented them from accessing needed medication : Don't trust the quality/source of available medicine</t>
  </si>
  <si>
    <t>Barriers experienced by households that prevented them from accessing needed medication : Pharmacy has limited hours or is closed</t>
  </si>
  <si>
    <t>Barriers experienced by households that prevented them from accessing needed medication : Medical personnel (doctors, pharmacists) refused to give</t>
  </si>
  <si>
    <t>Barriers experienced by households that prevented them from accessing needed medication : Couldn't afford doctor's visit to obtain prescription</t>
  </si>
  <si>
    <t>Barriers experienced by households that prevented them from accessing needed medication : Don't know which medication is needed</t>
  </si>
  <si>
    <t>Barriers experienced by households that prevented them from accessing needed medication : Insurance or NSSF not honored</t>
  </si>
  <si>
    <t>Barriers experienced by households that prevented them from accessing needed medication : Language issues or communication barriers (can include disability related to speaking/ seeing/ hearing)</t>
  </si>
  <si>
    <t>Barriers experienced by households that prevented them from accessing needed medication : Other</t>
  </si>
  <si>
    <t>Barriers experienced by households that prevented them from accessing needed medication : Don't know</t>
  </si>
  <si>
    <t>Barriers experienced by households that prevented them from accessing needed medication : Decline to answer</t>
  </si>
  <si>
    <t>Main coping mechanisms reported as employed by household to adjust to the inaccessibility of medication in Lebanon, in the 3 months prior to data collection</t>
  </si>
  <si>
    <t>Coping mechanisms employed by household to adjust to the inaccessibility of medication in Lebanon (3 months) : No coping mechanisms used</t>
  </si>
  <si>
    <t>Coping mechanisms employed by household to adjust to the inaccessibility of medication in Lebanon (3 months) : Switched to substitutes / generics</t>
  </si>
  <si>
    <t>Coping mechanisms employed by household to adjust to the inaccessibility of medication in Lebanon (3 months) : Rationed existing medication</t>
  </si>
  <si>
    <t>Coping mechanisms employed by household to adjust to the inaccessibility of medication in Lebanon (3 months) : Acquired medication from outside Lebanon</t>
  </si>
  <si>
    <t>Coping mechanisms employed by household to adjust to the inaccessibility of medication in Lebanon (3 months) : Received or exchanged medicine through informal networks</t>
  </si>
  <si>
    <t>Coping mechanisms employed by household to adjust to the inaccessibility of medication in Lebanon (3 months) : Sold household items or property to afford medication</t>
  </si>
  <si>
    <t>Coping mechanisms employed by household to adjust to the inaccessibility of medication in Lebanon (3 months) : Traveled (either within country or abroad) to obtain medication</t>
  </si>
  <si>
    <t>Coping mechanisms employed by household to adjust to the inaccessibility of medication in Lebanon (3 months) : Reduced non-medical household expenses to afford medication</t>
  </si>
  <si>
    <t>Coping mechanisms employed by household to adjust to the inaccessibility of medication in Lebanon (3 months) : Worked additional hours/new members entered workforce to afford medication</t>
  </si>
  <si>
    <t>Coping mechanisms employed by household to adjust to the inaccessibility of medication in Lebanon (3 months) : Borrowed money to afford medication</t>
  </si>
  <si>
    <t>Coping mechanisms employed by household to adjust to the inaccessibility of medication in Lebanon (3 months) : Used herbal or traditional medicines/treatments</t>
  </si>
  <si>
    <t>Coping mechanisms employed by household to adjust to the inaccessibility of medication in Lebanon (3 months) : Used prayer or spiritual practices</t>
  </si>
  <si>
    <t>Coping mechanisms employed by household to adjust to the inaccessibility of medication in Lebanon (3 months) : Changed lifestyle/habits to control health condition</t>
  </si>
  <si>
    <t>Coping mechanisms employed by household to adjust to the inaccessibility of medication in Lebanon (3 months) : Other</t>
  </si>
  <si>
    <t>Coping mechanisms employed by household to adjust to the inaccessibility of medication in Lebanon (3 months) : Don't know</t>
  </si>
  <si>
    <t>Coping mechanisms employed by household to adjust to the inaccessibility of medication in Lebanon (3 months) : Decline to answer</t>
  </si>
  <si>
    <t>Subgroup: HHs reporting barriers to access medication</t>
  </si>
  <si>
    <t>Main barriers reported as experienced by households in receiving vaccination for child/children, in the year prior to data collection</t>
  </si>
  <si>
    <t>Sub group : HHs reporting children aged from 0 to 4 years old during the data collection</t>
  </si>
  <si>
    <t>Barriers experienced by households in receiving vaccination for child/children (past year) : No barriers experienced</t>
  </si>
  <si>
    <t>Barriers experienced by households in receiving vaccination for child/children (past year) : Vaccine is not available in my community</t>
  </si>
  <si>
    <t>Barriers experienced by households in receiving vaccination for child/children (past year) : Vaccination site is difficult to access: (e.g. too far away, hours of operation are not convenient)</t>
  </si>
  <si>
    <t>Barriers experienced by households in receiving vaccination for child/children (past year) : I don't know where to go to get vaccines</t>
  </si>
  <si>
    <t>Barriers experienced by households in receiving vaccination for child/children (past year) : I don't know at what age I should bring my child for vaccines</t>
  </si>
  <si>
    <t>Barriers experienced by households in receiving vaccination for child/children (past year) : Child is not old enough</t>
  </si>
  <si>
    <t>Barriers experienced by households in receiving vaccination for child/children (past year) : Can't afford cost of receiving the vaccine (e.g. transportation, consultation)</t>
  </si>
  <si>
    <t>Barriers experienced by households in receiving vaccination for child/children (past year) : Long waiting time for the service</t>
  </si>
  <si>
    <t>Barriers experienced by households in receiving vaccination for child/children (past year) : Disability prevents access to vaccination site</t>
  </si>
  <si>
    <t>Barriers experienced by households in receiving vaccination for child/children (past year) : Not safe/insecurity at vaccination site</t>
  </si>
  <si>
    <t>Barriers experienced by households in receiving vaccination for child/children (past year) : Not safe/insecurity while travelling to vaccination site</t>
  </si>
  <si>
    <t>Barriers experienced by households in receiving vaccination for child/children (past year) : Fear of exposure to COVID-19 at vaccination site</t>
  </si>
  <si>
    <t>Barriers experienced by households in receiving vaccination for child/children (past year) : Fear or distrust of health workers at vaccination site</t>
  </si>
  <si>
    <t>Barriers experienced by households in receiving vaccination for child/children (past year) : I have concerns about safety or quality of vaccines at vaccination site</t>
  </si>
  <si>
    <t>Barriers experienced by households in receiving vaccination for child/children (past year) : I'm worried about side effects of vaccines</t>
  </si>
  <si>
    <t>Barriers experienced by households in receiving vaccination for child/children (past year) : Could not take time off work / from caring for children to bring child to vaccination site</t>
  </si>
  <si>
    <t>Barriers experienced by households in receiving vaccination for child/children (past year) : Lockdowns</t>
  </si>
  <si>
    <t>Barriers experienced by households in receiving vaccination for child/children (past year) : Language issues or communication barriers (can include disability related to speaking/ seeing/ hearing)</t>
  </si>
  <si>
    <t>Barriers experienced by households in receiving vaccination for child/children (past year) : Lack of civil documentation</t>
  </si>
  <si>
    <t>Barriers experienced by households in receiving vaccination for child/children (past year) : Prevented by employer</t>
  </si>
  <si>
    <t>Barriers experienced by households in receiving vaccination for child/children (past year) : Other</t>
  </si>
  <si>
    <t>Barriers experienced by households in receiving vaccination for child/children (past year) : Don't know</t>
  </si>
  <si>
    <t>Members of the household reported as negatively affected by the current crisis : Physical health of adults (18+)</t>
  </si>
  <si>
    <t>Members of the household reported as negatively affected by the current crisis : Physical health of children (&lt;18)</t>
  </si>
  <si>
    <t>Members of the household reported as negatively affected by the current crisis : Psychological distress of adults (18+), such as being nervous, irritable, worried or sadness, hopelessness or other signs</t>
  </si>
  <si>
    <t>Members of the household reported as negatively affected by the current crisis : Psychological distress of children (&lt;18) such as being nervous, irritable, worried, anxious or sadness, hopelessness or other signs</t>
  </si>
  <si>
    <t>Members of the household reported as negatively affected by the current crisis : None or not applicable</t>
  </si>
  <si>
    <t xml:space="preserve"> % of households reporting members negatively affected by the current crisis</t>
  </si>
  <si>
    <t xml:space="preserve">Household member seeking services or support from a health care provider for this concern : </t>
  </si>
  <si>
    <t>Among HHs reporting members negatively affected by the crisis</t>
  </si>
  <si>
    <t xml:space="preserve"> % of households reporting the affected household member sought services or support from a health care provider for this concern</t>
  </si>
  <si>
    <t>Sub group : HHs reporting at least one member negatively affected by the current crisis</t>
  </si>
  <si>
    <t>Household member seeking services or support from a health care provider for this concern : Decline to answer</t>
  </si>
  <si>
    <t>Household member seeking services or support from a health care provider for this concern : Don't know</t>
  </si>
  <si>
    <t>Household member seeking services or support from a health care provider for this concern : No</t>
  </si>
  <si>
    <t>Household member seeking services or support from a health care provider for this concern : Yes</t>
  </si>
  <si>
    <t>Tried to seek support but was not able</t>
  </si>
  <si>
    <t>Did not consider this to be a health issue</t>
  </si>
  <si>
    <t>Sought support from community or religious leader</t>
  </si>
  <si>
    <t>Did not know where to seek support</t>
  </si>
  <si>
    <t>Could not afford to seek support (e.g. cost of transporation, consultation)</t>
  </si>
  <si>
    <t>Could not access support (e.g. facility too far, hours not convenient)</t>
  </si>
  <si>
    <t>Disability prevents access to mental health care</t>
  </si>
  <si>
    <t>Was concerned about what people might say</t>
  </si>
  <si>
    <t>Affected HH member(s) refused to seek health services/support</t>
  </si>
  <si>
    <t>Other family members discouraged the affected HH member(s) from seeking support</t>
  </si>
  <si>
    <t xml:space="preserve">Main reasons why affected household member(s) did not seek services or support from a health care provider : </t>
  </si>
  <si>
    <t>Main reasons reported by HHs to explain whe the concerned member(s) did not seek services or support from a health care provider for this concern</t>
  </si>
  <si>
    <t>Main reasons why affected household member(s) did not seek services or support from a health care provider : Tried to seek support but was not able</t>
  </si>
  <si>
    <t>Main reasons why affected household member(s) did not seek services or support from a health care provider : Did not consider this to be a health issue</t>
  </si>
  <si>
    <t>Main reasons why affected household member(s) did not seek services or support from a health care provider : Sought support from community or religious leader</t>
  </si>
  <si>
    <t>Main reasons why affected household member(s) did not seek services or support from a health care provider : Did not know where to seek support</t>
  </si>
  <si>
    <t>Main reasons why affected household member(s) did not seek services or support from a health care provider : Could not afford to seek support (e.g. cost of transporation, consultation)</t>
  </si>
  <si>
    <t>Main reasons why affected household member(s) did not seek services or support from a health care provider : Could not access support (e.g. facility too far, hours not convenient)</t>
  </si>
  <si>
    <t>Main reasons why affected household member(s) did not seek services or support from a health care provider : Disability prevents access to mental health care</t>
  </si>
  <si>
    <t>Main reasons why affected household member(s) did not seek services or support from a health care provider : Was concerned about what people might say</t>
  </si>
  <si>
    <t>Main reasons why affected household member(s) did not seek services or support from a health care provider : Affected HH member(s) refused to seek health services/support</t>
  </si>
  <si>
    <t>Main reasons why affected household member(s) did not seek services or support from a health care provider : Other family members discouraged the affected HH member(s) from seeking support</t>
  </si>
  <si>
    <t>Main reasons why affected household member(s) did not seek services or support from a health care provider : Language issues or communication barriers (can include disability related to speaking/ seeing/ hearing)</t>
  </si>
  <si>
    <t>Main reasons why affected household member(s) did not seek services or support from a health care provider : Lack of civil documentation</t>
  </si>
  <si>
    <t>Main reasons why affected household member(s) did not seek services or support from a health care provider : Prevented by employer</t>
  </si>
  <si>
    <t>Main reasons why affected household member(s) did not seek services or support from a health care provider : Other</t>
  </si>
  <si>
    <t>Main reasons why affected household member(s) did not seek services or support from a health care provider : Don't know</t>
  </si>
  <si>
    <t>Main reasons why affected household member(s) did not seek services or support from a health care provider : Decline to answer</t>
  </si>
  <si>
    <t>Main barriers reported as experienced by households that prevented them from accessing needed medication</t>
  </si>
  <si>
    <t>Health (Lebanese only)</t>
  </si>
  <si>
    <t>Two different sampling strategies were implemented 
PRL living in camps and in adjacent gatherings : Random sampling : Level of confidence 90% and margin of error 11%. Representative data at regional level - for all accessible camps and adjacent gatherings</t>
  </si>
  <si>
    <t>19 October - 3rd December 2021</t>
  </si>
  <si>
    <t>The first three following tabs show summary tables of the results allowing an easier reading of the results by indicator.</t>
  </si>
  <si>
    <t>Preliminary analyses are available in the form of results databases in the last three tabs, for the following four levels: National, Regional and District</t>
  </si>
  <si>
    <t xml:space="preserve">- Sub-group : the sub-group for which the indicator is being calculated. If this is empty, the indicators applies to all households
For certain indicators, it is indicated "individual data" which means the data is related to the respondent, not to the entire households. </t>
  </si>
  <si>
    <t xml:space="preserve">Thanks to : the International Organisation for Migrations (IOM), Mercy Corps, Terre des Hommes Foundation (TdH), War Child Holland, the Danish Refugee Council (DRC), International Rescue Committee (IRC), Intersos, Save the Children, the Norwegian Refugee Council (NRC), Humanité et Inclusion (HI) and Solidarités international (SI), which helped us collect data. </t>
  </si>
  <si>
    <t>In addition, the assessment focused on 3 groups of population : Lebanese, migrants and Palestine Refugees in Lebanon (PRL). Almost all interviews were conducted face-to-face, by a pair of enumerators (male and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</si>
</sst>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sz val="11"/>
      <color theme="1"/>
      <name val="Calibri"/>
      <family val="2"/>
      <charset val="1"/>
      <scheme val="minor"/>
    </font>
    <font>
      <u/>
      <sz val="11"/>
      <color theme="10"/>
      <name val="Calibri"/>
      <family val="2"/>
      <scheme val="minor"/>
    </font>
    <font>
      <sz val="11"/>
      <color theme="1"/>
      <name val="Calibri"/>
      <family val="2"/>
      <scheme val="minor"/>
    </font>
    <font>
      <b/>
      <sz val="17"/>
      <color rgb="FFFE5353"/>
      <name val="Leelawadee"/>
      <family val="2"/>
    </font>
    <font>
      <sz val="11"/>
      <color theme="1"/>
      <name val="Leelawadee"/>
      <family val="2"/>
    </font>
    <font>
      <sz val="11"/>
      <color rgb="FF000000"/>
      <name val="Leelawadee"/>
      <family val="2"/>
    </font>
    <font>
      <sz val="20"/>
      <color rgb="FF000000"/>
      <name val="Leelawadee"/>
      <family val="2"/>
    </font>
    <font>
      <u/>
      <sz val="11"/>
      <color rgb="FF000000"/>
      <name val="Leelawadee"/>
      <family val="2"/>
    </font>
    <font>
      <u/>
      <sz val="10"/>
      <color theme="4"/>
      <name val="Leelawadee"/>
      <family val="2"/>
    </font>
    <font>
      <b/>
      <sz val="20"/>
      <color theme="0"/>
      <name val="Leelawadee"/>
      <family val="2"/>
    </font>
    <font>
      <sz val="11"/>
      <color theme="0"/>
      <name val="Calibri"/>
      <family val="2"/>
      <scheme val="minor"/>
    </font>
    <font>
      <b/>
      <sz val="14"/>
      <color theme="0"/>
      <name val="Leelawadee"/>
      <family val="2"/>
    </font>
    <font>
      <b/>
      <sz val="8"/>
      <color theme="0"/>
      <name val="Leelawadee"/>
      <family val="2"/>
    </font>
    <font>
      <sz val="10"/>
      <name val="Leelawadee"/>
      <family val="2"/>
    </font>
    <font>
      <sz val="8"/>
      <name val="Leelawadee"/>
      <family val="2"/>
    </font>
    <font>
      <b/>
      <sz val="10"/>
      <color theme="0"/>
      <name val="Leelawadee"/>
      <family val="2"/>
    </font>
    <font>
      <b/>
      <sz val="10"/>
      <name val="Leelawadee"/>
      <family val="2"/>
    </font>
    <font>
      <sz val="11"/>
      <name val="Leelawadee"/>
      <family val="2"/>
    </font>
    <font>
      <i/>
      <sz val="10"/>
      <name val="Leelawadee"/>
      <family val="2"/>
    </font>
    <font>
      <b/>
      <sz val="11"/>
      <color theme="1"/>
      <name val="Leelawadee"/>
      <family val="2"/>
    </font>
    <font>
      <sz val="11"/>
      <color rgb="FF000000"/>
      <name val="Arial Narrow"/>
      <family val="2"/>
    </font>
    <font>
      <sz val="10"/>
      <color theme="0"/>
      <name val="Leelawadee"/>
      <family val="2"/>
    </font>
    <font>
      <sz val="11"/>
      <color rgb="FF000000"/>
      <name val="Arial Narrow"/>
      <family val="2"/>
    </font>
    <font>
      <sz val="11"/>
      <color theme="0"/>
      <name val="Arial Narrow"/>
      <family val="2"/>
    </font>
    <font>
      <b/>
      <sz val="11"/>
      <color rgb="FF000000"/>
      <name val="Leelawadee"/>
      <family val="2"/>
    </font>
    <font>
      <i/>
      <sz val="10"/>
      <color theme="1"/>
      <name val="Leelawadee"/>
      <family val="2"/>
    </font>
    <font>
      <b/>
      <i/>
      <sz val="10"/>
      <color theme="1"/>
      <name val="Leelawadee"/>
      <family val="2"/>
    </font>
  </fonts>
  <fills count="13">
    <fill>
      <patternFill patternType="none"/>
    </fill>
    <fill>
      <patternFill patternType="gray125"/>
    </fill>
    <fill>
      <patternFill patternType="solid">
        <fgColor rgb="FFEE5858"/>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EE5859"/>
      </left>
      <right style="hair">
        <color rgb="FFEE5859"/>
      </right>
      <top style="hair">
        <color rgb="FFEE5859"/>
      </top>
      <bottom style="hair">
        <color rgb="FFEE5859"/>
      </bottom>
      <diagonal/>
    </border>
    <border>
      <left style="hair">
        <color rgb="FFEE5859"/>
      </left>
      <right style="hair">
        <color rgb="FFEE5859"/>
      </right>
      <top/>
      <bottom/>
      <diagonal/>
    </border>
    <border>
      <left style="hair">
        <color rgb="FFEE5859"/>
      </left>
      <right style="hair">
        <color rgb="FFEE5859"/>
      </right>
      <top style="hair">
        <color rgb="FFEE5859"/>
      </top>
      <bottom/>
      <diagonal/>
    </border>
    <border>
      <left/>
      <right style="thin">
        <color rgb="FFEE5858"/>
      </right>
      <top style="thin">
        <color rgb="FFEE5858"/>
      </top>
      <bottom style="thin">
        <color rgb="FFEE5858"/>
      </bottom>
      <diagonal/>
    </border>
    <border>
      <left style="dotted">
        <color rgb="FFEE5859"/>
      </left>
      <right style="dotted">
        <color rgb="FFEE5859"/>
      </right>
      <top/>
      <bottom/>
      <diagonal/>
    </border>
    <border>
      <left style="dotted">
        <color rgb="FFEE5859"/>
      </left>
      <right style="dotted">
        <color rgb="FFEE5859"/>
      </right>
      <top/>
      <bottom style="dotted">
        <color rgb="FFEE5859"/>
      </bottom>
      <diagonal/>
    </border>
    <border>
      <left style="hair">
        <color rgb="FFEE5859"/>
      </left>
      <right/>
      <top/>
      <bottom/>
      <diagonal/>
    </border>
    <border>
      <left style="dotted">
        <color rgb="FFEE5859"/>
      </left>
      <right style="dotted">
        <color rgb="FFEE5859"/>
      </right>
      <top style="dotted">
        <color rgb="FFEE5859"/>
      </top>
      <bottom/>
      <diagonal/>
    </border>
    <border>
      <left style="thin">
        <color rgb="FF4F81BD"/>
      </left>
      <right style="thin">
        <color rgb="FF4F81BD"/>
      </right>
      <top style="thin">
        <color rgb="FF4F81BD"/>
      </top>
      <bottom style="thin">
        <color rgb="FF4F81BD"/>
      </bottom>
      <diagonal/>
    </border>
    <border>
      <left style="thin">
        <color rgb="FFEE5858"/>
      </left>
      <right style="thin">
        <color rgb="FFEE5858"/>
      </right>
      <top style="thin">
        <color rgb="FFEE5858"/>
      </top>
      <bottom/>
      <diagonal/>
    </border>
    <border>
      <left style="hair">
        <color rgb="FFEE5859"/>
      </left>
      <right style="hair">
        <color rgb="FFEE5859"/>
      </right>
      <top/>
      <bottom style="hair">
        <color rgb="FFEE5859"/>
      </bottom>
      <diagonal/>
    </border>
    <border>
      <left style="thin">
        <color rgb="FF4F81BD"/>
      </left>
      <right style="thin">
        <color rgb="FF4F81BD"/>
      </right>
      <top/>
      <bottom style="thin">
        <color rgb="FF4F81BD"/>
      </bottom>
      <diagonal/>
    </border>
  </borders>
  <cellStyleXfs count="4">
    <xf numFmtId="0" fontId="0" fillId="0" borderId="0"/>
    <xf numFmtId="0" fontId="2" fillId="0" borderId="0"/>
    <xf numFmtId="0" fontId="3" fillId="0" borderId="0" applyNumberFormat="0" applyFill="0" applyBorder="0" applyAlignment="0" applyProtection="0"/>
    <xf numFmtId="9" fontId="4" fillId="0" borderId="0" applyFont="0" applyFill="0" applyBorder="0" applyAlignment="0" applyProtection="0"/>
  </cellStyleXfs>
  <cellXfs count="98">
    <xf numFmtId="0" fontId="0" fillId="0" borderId="0" xfId="0"/>
    <xf numFmtId="0" fontId="1" fillId="0" borderId="0" xfId="0" applyFont="1" applyAlignment="1">
      <alignment horizontal="center"/>
    </xf>
    <xf numFmtId="0" fontId="1" fillId="9" borderId="0" xfId="0" applyFont="1" applyFill="1" applyAlignment="1">
      <alignment horizontal="center"/>
    </xf>
    <xf numFmtId="0" fontId="5" fillId="0" borderId="3" xfId="0" applyFont="1" applyBorder="1" applyAlignment="1">
      <alignment vertical="center" wrapText="1"/>
    </xf>
    <xf numFmtId="0" fontId="6" fillId="0" borderId="4" xfId="0" applyFont="1" applyBorder="1" applyAlignment="1">
      <alignment wrapText="1"/>
    </xf>
    <xf numFmtId="0" fontId="7" fillId="7" borderId="4" xfId="0" applyFont="1" applyFill="1" applyBorder="1" applyAlignment="1">
      <alignment vertical="center" wrapText="1"/>
    </xf>
    <xf numFmtId="17" fontId="7" fillId="7" borderId="4" xfId="0" applyNumberFormat="1" applyFont="1" applyFill="1" applyBorder="1" applyAlignment="1">
      <alignment horizontal="left" vertical="center" wrapText="1"/>
    </xf>
    <xf numFmtId="0" fontId="8" fillId="8" borderId="4" xfId="0" applyFont="1" applyFill="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9" fillId="0" borderId="4" xfId="0" applyFont="1" applyBorder="1" applyAlignment="1">
      <alignment horizontal="left" vertical="center" wrapText="1"/>
    </xf>
    <xf numFmtId="0" fontId="10" fillId="0" borderId="4" xfId="2" applyFont="1" applyBorder="1" applyAlignment="1">
      <alignment vertical="center" wrapText="1"/>
    </xf>
    <xf numFmtId="0" fontId="10" fillId="0" borderId="4" xfId="0" applyFont="1" applyBorder="1" applyAlignment="1">
      <alignment vertical="center" wrapText="1"/>
    </xf>
    <xf numFmtId="0" fontId="6" fillId="0" borderId="6" xfId="0" applyFont="1" applyBorder="1" applyAlignment="1">
      <alignment wrapText="1"/>
    </xf>
    <xf numFmtId="0" fontId="6" fillId="10" borderId="6" xfId="0" applyFont="1" applyFill="1" applyBorder="1" applyAlignment="1">
      <alignment wrapText="1"/>
    </xf>
    <xf numFmtId="0" fontId="11" fillId="10" borderId="4" xfId="0" applyFont="1" applyFill="1" applyBorder="1" applyAlignment="1">
      <alignment vertical="center" wrapText="1"/>
    </xf>
    <xf numFmtId="0" fontId="12" fillId="10" borderId="0" xfId="0" applyFont="1" applyFill="1"/>
    <xf numFmtId="49" fontId="7" fillId="0" borderId="4" xfId="0" applyNumberFormat="1" applyFont="1" applyBorder="1" applyAlignment="1">
      <alignment horizontal="left" vertical="center" wrapText="1"/>
    </xf>
    <xf numFmtId="0" fontId="7" fillId="11" borderId="4" xfId="0" applyFont="1" applyFill="1" applyBorder="1" applyAlignment="1">
      <alignment vertical="center" wrapText="1"/>
    </xf>
    <xf numFmtId="0" fontId="7" fillId="11" borderId="5" xfId="0" applyFont="1" applyFill="1" applyBorder="1" applyAlignment="1">
      <alignment vertical="center" wrapText="1"/>
    </xf>
    <xf numFmtId="0" fontId="13" fillId="2" borderId="0" xfId="0" applyFont="1" applyFill="1"/>
    <xf numFmtId="0" fontId="14" fillId="2"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4" borderId="0" xfId="0" applyFont="1" applyFill="1"/>
    <xf numFmtId="0" fontId="14" fillId="4" borderId="0" xfId="0" applyFont="1" applyFill="1" applyAlignment="1">
      <alignment horizontal="center"/>
    </xf>
    <xf numFmtId="0" fontId="18" fillId="5" borderId="0" xfId="0" applyFont="1" applyFill="1"/>
    <xf numFmtId="0" fontId="14" fillId="6" borderId="1" xfId="0" applyFont="1" applyFill="1" applyBorder="1" applyAlignment="1">
      <alignment horizontal="center"/>
    </xf>
    <xf numFmtId="0" fontId="6" fillId="0" borderId="0" xfId="0" applyFont="1"/>
    <xf numFmtId="164" fontId="19" fillId="0" borderId="2" xfId="3" applyNumberFormat="1" applyFont="1" applyBorder="1" applyAlignment="1">
      <alignment horizontal="center"/>
    </xf>
    <xf numFmtId="0" fontId="14" fillId="0" borderId="0" xfId="0" applyFont="1" applyFill="1" applyBorder="1" applyAlignment="1">
      <alignment horizontal="center"/>
    </xf>
    <xf numFmtId="164" fontId="16" fillId="0" borderId="0" xfId="3" applyNumberFormat="1" applyFont="1" applyBorder="1" applyAlignment="1">
      <alignment horizontal="center"/>
    </xf>
    <xf numFmtId="0" fontId="20" fillId="3" borderId="0" xfId="0" applyFont="1" applyFill="1"/>
    <xf numFmtId="0" fontId="6" fillId="0" borderId="7" xfId="0" applyFont="1" applyBorder="1"/>
    <xf numFmtId="0" fontId="7" fillId="0" borderId="7" xfId="0" applyFont="1" applyBorder="1" applyAlignment="1">
      <alignment horizontal="left" vertical="center"/>
    </xf>
    <xf numFmtId="2" fontId="7" fillId="0" borderId="7" xfId="0" applyNumberFormat="1" applyFont="1" applyBorder="1" applyAlignment="1">
      <alignment horizontal="right" vertical="center"/>
    </xf>
    <xf numFmtId="0" fontId="7" fillId="0" borderId="7" xfId="0" applyFont="1" applyFill="1" applyBorder="1" applyAlignment="1">
      <alignment horizontal="left" vertical="center"/>
    </xf>
    <xf numFmtId="0" fontId="6" fillId="0" borderId="7" xfId="0" applyFont="1" applyFill="1" applyBorder="1"/>
    <xf numFmtId="0" fontId="7" fillId="0" borderId="8" xfId="0" applyFont="1" applyFill="1" applyBorder="1" applyAlignment="1">
      <alignment horizontal="left" vertical="center"/>
    </xf>
    <xf numFmtId="0" fontId="21" fillId="0" borderId="7" xfId="0" applyFont="1" applyBorder="1" applyAlignment="1">
      <alignment horizontal="center" wrapText="1"/>
    </xf>
    <xf numFmtId="0" fontId="21" fillId="9" borderId="7" xfId="0" applyFont="1" applyFill="1" applyBorder="1" applyAlignment="1">
      <alignment horizontal="center" wrapText="1"/>
    </xf>
    <xf numFmtId="164" fontId="19" fillId="0" borderId="10" xfId="3" applyNumberFormat="1" applyFont="1" applyBorder="1" applyAlignment="1">
      <alignment horizontal="center"/>
    </xf>
    <xf numFmtId="0" fontId="6" fillId="0" borderId="0" xfId="0" applyFont="1" applyBorder="1"/>
    <xf numFmtId="0" fontId="7" fillId="0" borderId="0" xfId="0" applyFont="1" applyBorder="1" applyAlignment="1">
      <alignment horizontal="left" vertical="center"/>
    </xf>
    <xf numFmtId="0" fontId="6" fillId="0" borderId="9" xfId="0" applyFont="1" applyBorder="1"/>
    <xf numFmtId="0" fontId="6" fillId="0" borderId="9" xfId="0" applyFont="1" applyFill="1" applyBorder="1"/>
    <xf numFmtId="2" fontId="7" fillId="0" borderId="9" xfId="0" applyNumberFormat="1" applyFont="1" applyBorder="1" applyAlignment="1">
      <alignment horizontal="right" vertical="center"/>
    </xf>
    <xf numFmtId="0" fontId="7" fillId="0" borderId="11" xfId="0" applyFont="1" applyFill="1" applyBorder="1" applyAlignment="1">
      <alignment horizontal="left" vertical="center"/>
    </xf>
    <xf numFmtId="0" fontId="6" fillId="0" borderId="12" xfId="0" applyFont="1" applyBorder="1"/>
    <xf numFmtId="0" fontId="6" fillId="0" borderId="8" xfId="0" applyFont="1" applyFill="1" applyBorder="1"/>
    <xf numFmtId="2" fontId="7" fillId="0" borderId="8" xfId="0" applyNumberFormat="1" applyFont="1" applyFill="1" applyBorder="1" applyAlignment="1">
      <alignment horizontal="right" vertical="center"/>
    </xf>
    <xf numFmtId="0" fontId="7" fillId="0" borderId="0" xfId="0" applyFont="1" applyFill="1" applyBorder="1" applyAlignment="1">
      <alignment horizontal="left" vertical="center"/>
    </xf>
    <xf numFmtId="0" fontId="6" fillId="0" borderId="14" xfId="0" applyFont="1" applyBorder="1"/>
    <xf numFmtId="2" fontId="7" fillId="0" borderId="7" xfId="0" applyNumberFormat="1" applyFont="1" applyFill="1" applyBorder="1" applyAlignment="1">
      <alignment horizontal="right" vertical="center"/>
    </xf>
    <xf numFmtId="0" fontId="22" fillId="0" borderId="15" xfId="0" applyFont="1" applyBorder="1" applyAlignment="1">
      <alignment horizontal="left" vertical="center"/>
    </xf>
    <xf numFmtId="0" fontId="17" fillId="0" borderId="0" xfId="0" applyFont="1" applyFill="1"/>
    <xf numFmtId="0" fontId="14" fillId="0" borderId="0" xfId="0" applyFont="1" applyFill="1" applyAlignment="1">
      <alignment horizontal="center"/>
    </xf>
    <xf numFmtId="0" fontId="0" fillId="0" borderId="0" xfId="0" applyFill="1"/>
    <xf numFmtId="2" fontId="7" fillId="0" borderId="9" xfId="0" applyNumberFormat="1" applyFont="1" applyFill="1" applyBorder="1" applyAlignment="1">
      <alignment horizontal="right" vertical="center"/>
    </xf>
    <xf numFmtId="0" fontId="0" fillId="0" borderId="7" xfId="0" applyBorder="1"/>
    <xf numFmtId="0" fontId="23" fillId="6" borderId="15" xfId="0" applyFont="1" applyFill="1" applyBorder="1" applyAlignment="1">
      <alignment horizontal="center" vertical="center"/>
    </xf>
    <xf numFmtId="0" fontId="20" fillId="0" borderId="0" xfId="0" applyFont="1" applyFill="1"/>
    <xf numFmtId="0" fontId="24" fillId="0" borderId="15" xfId="0" applyFont="1" applyBorder="1" applyAlignment="1">
      <alignment horizontal="left" vertical="center"/>
    </xf>
    <xf numFmtId="0" fontId="22" fillId="0" borderId="0" xfId="0" applyFont="1" applyBorder="1" applyAlignment="1">
      <alignment horizontal="left" vertical="center"/>
    </xf>
    <xf numFmtId="0" fontId="14" fillId="6" borderId="7" xfId="0" applyFont="1" applyFill="1" applyBorder="1" applyAlignment="1">
      <alignment horizontal="center" wrapText="1"/>
    </xf>
    <xf numFmtId="0" fontId="14" fillId="6" borderId="17" xfId="0" applyFont="1" applyFill="1" applyBorder="1" applyAlignment="1">
      <alignment horizontal="center" wrapText="1"/>
    </xf>
    <xf numFmtId="0" fontId="14" fillId="0" borderId="0" xfId="0" applyFont="1" applyFill="1" applyBorder="1" applyAlignment="1">
      <alignment horizontal="center" wrapText="1"/>
    </xf>
    <xf numFmtId="0" fontId="16" fillId="0" borderId="0" xfId="0" applyFont="1" applyFill="1" applyBorder="1" applyAlignment="1">
      <alignment horizontal="center"/>
    </xf>
    <xf numFmtId="0" fontId="20" fillId="0" borderId="0" xfId="0" applyFont="1" applyFill="1" applyAlignment="1"/>
    <xf numFmtId="0" fontId="25" fillId="6" borderId="15" xfId="0" applyFont="1" applyFill="1" applyBorder="1" applyAlignment="1">
      <alignment horizontal="left" vertical="center"/>
    </xf>
    <xf numFmtId="164" fontId="15" fillId="0" borderId="10" xfId="3" applyNumberFormat="1" applyFont="1" applyBorder="1" applyAlignment="1">
      <alignment horizontal="center"/>
    </xf>
    <xf numFmtId="164" fontId="15" fillId="0" borderId="2" xfId="3" applyNumberFormat="1" applyFont="1" applyBorder="1" applyAlignment="1">
      <alignment horizontal="center"/>
    </xf>
    <xf numFmtId="0" fontId="18" fillId="3" borderId="0" xfId="0" applyFont="1" applyFill="1"/>
    <xf numFmtId="164" fontId="19" fillId="0" borderId="0" xfId="3" applyNumberFormat="1" applyFont="1" applyBorder="1" applyAlignment="1">
      <alignment horizontal="center"/>
    </xf>
    <xf numFmtId="164" fontId="15" fillId="0" borderId="0" xfId="3" applyNumberFormat="1" applyFont="1" applyFill="1" applyBorder="1" applyAlignment="1">
      <alignment horizontal="center"/>
    </xf>
    <xf numFmtId="164" fontId="15" fillId="0" borderId="0" xfId="3" applyNumberFormat="1" applyFont="1" applyBorder="1" applyAlignment="1">
      <alignment horizontal="center"/>
    </xf>
    <xf numFmtId="0" fontId="23" fillId="6" borderId="18" xfId="0" applyFont="1" applyFill="1" applyBorder="1" applyAlignment="1">
      <alignment horizontal="center" vertical="center"/>
    </xf>
    <xf numFmtId="0" fontId="23" fillId="0" borderId="0" xfId="0" applyFont="1" applyFill="1" applyBorder="1" applyAlignment="1">
      <alignment horizontal="center" vertical="center"/>
    </xf>
    <xf numFmtId="2" fontId="19" fillId="0" borderId="2" xfId="3" applyNumberFormat="1" applyFont="1" applyBorder="1" applyAlignment="1">
      <alignment horizontal="center"/>
    </xf>
    <xf numFmtId="2" fontId="16" fillId="3" borderId="0" xfId="0" applyNumberFormat="1" applyFont="1" applyFill="1" applyAlignment="1">
      <alignment horizontal="center"/>
    </xf>
    <xf numFmtId="0" fontId="18" fillId="0" borderId="0" xfId="0" applyFont="1" applyFill="1"/>
    <xf numFmtId="0" fontId="27" fillId="0" borderId="0" xfId="0" applyFont="1" applyFill="1"/>
    <xf numFmtId="0" fontId="16" fillId="12" borderId="0" xfId="0" applyFont="1" applyFill="1" applyAlignment="1">
      <alignment horizontal="center"/>
    </xf>
    <xf numFmtId="0" fontId="6" fillId="0" borderId="0" xfId="0" applyFont="1" applyFill="1" applyBorder="1"/>
    <xf numFmtId="0" fontId="6" fillId="0" borderId="13" xfId="0" applyFont="1" applyFill="1" applyBorder="1"/>
    <xf numFmtId="2" fontId="15" fillId="0" borderId="10" xfId="3" applyNumberFormat="1" applyFont="1" applyBorder="1" applyAlignment="1">
      <alignment horizontal="center"/>
    </xf>
    <xf numFmtId="2" fontId="15" fillId="0" borderId="2" xfId="3" applyNumberFormat="1" applyFont="1" applyBorder="1" applyAlignment="1">
      <alignment horizontal="center"/>
    </xf>
    <xf numFmtId="0" fontId="6" fillId="0" borderId="0" xfId="0" applyFont="1" applyFill="1"/>
    <xf numFmtId="0" fontId="6" fillId="12" borderId="0" xfId="0" applyFont="1" applyFill="1"/>
    <xf numFmtId="164" fontId="16" fillId="0" borderId="2" xfId="3" applyNumberFormat="1" applyFont="1" applyBorder="1" applyAlignment="1">
      <alignment horizontal="center"/>
    </xf>
    <xf numFmtId="164" fontId="16" fillId="0" borderId="0" xfId="3" applyNumberFormat="1" applyFont="1" applyFill="1" applyBorder="1" applyAlignment="1">
      <alignment horizontal="center"/>
    </xf>
    <xf numFmtId="164" fontId="16" fillId="0" borderId="16" xfId="3" applyNumberFormat="1" applyFont="1" applyBorder="1" applyAlignment="1">
      <alignment horizontal="center"/>
    </xf>
    <xf numFmtId="2" fontId="16" fillId="0" borderId="2" xfId="3" applyNumberFormat="1" applyFont="1" applyBorder="1" applyAlignment="1">
      <alignment horizontal="center"/>
    </xf>
    <xf numFmtId="2" fontId="16" fillId="0" borderId="0" xfId="3" applyNumberFormat="1" applyFont="1" applyFill="1" applyBorder="1" applyAlignment="1">
      <alignment horizontal="center"/>
    </xf>
    <xf numFmtId="2" fontId="16" fillId="12" borderId="0" xfId="3" applyNumberFormat="1" applyFont="1" applyFill="1" applyBorder="1" applyAlignment="1">
      <alignment horizontal="center"/>
    </xf>
    <xf numFmtId="164" fontId="16" fillId="12" borderId="0" xfId="3" applyNumberFormat="1" applyFont="1" applyFill="1" applyBorder="1" applyAlignment="1">
      <alignment horizontal="center"/>
    </xf>
    <xf numFmtId="0" fontId="16" fillId="12" borderId="0" xfId="0" applyFont="1" applyFill="1" applyBorder="1" applyAlignment="1">
      <alignment horizontal="center"/>
    </xf>
  </cellXfs>
  <cellStyles count="4">
    <cellStyle name="Hyperlink" xfId="2" builtinId="8"/>
    <cellStyle name="Normal" xfId="0" builtinId="0"/>
    <cellStyle name="Normal 3" xfId="1" xr:uid="{00000000-0005-0000-0000-000002000000}"/>
    <cellStyle name="Percent" xfId="3" builtinId="5"/>
  </cellStyles>
  <dxfs count="3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48</xdr:row>
      <xdr:rowOff>53340</xdr:rowOff>
    </xdr:from>
    <xdr:to>
      <xdr:col>0</xdr:col>
      <xdr:colOff>990600</xdr:colOff>
      <xdr:row>48</xdr:row>
      <xdr:rowOff>1190996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4051280"/>
          <a:ext cx="845820" cy="977636"/>
        </a:xfrm>
        <a:prstGeom prst="rect">
          <a:avLst/>
        </a:prstGeom>
      </xdr:spPr>
    </xdr:pic>
    <xdr:clientData/>
  </xdr:twoCellAnchor>
  <xdr:twoCellAnchor editAs="oneCell">
    <xdr:from>
      <xdr:col>0</xdr:col>
      <xdr:colOff>137161</xdr:colOff>
      <xdr:row>50</xdr:row>
      <xdr:rowOff>99061</xdr:rowOff>
    </xdr:from>
    <xdr:to>
      <xdr:col>0</xdr:col>
      <xdr:colOff>806450</xdr:colOff>
      <xdr:row>50</xdr:row>
      <xdr:rowOff>955803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1" y="15193011"/>
          <a:ext cx="669289" cy="856742"/>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4926420"/>
          <a:ext cx="2813310" cy="940310"/>
        </a:xfrm>
        <a:prstGeom prst="rect">
          <a:avLst/>
        </a:prstGeom>
      </xdr:spPr>
    </xdr:pic>
    <xdr:clientData/>
  </xdr:twoCellAnchor>
  <xdr:twoCellAnchor editAs="oneCell">
    <xdr:from>
      <xdr:col>0</xdr:col>
      <xdr:colOff>1225550</xdr:colOff>
      <xdr:row>50</xdr:row>
      <xdr:rowOff>101600</xdr:rowOff>
    </xdr:from>
    <xdr:to>
      <xdr:col>0</xdr:col>
      <xdr:colOff>2559050</xdr:colOff>
      <xdr:row>50</xdr:row>
      <xdr:rowOff>1013186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5550" y="15195550"/>
          <a:ext cx="1333500" cy="911586"/>
        </a:xfrm>
        <a:prstGeom prst="rect">
          <a:avLst/>
        </a:prstGeom>
      </xdr:spPr>
    </xdr:pic>
    <xdr:clientData/>
  </xdr:twoCellAnchor>
  <xdr:twoCellAnchor editAs="oneCell">
    <xdr:from>
      <xdr:col>0</xdr:col>
      <xdr:colOff>2661081</xdr:colOff>
      <xdr:row>50</xdr:row>
      <xdr:rowOff>372919</xdr:rowOff>
    </xdr:from>
    <xdr:to>
      <xdr:col>0</xdr:col>
      <xdr:colOff>3983745</xdr:colOff>
      <xdr:row>50</xdr:row>
      <xdr:rowOff>841142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1081" y="15466869"/>
          <a:ext cx="1322664" cy="468223"/>
        </a:xfrm>
        <a:prstGeom prst="rect">
          <a:avLst/>
        </a:prstGeom>
      </xdr:spPr>
    </xdr:pic>
    <xdr:clientData/>
  </xdr:twoCellAnchor>
  <xdr:twoCellAnchor editAs="oneCell">
    <xdr:from>
      <xdr:col>0</xdr:col>
      <xdr:colOff>4092488</xdr:colOff>
      <xdr:row>50</xdr:row>
      <xdr:rowOff>407087</xdr:rowOff>
    </xdr:from>
    <xdr:to>
      <xdr:col>0</xdr:col>
      <xdr:colOff>5848350</xdr:colOff>
      <xdr:row>50</xdr:row>
      <xdr:rowOff>861106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92488" y="15501037"/>
          <a:ext cx="1755862" cy="454019"/>
        </a:xfrm>
        <a:prstGeom prst="rect">
          <a:avLst/>
        </a:prstGeom>
      </xdr:spPr>
    </xdr:pic>
    <xdr:clientData/>
  </xdr:twoCellAnchor>
  <xdr:twoCellAnchor editAs="oneCell">
    <xdr:from>
      <xdr:col>0</xdr:col>
      <xdr:colOff>6007100</xdr:colOff>
      <xdr:row>50</xdr:row>
      <xdr:rowOff>165100</xdr:rowOff>
    </xdr:from>
    <xdr:to>
      <xdr:col>0</xdr:col>
      <xdr:colOff>6654799</xdr:colOff>
      <xdr:row>50</xdr:row>
      <xdr:rowOff>1008347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07100" y="15259050"/>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1" name="Imag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137161</xdr:colOff>
      <xdr:row>50</xdr:row>
      <xdr:rowOff>99060</xdr:rowOff>
    </xdr:from>
    <xdr:to>
      <xdr:col>0</xdr:col>
      <xdr:colOff>685800</xdr:colOff>
      <xdr:row>50</xdr:row>
      <xdr:rowOff>801361</xdr:rowOff>
    </xdr:to>
    <xdr:pic>
      <xdr:nvPicPr>
        <xdr:cNvPr id="12" name="Image 6">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844550</xdr:colOff>
      <xdr:row>50</xdr:row>
      <xdr:rowOff>12700</xdr:rowOff>
    </xdr:from>
    <xdr:to>
      <xdr:col>0</xdr:col>
      <xdr:colOff>2178050</xdr:colOff>
      <xdr:row>50</xdr:row>
      <xdr:rowOff>924286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4550" y="15278100"/>
          <a:ext cx="1333500" cy="911586"/>
        </a:xfrm>
        <a:prstGeom prst="rect">
          <a:avLst/>
        </a:prstGeom>
      </xdr:spPr>
    </xdr:pic>
    <xdr:clientData/>
  </xdr:twoCellAnchor>
  <xdr:twoCellAnchor editAs="oneCell">
    <xdr:from>
      <xdr:col>0</xdr:col>
      <xdr:colOff>2280081</xdr:colOff>
      <xdr:row>50</xdr:row>
      <xdr:rowOff>284019</xdr:rowOff>
    </xdr:from>
    <xdr:to>
      <xdr:col>0</xdr:col>
      <xdr:colOff>3602745</xdr:colOff>
      <xdr:row>50</xdr:row>
      <xdr:rowOff>752242</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0081" y="15549419"/>
          <a:ext cx="1322664" cy="468223"/>
        </a:xfrm>
        <a:prstGeom prst="rect">
          <a:avLst/>
        </a:prstGeom>
      </xdr:spPr>
    </xdr:pic>
    <xdr:clientData/>
  </xdr:twoCellAnchor>
  <xdr:twoCellAnchor editAs="oneCell">
    <xdr:from>
      <xdr:col>0</xdr:col>
      <xdr:colOff>3711488</xdr:colOff>
      <xdr:row>50</xdr:row>
      <xdr:rowOff>318187</xdr:rowOff>
    </xdr:from>
    <xdr:to>
      <xdr:col>0</xdr:col>
      <xdr:colOff>5467350</xdr:colOff>
      <xdr:row>50</xdr:row>
      <xdr:rowOff>772206</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11488" y="15583587"/>
          <a:ext cx="1755862" cy="454019"/>
        </a:xfrm>
        <a:prstGeom prst="rect">
          <a:avLst/>
        </a:prstGeom>
      </xdr:spPr>
    </xdr:pic>
    <xdr:clientData/>
  </xdr:twoCellAnchor>
  <xdr:twoCellAnchor editAs="oneCell">
    <xdr:from>
      <xdr:col>0</xdr:col>
      <xdr:colOff>5511800</xdr:colOff>
      <xdr:row>50</xdr:row>
      <xdr:rowOff>82550</xdr:rowOff>
    </xdr:from>
    <xdr:to>
      <xdr:col>0</xdr:col>
      <xdr:colOff>6159499</xdr:colOff>
      <xdr:row>50</xdr:row>
      <xdr:rowOff>925797</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11800" y="15347950"/>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8" name="Image 4">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396528</xdr:colOff>
      <xdr:row>50</xdr:row>
      <xdr:rowOff>63286</xdr:rowOff>
    </xdr:from>
    <xdr:to>
      <xdr:col>0</xdr:col>
      <xdr:colOff>1028522</xdr:colOff>
      <xdr:row>50</xdr:row>
      <xdr:rowOff>872288</xdr:rowOff>
    </xdr:to>
    <xdr:pic>
      <xdr:nvPicPr>
        <xdr:cNvPr id="19" name="Image 6">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96528" y="15328686"/>
          <a:ext cx="631994" cy="809002"/>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1270000</xdr:colOff>
      <xdr:row>50</xdr:row>
      <xdr:rowOff>17886</xdr:rowOff>
    </xdr:from>
    <xdr:to>
      <xdr:col>0</xdr:col>
      <xdr:colOff>2603500</xdr:colOff>
      <xdr:row>50</xdr:row>
      <xdr:rowOff>929472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0000" y="15283286"/>
          <a:ext cx="1333500" cy="911586"/>
        </a:xfrm>
        <a:prstGeom prst="rect">
          <a:avLst/>
        </a:prstGeom>
      </xdr:spPr>
    </xdr:pic>
    <xdr:clientData/>
  </xdr:twoCellAnchor>
  <xdr:twoCellAnchor editAs="oneCell">
    <xdr:from>
      <xdr:col>0</xdr:col>
      <xdr:colOff>2705531</xdr:colOff>
      <xdr:row>50</xdr:row>
      <xdr:rowOff>289205</xdr:rowOff>
    </xdr:from>
    <xdr:to>
      <xdr:col>0</xdr:col>
      <xdr:colOff>4028195</xdr:colOff>
      <xdr:row>50</xdr:row>
      <xdr:rowOff>757428</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05531" y="15554605"/>
          <a:ext cx="1322664" cy="468223"/>
        </a:xfrm>
        <a:prstGeom prst="rect">
          <a:avLst/>
        </a:prstGeom>
      </xdr:spPr>
    </xdr:pic>
    <xdr:clientData/>
  </xdr:twoCellAnchor>
  <xdr:twoCellAnchor editAs="oneCell">
    <xdr:from>
      <xdr:col>0</xdr:col>
      <xdr:colOff>4136938</xdr:colOff>
      <xdr:row>50</xdr:row>
      <xdr:rowOff>323373</xdr:rowOff>
    </xdr:from>
    <xdr:to>
      <xdr:col>0</xdr:col>
      <xdr:colOff>5892800</xdr:colOff>
      <xdr:row>50</xdr:row>
      <xdr:rowOff>777392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36938" y="15588773"/>
          <a:ext cx="1755862" cy="454019"/>
        </a:xfrm>
        <a:prstGeom prst="rect">
          <a:avLst/>
        </a:prstGeom>
      </xdr:spPr>
    </xdr:pic>
    <xdr:clientData/>
  </xdr:twoCellAnchor>
  <xdr:twoCellAnchor editAs="oneCell">
    <xdr:from>
      <xdr:col>0</xdr:col>
      <xdr:colOff>5983310</xdr:colOff>
      <xdr:row>50</xdr:row>
      <xdr:rowOff>134155</xdr:rowOff>
    </xdr:from>
    <xdr:to>
      <xdr:col>0</xdr:col>
      <xdr:colOff>6631009</xdr:colOff>
      <xdr:row>50</xdr:row>
      <xdr:rowOff>977402</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83310" y="15399555"/>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25" name="Image 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137161</xdr:colOff>
      <xdr:row>50</xdr:row>
      <xdr:rowOff>99060</xdr:rowOff>
    </xdr:from>
    <xdr:to>
      <xdr:col>0</xdr:col>
      <xdr:colOff>685800</xdr:colOff>
      <xdr:row>50</xdr:row>
      <xdr:rowOff>801361</xdr:rowOff>
    </xdr:to>
    <xdr:pic>
      <xdr:nvPicPr>
        <xdr:cNvPr id="26" name="Image 6">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844550</xdr:colOff>
      <xdr:row>50</xdr:row>
      <xdr:rowOff>12700</xdr:rowOff>
    </xdr:from>
    <xdr:to>
      <xdr:col>0</xdr:col>
      <xdr:colOff>2178050</xdr:colOff>
      <xdr:row>50</xdr:row>
      <xdr:rowOff>924286</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4550" y="15278100"/>
          <a:ext cx="1333500" cy="911586"/>
        </a:xfrm>
        <a:prstGeom prst="rect">
          <a:avLst/>
        </a:prstGeom>
      </xdr:spPr>
    </xdr:pic>
    <xdr:clientData/>
  </xdr:twoCellAnchor>
  <xdr:twoCellAnchor editAs="oneCell">
    <xdr:from>
      <xdr:col>0</xdr:col>
      <xdr:colOff>2280081</xdr:colOff>
      <xdr:row>50</xdr:row>
      <xdr:rowOff>284019</xdr:rowOff>
    </xdr:from>
    <xdr:to>
      <xdr:col>0</xdr:col>
      <xdr:colOff>3602745</xdr:colOff>
      <xdr:row>50</xdr:row>
      <xdr:rowOff>752242</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0081" y="15549419"/>
          <a:ext cx="1322664" cy="468223"/>
        </a:xfrm>
        <a:prstGeom prst="rect">
          <a:avLst/>
        </a:prstGeom>
      </xdr:spPr>
    </xdr:pic>
    <xdr:clientData/>
  </xdr:twoCellAnchor>
  <xdr:twoCellAnchor editAs="oneCell">
    <xdr:from>
      <xdr:col>0</xdr:col>
      <xdr:colOff>3711488</xdr:colOff>
      <xdr:row>50</xdr:row>
      <xdr:rowOff>318187</xdr:rowOff>
    </xdr:from>
    <xdr:to>
      <xdr:col>0</xdr:col>
      <xdr:colOff>5467350</xdr:colOff>
      <xdr:row>50</xdr:row>
      <xdr:rowOff>772206</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11488" y="15583587"/>
          <a:ext cx="1755862" cy="454019"/>
        </a:xfrm>
        <a:prstGeom prst="rect">
          <a:avLst/>
        </a:prstGeom>
      </xdr:spPr>
    </xdr:pic>
    <xdr:clientData/>
  </xdr:twoCellAnchor>
  <xdr:twoCellAnchor editAs="oneCell">
    <xdr:from>
      <xdr:col>0</xdr:col>
      <xdr:colOff>5511800</xdr:colOff>
      <xdr:row>50</xdr:row>
      <xdr:rowOff>82550</xdr:rowOff>
    </xdr:from>
    <xdr:to>
      <xdr:col>0</xdr:col>
      <xdr:colOff>6159499</xdr:colOff>
      <xdr:row>50</xdr:row>
      <xdr:rowOff>925797</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11800" y="15347950"/>
          <a:ext cx="647699" cy="843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noblet@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51"/>
  <sheetViews>
    <sheetView workbookViewId="0">
      <selection activeCell="A7" sqref="A7:A51"/>
    </sheetView>
  </sheetViews>
  <sheetFormatPr defaultColWidth="10.90625" defaultRowHeight="14.5" x14ac:dyDescent="0.35"/>
  <cols>
    <col min="1" max="1" width="132.453125" customWidth="1"/>
  </cols>
  <sheetData>
    <row r="1" spans="1:1" ht="21.5" x14ac:dyDescent="0.35">
      <c r="A1" s="3" t="s">
        <v>13</v>
      </c>
    </row>
    <row r="2" spans="1:1" x14ac:dyDescent="0.35">
      <c r="A2" s="4"/>
    </row>
    <row r="3" spans="1:1" x14ac:dyDescent="0.35">
      <c r="A3" s="5" t="s">
        <v>14</v>
      </c>
    </row>
    <row r="4" spans="1:1" x14ac:dyDescent="0.35">
      <c r="A4" s="5" t="s">
        <v>196</v>
      </c>
    </row>
    <row r="5" spans="1:1" x14ac:dyDescent="0.35">
      <c r="A5" s="6">
        <v>44531</v>
      </c>
    </row>
    <row r="6" spans="1:1" x14ac:dyDescent="0.35">
      <c r="A6" s="4"/>
    </row>
    <row r="7" spans="1:1" ht="25.5" x14ac:dyDescent="0.35">
      <c r="A7" s="16" t="s">
        <v>15</v>
      </c>
    </row>
    <row r="8" spans="1:1" ht="84" customHeight="1" x14ac:dyDescent="0.35">
      <c r="A8" s="8" t="s">
        <v>16</v>
      </c>
    </row>
    <row r="9" spans="1:1" ht="90" customHeight="1" x14ac:dyDescent="0.35">
      <c r="A9" s="8" t="s">
        <v>17</v>
      </c>
    </row>
    <row r="10" spans="1:1" ht="25.5" x14ac:dyDescent="0.35">
      <c r="A10" s="16" t="s">
        <v>60</v>
      </c>
    </row>
    <row r="11" spans="1:1" ht="56" x14ac:dyDescent="0.35">
      <c r="A11" s="8" t="s">
        <v>18</v>
      </c>
    </row>
    <row r="12" spans="1:1" ht="28" x14ac:dyDescent="0.35">
      <c r="A12" s="8" t="s">
        <v>453</v>
      </c>
    </row>
    <row r="13" spans="1:1" x14ac:dyDescent="0.35">
      <c r="A13" s="8" t="s">
        <v>19</v>
      </c>
    </row>
    <row r="14" spans="1:1" x14ac:dyDescent="0.35">
      <c r="A14" s="10"/>
    </row>
    <row r="15" spans="1:1" x14ac:dyDescent="0.35">
      <c r="A15" s="11" t="s">
        <v>20</v>
      </c>
    </row>
    <row r="16" spans="1:1" ht="28" x14ac:dyDescent="0.35">
      <c r="A16" s="8" t="s">
        <v>21</v>
      </c>
    </row>
    <row r="17" spans="1:1" x14ac:dyDescent="0.35">
      <c r="A17" s="10"/>
    </row>
    <row r="18" spans="1:1" x14ac:dyDescent="0.35">
      <c r="A18" s="11" t="s">
        <v>22</v>
      </c>
    </row>
    <row r="19" spans="1:1" x14ac:dyDescent="0.35">
      <c r="A19" s="8" t="s">
        <v>23</v>
      </c>
    </row>
    <row r="20" spans="1:1" x14ac:dyDescent="0.35">
      <c r="A20" s="8"/>
    </row>
    <row r="21" spans="1:1" x14ac:dyDescent="0.35">
      <c r="A21" s="11" t="s">
        <v>24</v>
      </c>
    </row>
    <row r="22" spans="1:1" ht="42" x14ac:dyDescent="0.35">
      <c r="A22" s="8" t="s">
        <v>447</v>
      </c>
    </row>
    <row r="23" spans="1:1" ht="28" x14ac:dyDescent="0.35">
      <c r="A23" s="8" t="s">
        <v>25</v>
      </c>
    </row>
    <row r="24" spans="1:1" x14ac:dyDescent="0.35">
      <c r="A24" s="8"/>
    </row>
    <row r="25" spans="1:1" x14ac:dyDescent="0.35">
      <c r="A25" s="8" t="s">
        <v>26</v>
      </c>
    </row>
    <row r="26" spans="1:1" x14ac:dyDescent="0.35">
      <c r="A26" s="8" t="s">
        <v>27</v>
      </c>
    </row>
    <row r="27" spans="1:1" ht="25.5" x14ac:dyDescent="0.35">
      <c r="A27" s="16" t="s">
        <v>61</v>
      </c>
    </row>
    <row r="28" spans="1:1" x14ac:dyDescent="0.35">
      <c r="A28" s="8" t="s">
        <v>448</v>
      </c>
    </row>
    <row r="29" spans="1:1" ht="25.5" x14ac:dyDescent="0.35">
      <c r="A29" s="16" t="s">
        <v>62</v>
      </c>
    </row>
    <row r="30" spans="1:1" x14ac:dyDescent="0.35">
      <c r="A30" s="8" t="s">
        <v>28</v>
      </c>
    </row>
    <row r="31" spans="1:1" ht="25.5" x14ac:dyDescent="0.35">
      <c r="A31" s="16" t="s">
        <v>63</v>
      </c>
    </row>
    <row r="32" spans="1:1" x14ac:dyDescent="0.35">
      <c r="A32" s="9">
        <v>5613</v>
      </c>
    </row>
    <row r="33" spans="1:1" ht="25.5" x14ac:dyDescent="0.35">
      <c r="A33" s="16" t="s">
        <v>4</v>
      </c>
    </row>
    <row r="34" spans="1:1" x14ac:dyDescent="0.35">
      <c r="A34" s="12" t="s">
        <v>29</v>
      </c>
    </row>
    <row r="35" spans="1:1" x14ac:dyDescent="0.35">
      <c r="A35" s="13" t="s">
        <v>30</v>
      </c>
    </row>
    <row r="36" spans="1:1" s="17" customFormat="1" ht="25.5" x14ac:dyDescent="0.35">
      <c r="A36" s="16" t="s">
        <v>31</v>
      </c>
    </row>
    <row r="37" spans="1:1" ht="15" thickBot="1" x14ac:dyDescent="0.4">
      <c r="A37" s="20" t="s">
        <v>449</v>
      </c>
    </row>
    <row r="38" spans="1:1" ht="28" x14ac:dyDescent="0.35">
      <c r="A38" s="8" t="s">
        <v>450</v>
      </c>
    </row>
    <row r="39" spans="1:1" x14ac:dyDescent="0.35">
      <c r="A39" s="19" t="s">
        <v>32</v>
      </c>
    </row>
    <row r="40" spans="1:1" x14ac:dyDescent="0.35">
      <c r="A40" s="18" t="s">
        <v>33</v>
      </c>
    </row>
    <row r="41" spans="1:1" x14ac:dyDescent="0.35">
      <c r="A41" s="18" t="s">
        <v>34</v>
      </c>
    </row>
    <row r="42" spans="1:1" x14ac:dyDescent="0.35">
      <c r="A42" s="18" t="s">
        <v>35</v>
      </c>
    </row>
    <row r="43" spans="1:1" ht="28" x14ac:dyDescent="0.35">
      <c r="A43" s="18" t="s">
        <v>451</v>
      </c>
    </row>
    <row r="44" spans="1:1" x14ac:dyDescent="0.35">
      <c r="A44" s="18" t="s">
        <v>36</v>
      </c>
    </row>
    <row r="45" spans="1:1" x14ac:dyDescent="0.35">
      <c r="A45" s="18" t="s">
        <v>37</v>
      </c>
    </row>
    <row r="46" spans="1:1" x14ac:dyDescent="0.35">
      <c r="A46" s="18" t="s">
        <v>38</v>
      </c>
    </row>
    <row r="47" spans="1:1" x14ac:dyDescent="0.35">
      <c r="A47" s="18" t="s">
        <v>39</v>
      </c>
    </row>
    <row r="48" spans="1:1" ht="26" thickBot="1" x14ac:dyDescent="0.4">
      <c r="A48" s="7" t="s">
        <v>5</v>
      </c>
    </row>
    <row r="49" spans="1:1" ht="102.65" customHeight="1" thickBot="1" x14ac:dyDescent="0.4">
      <c r="A49" s="15"/>
    </row>
    <row r="50" spans="1:1" ht="26" thickBot="1" x14ac:dyDescent="0.4">
      <c r="A50" s="7" t="s">
        <v>6</v>
      </c>
    </row>
    <row r="51" spans="1:1" ht="126.65" customHeight="1" thickBot="1" x14ac:dyDescent="0.4">
      <c r="A51" s="14" t="s">
        <v>452</v>
      </c>
    </row>
  </sheetData>
  <hyperlinks>
    <hyperlink ref="A34" r:id="rId1" display="mailto:guillaume.noblet@reach-initiative.org"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874"/>
  <sheetViews>
    <sheetView topLeftCell="A26" zoomScale="50" zoomScaleNormal="50" zoomScaleSheetLayoutView="40" workbookViewId="0">
      <selection activeCell="H63" sqref="A1:XFD1048576"/>
    </sheetView>
  </sheetViews>
  <sheetFormatPr defaultColWidth="10.90625" defaultRowHeight="14" x14ac:dyDescent="0.3"/>
  <cols>
    <col min="1" max="1" width="154.54296875" style="29" customWidth="1"/>
    <col min="2" max="2" width="45.90625" style="29" customWidth="1"/>
    <col min="3" max="16384" width="10.90625" style="29"/>
  </cols>
  <sheetData>
    <row r="1" spans="1:2" ht="18" x14ac:dyDescent="0.4">
      <c r="A1" s="21" t="s">
        <v>88</v>
      </c>
      <c r="B1" s="22"/>
    </row>
    <row r="2" spans="1:2" x14ac:dyDescent="0.3">
      <c r="A2" s="23"/>
      <c r="B2" s="24"/>
    </row>
    <row r="3" spans="1:2" x14ac:dyDescent="0.3">
      <c r="A3" s="25" t="s">
        <v>189</v>
      </c>
      <c r="B3" s="26"/>
    </row>
    <row r="4" spans="1:2" x14ac:dyDescent="0.3">
      <c r="A4" s="23"/>
      <c r="B4" s="24"/>
    </row>
    <row r="5" spans="1:2" x14ac:dyDescent="0.3">
      <c r="A5" s="27" t="s">
        <v>11</v>
      </c>
      <c r="B5" s="24"/>
    </row>
    <row r="6" spans="1:2" x14ac:dyDescent="0.3">
      <c r="A6" s="23"/>
      <c r="B6" s="24"/>
    </row>
    <row r="7" spans="1:2" x14ac:dyDescent="0.3">
      <c r="A7" s="23"/>
      <c r="B7" s="28" t="s">
        <v>3</v>
      </c>
    </row>
    <row r="8" spans="1:2" x14ac:dyDescent="0.3">
      <c r="A8" s="29" t="s">
        <v>137</v>
      </c>
      <c r="B8" s="30">
        <f>INDEX(National!L:L,MATCH($A8&amp;$A$5,National!$J:$J,0))</f>
        <v>0.65975802220051905</v>
      </c>
    </row>
    <row r="9" spans="1:2" x14ac:dyDescent="0.3">
      <c r="A9" s="29" t="s">
        <v>136</v>
      </c>
      <c r="B9" s="30">
        <f>INDEX(National!L:L,MATCH($A9&amp;$A$5,National!$J:$J,0))</f>
        <v>0.33857659693018799</v>
      </c>
    </row>
    <row r="10" spans="1:2" x14ac:dyDescent="0.3">
      <c r="A10" s="29" t="s">
        <v>134</v>
      </c>
      <c r="B10" s="30">
        <f>INDEX(National!L:L,MATCH($A10&amp;$A$5,National!$J:$J,0))</f>
        <v>6.8142793091676302E-4</v>
      </c>
    </row>
    <row r="11" spans="1:2" x14ac:dyDescent="0.3">
      <c r="A11" s="29" t="s">
        <v>135</v>
      </c>
      <c r="B11" s="30">
        <f>INDEX(National!L:L,MATCH($A11&amp;$A$5,National!$J:$J,0))</f>
        <v>9.8395293837661509E-4</v>
      </c>
    </row>
    <row r="12" spans="1:2" x14ac:dyDescent="0.3">
      <c r="B12" s="31"/>
    </row>
    <row r="13" spans="1:2" x14ac:dyDescent="0.3">
      <c r="A13" s="27" t="s">
        <v>12</v>
      </c>
      <c r="B13" s="24"/>
    </row>
    <row r="14" spans="1:2" x14ac:dyDescent="0.3">
      <c r="A14" s="23"/>
      <c r="B14" s="24"/>
    </row>
    <row r="15" spans="1:2" x14ac:dyDescent="0.3">
      <c r="A15" s="23"/>
      <c r="B15" s="28" t="s">
        <v>3</v>
      </c>
    </row>
    <row r="16" spans="1:2" x14ac:dyDescent="0.3">
      <c r="A16" s="29" t="s">
        <v>137</v>
      </c>
      <c r="B16" s="30">
        <f>INDEX(National!L:L,MATCH($A16&amp;$A$13,National!$J:$J,0))</f>
        <v>0.64642703911424804</v>
      </c>
    </row>
    <row r="17" spans="1:2" x14ac:dyDescent="0.3">
      <c r="A17" s="29" t="s">
        <v>136</v>
      </c>
      <c r="B17" s="30">
        <f>INDEX(National!L:L,MATCH($A17&amp;$A$13,National!$J:$J,0))</f>
        <v>0.35357296088575202</v>
      </c>
    </row>
    <row r="18" spans="1:2" x14ac:dyDescent="0.3">
      <c r="A18" s="29" t="s">
        <v>134</v>
      </c>
      <c r="B18" s="30">
        <f>INDEX(National!L:L,MATCH($A18&amp;$A$13,National!$J:$J,0))</f>
        <v>0</v>
      </c>
    </row>
    <row r="19" spans="1:2" x14ac:dyDescent="0.3">
      <c r="A19" s="29" t="s">
        <v>135</v>
      </c>
      <c r="B19" s="30">
        <f>INDEX(National!L:L,MATCH($A19&amp;$A$13,National!$J:$J,0))</f>
        <v>0</v>
      </c>
    </row>
    <row r="21" spans="1:2" x14ac:dyDescent="0.3">
      <c r="A21" s="27" t="s">
        <v>48</v>
      </c>
      <c r="B21" s="24"/>
    </row>
    <row r="22" spans="1:2" x14ac:dyDescent="0.3">
      <c r="A22" s="23"/>
      <c r="B22" s="24"/>
    </row>
    <row r="23" spans="1:2" x14ac:dyDescent="0.3">
      <c r="A23" s="23"/>
      <c r="B23" s="28" t="s">
        <v>3</v>
      </c>
    </row>
    <row r="24" spans="1:2" x14ac:dyDescent="0.3">
      <c r="A24" s="29" t="s">
        <v>137</v>
      </c>
      <c r="B24" s="30">
        <f>INDEX(National!L:L,MATCH($A24&amp;$A$21,National!$J:$J,0))</f>
        <v>0.126644237099893</v>
      </c>
    </row>
    <row r="25" spans="1:2" x14ac:dyDescent="0.3">
      <c r="A25" s="29" t="s">
        <v>136</v>
      </c>
      <c r="B25" s="30">
        <f>INDEX(National!L:L,MATCH($A25&amp;$A$21,National!$J:$J,0))</f>
        <v>0.87203851759238604</v>
      </c>
    </row>
    <row r="26" spans="1:2" x14ac:dyDescent="0.3">
      <c r="A26" s="29" t="s">
        <v>134</v>
      </c>
      <c r="B26" s="30">
        <f>INDEX(National!L:L,MATCH($A26&amp;$A$21,National!$J:$J,0))</f>
        <v>0</v>
      </c>
    </row>
    <row r="27" spans="1:2" x14ac:dyDescent="0.3">
      <c r="A27" s="29" t="s">
        <v>135</v>
      </c>
      <c r="B27" s="30">
        <f>INDEX(National!L:L,MATCH($A27&amp;$A$21,National!$J:$J,0))</f>
        <v>1.3172453077213301E-3</v>
      </c>
    </row>
    <row r="30" spans="1:2" x14ac:dyDescent="0.3">
      <c r="A30" s="25" t="s">
        <v>190</v>
      </c>
      <c r="B30" s="26"/>
    </row>
    <row r="31" spans="1:2" x14ac:dyDescent="0.3">
      <c r="A31" s="23"/>
      <c r="B31" s="24"/>
    </row>
    <row r="32" spans="1:2" x14ac:dyDescent="0.3">
      <c r="A32" s="27" t="s">
        <v>11</v>
      </c>
      <c r="B32" s="24"/>
    </row>
    <row r="33" spans="1:2" x14ac:dyDescent="0.3">
      <c r="A33" s="23"/>
      <c r="B33" s="24"/>
    </row>
    <row r="34" spans="1:2" x14ac:dyDescent="0.3">
      <c r="A34" s="23"/>
      <c r="B34" s="28" t="s">
        <v>3</v>
      </c>
    </row>
    <row r="35" spans="1:2" x14ac:dyDescent="0.3">
      <c r="A35" s="29" t="s">
        <v>141</v>
      </c>
      <c r="B35" s="30">
        <f>INDEX(National!L:L,MATCH($A35&amp;$A$32,National!$J:$J,0))</f>
        <v>6.9609834132632206E-2</v>
      </c>
    </row>
    <row r="36" spans="1:2" x14ac:dyDescent="0.3">
      <c r="A36" s="29" t="s">
        <v>140</v>
      </c>
      <c r="B36" s="30">
        <f>INDEX(National!L:L,MATCH($A36&amp;$A$32,National!$J:$J,0))</f>
        <v>0.92833348173743901</v>
      </c>
    </row>
    <row r="37" spans="1:2" x14ac:dyDescent="0.3">
      <c r="A37" s="29" t="s">
        <v>138</v>
      </c>
      <c r="B37" s="30">
        <f>INDEX(National!L:L,MATCH($A37&amp;$A$32,National!$J:$J,0))</f>
        <v>0</v>
      </c>
    </row>
    <row r="38" spans="1:2" x14ac:dyDescent="0.3">
      <c r="A38" s="29" t="s">
        <v>139</v>
      </c>
      <c r="B38" s="30">
        <f>INDEX(National!L:L,MATCH($A38&amp;$A$32,National!$J:$J,0))</f>
        <v>2.05668412992895E-3</v>
      </c>
    </row>
    <row r="39" spans="1:2" x14ac:dyDescent="0.3">
      <c r="B39" s="31"/>
    </row>
    <row r="40" spans="1:2" x14ac:dyDescent="0.3">
      <c r="A40" s="27" t="s">
        <v>12</v>
      </c>
      <c r="B40" s="24"/>
    </row>
    <row r="41" spans="1:2" x14ac:dyDescent="0.3">
      <c r="A41" s="23"/>
      <c r="B41" s="24"/>
    </row>
    <row r="42" spans="1:2" x14ac:dyDescent="0.3">
      <c r="A42" s="23"/>
      <c r="B42" s="28" t="s">
        <v>3</v>
      </c>
    </row>
    <row r="43" spans="1:2" x14ac:dyDescent="0.3">
      <c r="A43" s="29" t="s">
        <v>141</v>
      </c>
      <c r="B43" s="30">
        <f>INDEX(National!L:L,MATCH($A43&amp;$A$13,National!$J:$J,0))</f>
        <v>8.5475345268216693E-2</v>
      </c>
    </row>
    <row r="44" spans="1:2" x14ac:dyDescent="0.3">
      <c r="A44" s="29" t="s">
        <v>140</v>
      </c>
      <c r="B44" s="30">
        <f>INDEX(National!L:L,MATCH($A44&amp;$A$13,National!$J:$J,0))</f>
        <v>0.91452465473178302</v>
      </c>
    </row>
    <row r="45" spans="1:2" x14ac:dyDescent="0.3">
      <c r="A45" s="29" t="s">
        <v>138</v>
      </c>
      <c r="B45" s="30">
        <f>INDEX(National!L:L,MATCH($A45&amp;$A$13,National!$J:$J,0))</f>
        <v>0</v>
      </c>
    </row>
    <row r="46" spans="1:2" x14ac:dyDescent="0.3">
      <c r="A46" s="29" t="s">
        <v>139</v>
      </c>
      <c r="B46" s="30">
        <f>INDEX(National!L:L,MATCH($A46&amp;$A$13,National!$J:$J,0))</f>
        <v>0</v>
      </c>
    </row>
    <row r="48" spans="1:2" x14ac:dyDescent="0.3">
      <c r="A48" s="27" t="s">
        <v>48</v>
      </c>
      <c r="B48" s="24"/>
    </row>
    <row r="49" spans="1:2" x14ac:dyDescent="0.3">
      <c r="A49" s="23"/>
      <c r="B49" s="24"/>
    </row>
    <row r="50" spans="1:2" x14ac:dyDescent="0.3">
      <c r="A50" s="23"/>
      <c r="B50" s="28" t="s">
        <v>3</v>
      </c>
    </row>
    <row r="51" spans="1:2" x14ac:dyDescent="0.3">
      <c r="A51" s="29" t="s">
        <v>141</v>
      </c>
      <c r="B51" s="30">
        <f>INDEX(National!L:L,MATCH($A51&amp;$A$21,National!$J:$J,0))</f>
        <v>2.38607552732495E-2</v>
      </c>
    </row>
    <row r="52" spans="1:2" x14ac:dyDescent="0.3">
      <c r="A52" s="29" t="s">
        <v>140</v>
      </c>
      <c r="B52" s="30">
        <f>INDEX(National!L:L,MATCH($A52&amp;$A$21,National!$J:$J,0))</f>
        <v>0.97613924472675095</v>
      </c>
    </row>
    <row r="53" spans="1:2" x14ac:dyDescent="0.3">
      <c r="A53" s="29" t="s">
        <v>138</v>
      </c>
      <c r="B53" s="30">
        <f>INDEX(National!L:L,MATCH($A53&amp;$A$21,National!$J:$J,0))</f>
        <v>0</v>
      </c>
    </row>
    <row r="54" spans="1:2" x14ac:dyDescent="0.3">
      <c r="A54" s="29" t="s">
        <v>139</v>
      </c>
      <c r="B54" s="30">
        <f>INDEX(National!L:L,MATCH($A54&amp;$A$21,National!$J:$J,0))</f>
        <v>0</v>
      </c>
    </row>
    <row r="58" spans="1:2" x14ac:dyDescent="0.3">
      <c r="A58" s="25" t="s">
        <v>191</v>
      </c>
      <c r="B58" s="26"/>
    </row>
    <row r="59" spans="1:2" x14ac:dyDescent="0.3">
      <c r="A59" s="33"/>
      <c r="B59" s="24"/>
    </row>
    <row r="60" spans="1:2" x14ac:dyDescent="0.3">
      <c r="A60" s="73"/>
      <c r="B60" s="24"/>
    </row>
    <row r="61" spans="1:2" x14ac:dyDescent="0.3">
      <c r="A61" s="27" t="s">
        <v>11</v>
      </c>
      <c r="B61" s="24"/>
    </row>
    <row r="62" spans="1:2" x14ac:dyDescent="0.3">
      <c r="A62" s="23"/>
      <c r="B62" s="24"/>
    </row>
    <row r="63" spans="1:2" x14ac:dyDescent="0.3">
      <c r="A63" s="23"/>
      <c r="B63" s="28" t="s">
        <v>3</v>
      </c>
    </row>
    <row r="64" spans="1:2" x14ac:dyDescent="0.3">
      <c r="A64" s="34" t="s">
        <v>145</v>
      </c>
      <c r="B64" s="30">
        <f>INDEX(National!L:L,MATCH($A64&amp;$A$61,National!$J:$J,0))</f>
        <v>0.423017373060397</v>
      </c>
    </row>
    <row r="65" spans="1:2" x14ac:dyDescent="0.3">
      <c r="A65" s="34" t="s">
        <v>144</v>
      </c>
      <c r="B65" s="30">
        <f>INDEX(National!L:L,MATCH($A65&amp;$A$61,National!$J:$J,0))</f>
        <v>0.57673408925430403</v>
      </c>
    </row>
    <row r="66" spans="1:2" x14ac:dyDescent="0.3">
      <c r="A66" s="34" t="s">
        <v>142</v>
      </c>
      <c r="B66" s="30">
        <f>INDEX(National!L:L,MATCH($A66&amp;$A$61,National!$J:$J,0))</f>
        <v>0</v>
      </c>
    </row>
    <row r="67" spans="1:2" x14ac:dyDescent="0.3">
      <c r="A67" s="34" t="s">
        <v>143</v>
      </c>
      <c r="B67" s="30">
        <f>INDEX(National!L:L,MATCH($A67&amp;$A$61,National!$J:$J,0))</f>
        <v>2.4853768529883001E-4</v>
      </c>
    </row>
    <row r="70" spans="1:2" x14ac:dyDescent="0.3">
      <c r="A70" s="27" t="s">
        <v>12</v>
      </c>
      <c r="B70" s="24"/>
    </row>
    <row r="71" spans="1:2" x14ac:dyDescent="0.3">
      <c r="A71" s="23"/>
      <c r="B71" s="24"/>
    </row>
    <row r="72" spans="1:2" x14ac:dyDescent="0.3">
      <c r="A72" s="23"/>
      <c r="B72" s="28" t="s">
        <v>3</v>
      </c>
    </row>
    <row r="73" spans="1:2" x14ac:dyDescent="0.3">
      <c r="A73" s="34" t="s">
        <v>145</v>
      </c>
      <c r="B73" s="30">
        <f>INDEX(National!L:L,MATCH($A73&amp;$A$70,National!$J:$J,0))</f>
        <v>0.50894296923036497</v>
      </c>
    </row>
    <row r="74" spans="1:2" x14ac:dyDescent="0.3">
      <c r="A74" s="34" t="s">
        <v>144</v>
      </c>
      <c r="B74" s="30">
        <f>INDEX(National!L:L,MATCH($A74&amp;$A$70,National!$J:$J,0))</f>
        <v>0.49105703076963497</v>
      </c>
    </row>
    <row r="75" spans="1:2" x14ac:dyDescent="0.3">
      <c r="A75" s="34" t="s">
        <v>142</v>
      </c>
      <c r="B75" s="30">
        <f>INDEX(National!L:L,MATCH($A75&amp;$A$70,National!$J:$J,0))</f>
        <v>0</v>
      </c>
    </row>
    <row r="76" spans="1:2" x14ac:dyDescent="0.3">
      <c r="A76" s="34" t="s">
        <v>143</v>
      </c>
      <c r="B76" s="30">
        <f>INDEX(National!L:L,MATCH($A76&amp;$A$70,National!$J:$J,0))</f>
        <v>0</v>
      </c>
    </row>
    <row r="79" spans="1:2" x14ac:dyDescent="0.3">
      <c r="A79" s="27" t="s">
        <v>48</v>
      </c>
      <c r="B79" s="24"/>
    </row>
    <row r="80" spans="1:2" x14ac:dyDescent="0.3">
      <c r="A80" s="23"/>
      <c r="B80" s="24"/>
    </row>
    <row r="81" spans="1:2" x14ac:dyDescent="0.3">
      <c r="A81" s="23"/>
      <c r="B81" s="28" t="s">
        <v>3</v>
      </c>
    </row>
    <row r="82" spans="1:2" x14ac:dyDescent="0.3">
      <c r="A82" s="34" t="s">
        <v>145</v>
      </c>
      <c r="B82" s="30">
        <f>INDEX(National!L:L,MATCH($A82&amp;$A$79,National!$J:$J,0))</f>
        <v>0.20992251044774499</v>
      </c>
    </row>
    <row r="83" spans="1:2" x14ac:dyDescent="0.3">
      <c r="A83" s="34" t="s">
        <v>144</v>
      </c>
      <c r="B83" s="30">
        <f>INDEX(National!L:L,MATCH($A83&amp;$A$79,National!$J:$J,0))</f>
        <v>0.78963840778301497</v>
      </c>
    </row>
    <row r="84" spans="1:2" x14ac:dyDescent="0.3">
      <c r="A84" s="34" t="s">
        <v>142</v>
      </c>
      <c r="B84" s="30">
        <f>INDEX(National!L:L,MATCH($A84&amp;$A$79,National!$J:$J,0))</f>
        <v>0</v>
      </c>
    </row>
    <row r="85" spans="1:2" x14ac:dyDescent="0.3">
      <c r="A85" s="34" t="s">
        <v>143</v>
      </c>
      <c r="B85" s="30">
        <f>INDEX(National!L:L,MATCH($A85&amp;$A$79,National!$J:$J,0))</f>
        <v>4.3908176924044301E-4</v>
      </c>
    </row>
    <row r="88" spans="1:2" x14ac:dyDescent="0.3">
      <c r="A88" s="25" t="s">
        <v>192</v>
      </c>
      <c r="B88" s="26"/>
    </row>
    <row r="89" spans="1:2" x14ac:dyDescent="0.3">
      <c r="A89" s="82" t="s">
        <v>323</v>
      </c>
      <c r="B89" s="57"/>
    </row>
    <row r="90" spans="1:2" x14ac:dyDescent="0.3">
      <c r="B90" s="24"/>
    </row>
    <row r="91" spans="1:2" x14ac:dyDescent="0.3">
      <c r="A91" s="23"/>
      <c r="B91" s="28" t="s">
        <v>3</v>
      </c>
    </row>
    <row r="92" spans="1:2" x14ac:dyDescent="0.3">
      <c r="A92" s="27" t="s">
        <v>11</v>
      </c>
    </row>
    <row r="93" spans="1:2" x14ac:dyDescent="0.3">
      <c r="A93" s="39" t="s">
        <v>146</v>
      </c>
      <c r="B93" s="79">
        <f>INDEX(National!L:L,MATCH($A93&amp;$A$92,National!$J:$J,0))</f>
        <v>1.2211676992950999</v>
      </c>
    </row>
    <row r="94" spans="1:2" x14ac:dyDescent="0.3">
      <c r="A94" s="27" t="s">
        <v>12</v>
      </c>
      <c r="B94" s="24"/>
    </row>
    <row r="95" spans="1:2" ht="17.5" customHeight="1" x14ac:dyDescent="0.3">
      <c r="A95" s="39" t="s">
        <v>146</v>
      </c>
      <c r="B95" s="79">
        <f>INDEX(National!L:L,MATCH($A95&amp;$A$94,National!$J:$J,0))</f>
        <v>1.37141004904349</v>
      </c>
    </row>
    <row r="96" spans="1:2" x14ac:dyDescent="0.3">
      <c r="A96" s="27" t="s">
        <v>48</v>
      </c>
      <c r="B96" s="80"/>
    </row>
    <row r="97" spans="1:6" x14ac:dyDescent="0.3">
      <c r="A97" s="39" t="s">
        <v>146</v>
      </c>
      <c r="B97" s="79">
        <f>INDEX(National!L:L,MATCH($A97&amp;$A$96,National!$J:$J,0))</f>
        <v>0.85905077399503105</v>
      </c>
    </row>
    <row r="98" spans="1:6" x14ac:dyDescent="0.3">
      <c r="A98" s="52"/>
      <c r="B98" s="74"/>
    </row>
    <row r="99" spans="1:6" x14ac:dyDescent="0.3">
      <c r="A99" s="52"/>
      <c r="B99" s="74"/>
    </row>
    <row r="100" spans="1:6" x14ac:dyDescent="0.3">
      <c r="A100" s="25" t="s">
        <v>193</v>
      </c>
      <c r="B100" s="26"/>
    </row>
    <row r="101" spans="1:6" s="88" customFormat="1" x14ac:dyDescent="0.3">
      <c r="A101" s="82" t="s">
        <v>323</v>
      </c>
      <c r="B101" s="57"/>
      <c r="C101" s="29"/>
      <c r="D101" s="29"/>
      <c r="E101" s="29"/>
      <c r="F101" s="29"/>
    </row>
    <row r="102" spans="1:6" s="88" customFormat="1" x14ac:dyDescent="0.3">
      <c r="A102" s="82"/>
      <c r="B102" s="57"/>
      <c r="C102" s="29"/>
      <c r="D102" s="29"/>
      <c r="E102" s="29"/>
      <c r="F102" s="29"/>
    </row>
    <row r="103" spans="1:6" x14ac:dyDescent="0.3">
      <c r="A103" s="27" t="s">
        <v>11</v>
      </c>
      <c r="B103" s="24"/>
    </row>
    <row r="104" spans="1:6" x14ac:dyDescent="0.3">
      <c r="A104" s="23"/>
      <c r="B104" s="24"/>
    </row>
    <row r="105" spans="1:6" x14ac:dyDescent="0.3">
      <c r="A105" s="23"/>
      <c r="B105" s="28" t="s">
        <v>3</v>
      </c>
    </row>
    <row r="106" spans="1:6" x14ac:dyDescent="0.3">
      <c r="A106" s="39" t="s">
        <v>147</v>
      </c>
      <c r="B106" s="30">
        <f>INDEX(National!L:L,MATCH($A106&amp;$A$103,National!$J:$J,0))</f>
        <v>5.1051037690455103E-2</v>
      </c>
    </row>
    <row r="107" spans="1:6" x14ac:dyDescent="0.3">
      <c r="A107" s="39" t="s">
        <v>148</v>
      </c>
      <c r="B107" s="30">
        <f>INDEX(National!L:L,MATCH($A107&amp;$A$103,National!$J:$J,0))</f>
        <v>4.75764970174931E-2</v>
      </c>
    </row>
    <row r="108" spans="1:6" x14ac:dyDescent="0.3">
      <c r="A108" s="39" t="s">
        <v>149</v>
      </c>
      <c r="B108" s="30">
        <f>INDEX(National!L:L,MATCH($A108&amp;$A$103,National!$J:$J,0))</f>
        <v>0.24666569684496301</v>
      </c>
    </row>
    <row r="109" spans="1:6" x14ac:dyDescent="0.3">
      <c r="A109" s="52" t="s">
        <v>150</v>
      </c>
      <c r="B109" s="30">
        <f>INDEX(National!L:L,MATCH($A109&amp;$A$103,National!$J:$J,0))</f>
        <v>0.13149395045854301</v>
      </c>
    </row>
    <row r="110" spans="1:6" x14ac:dyDescent="0.3">
      <c r="A110" s="52" t="s">
        <v>151</v>
      </c>
      <c r="B110" s="30">
        <f>INDEX(National!L:L,MATCH($A110&amp;$A$103,National!$J:$J,0))</f>
        <v>5.0906066475120901E-3</v>
      </c>
    </row>
    <row r="111" spans="1:6" x14ac:dyDescent="0.3">
      <c r="A111" s="52" t="s">
        <v>152</v>
      </c>
      <c r="B111" s="30">
        <f>INDEX(National!L:L,MATCH($A111&amp;$A$103,National!$J:$J,0))</f>
        <v>0.37980827170405401</v>
      </c>
    </row>
    <row r="112" spans="1:6" x14ac:dyDescent="0.3">
      <c r="A112" s="52" t="s">
        <v>153</v>
      </c>
      <c r="B112" s="30">
        <f>INDEX(National!L:L,MATCH($A112&amp;$A$103,National!$J:$J,0))</f>
        <v>0.16949921693487199</v>
      </c>
    </row>
    <row r="113" spans="1:2" x14ac:dyDescent="0.3">
      <c r="A113" s="29" t="s">
        <v>154</v>
      </c>
      <c r="B113" s="30">
        <f>INDEX(National!L:L,MATCH($A113&amp;$A$103,National!$J:$J,0))</f>
        <v>6.9156554432078503E-3</v>
      </c>
    </row>
    <row r="114" spans="1:2" x14ac:dyDescent="0.3">
      <c r="A114" s="29" t="s">
        <v>155</v>
      </c>
      <c r="B114" s="30">
        <f>INDEX(National!L:L,MATCH($A114&amp;$A$103,National!$J:$J,0))</f>
        <v>5.0614511443091001E-3</v>
      </c>
    </row>
    <row r="115" spans="1:2" x14ac:dyDescent="0.3">
      <c r="A115" s="29" t="s">
        <v>156</v>
      </c>
      <c r="B115" s="30">
        <f>INDEX(National!L:L,MATCH($A115&amp;$A$103,National!$J:$J,0))</f>
        <v>9.17691465327382E-3</v>
      </c>
    </row>
    <row r="116" spans="1:2" x14ac:dyDescent="0.3">
      <c r="A116" s="29" t="s">
        <v>157</v>
      </c>
      <c r="B116" s="30">
        <f>INDEX(National!L:L,MATCH($A116&amp;$A$103,National!$J:$J,0))</f>
        <v>4.1944242431636398E-3</v>
      </c>
    </row>
    <row r="117" spans="1:2" x14ac:dyDescent="0.3">
      <c r="A117" s="29" t="s">
        <v>158</v>
      </c>
      <c r="B117" s="30">
        <f>INDEX(National!L:L,MATCH($A117&amp;$A$103,National!$J:$J,0))</f>
        <v>1.50411467813025E-2</v>
      </c>
    </row>
    <row r="118" spans="1:2" x14ac:dyDescent="0.3">
      <c r="A118" s="29" t="s">
        <v>159</v>
      </c>
      <c r="B118" s="30">
        <f>INDEX(National!L:L,MATCH($A118&amp;$A$103,National!$J:$J,0))</f>
        <v>8.5738234189186302E-2</v>
      </c>
    </row>
    <row r="119" spans="1:2" x14ac:dyDescent="0.3">
      <c r="A119" s="29" t="s">
        <v>160</v>
      </c>
      <c r="B119" s="30">
        <f>INDEX(National!L:L,MATCH($A119&amp;$A$103,National!$J:$J,0))</f>
        <v>6.4408310336392402E-4</v>
      </c>
    </row>
    <row r="120" spans="1:2" x14ac:dyDescent="0.3">
      <c r="A120" s="29" t="s">
        <v>161</v>
      </c>
      <c r="B120" s="30">
        <f>INDEX(National!L:L,MATCH($A120&amp;$A$103,National!$J:$J,0))</f>
        <v>9.5863099767657496E-4</v>
      </c>
    </row>
    <row r="121" spans="1:2" x14ac:dyDescent="0.3">
      <c r="A121" s="29" t="s">
        <v>162</v>
      </c>
      <c r="B121" s="30">
        <f>INDEX(National!L:L,MATCH($A121&amp;$A$103,National!$J:$J,0))</f>
        <v>1.46962017349639E-3</v>
      </c>
    </row>
    <row r="122" spans="1:2" x14ac:dyDescent="0.3">
      <c r="B122" s="74"/>
    </row>
    <row r="123" spans="1:2" x14ac:dyDescent="0.3">
      <c r="B123" s="31"/>
    </row>
    <row r="124" spans="1:2" x14ac:dyDescent="0.3">
      <c r="A124" s="27" t="s">
        <v>12</v>
      </c>
      <c r="B124" s="24"/>
    </row>
    <row r="125" spans="1:2" x14ac:dyDescent="0.3">
      <c r="A125" s="23"/>
      <c r="B125" s="24"/>
    </row>
    <row r="126" spans="1:2" x14ac:dyDescent="0.3">
      <c r="A126" s="23"/>
      <c r="B126" s="28" t="s">
        <v>3</v>
      </c>
    </row>
    <row r="127" spans="1:2" x14ac:dyDescent="0.3">
      <c r="A127" s="39" t="s">
        <v>147</v>
      </c>
      <c r="B127" s="30">
        <f>INDEX(National!L:L,MATCH($A127&amp;$A$124,National!$J:$J,0))</f>
        <v>6.8474546471795406E-2</v>
      </c>
    </row>
    <row r="128" spans="1:2" x14ac:dyDescent="0.3">
      <c r="A128" s="39" t="s">
        <v>148</v>
      </c>
      <c r="B128" s="30">
        <f>INDEX(National!L:L,MATCH($A128&amp;$A$124,National!$J:$J,0))</f>
        <v>5.1907206243641098E-2</v>
      </c>
    </row>
    <row r="129" spans="1:2" x14ac:dyDescent="0.3">
      <c r="A129" s="39" t="s">
        <v>149</v>
      </c>
      <c r="B129" s="30">
        <f>INDEX(National!L:L,MATCH($A129&amp;$A$124,National!$J:$J,0))</f>
        <v>0.14422992207615301</v>
      </c>
    </row>
    <row r="130" spans="1:2" x14ac:dyDescent="0.3">
      <c r="A130" s="52" t="s">
        <v>150</v>
      </c>
      <c r="B130" s="30">
        <f>INDEX(National!L:L,MATCH($A130&amp;$A$124,National!$J:$J,0))</f>
        <v>0.107972701173739</v>
      </c>
    </row>
    <row r="131" spans="1:2" x14ac:dyDescent="0.3">
      <c r="A131" s="52" t="s">
        <v>151</v>
      </c>
      <c r="B131" s="30">
        <f>INDEX(National!L:L,MATCH($A131&amp;$A$124,National!$J:$J,0))</f>
        <v>6.2873320331258897E-3</v>
      </c>
    </row>
    <row r="132" spans="1:2" x14ac:dyDescent="0.3">
      <c r="A132" s="52" t="s">
        <v>152</v>
      </c>
      <c r="B132" s="30">
        <f>INDEX(National!L:L,MATCH($A132&amp;$A$124,National!$J:$J,0))</f>
        <v>0.31990972562421499</v>
      </c>
    </row>
    <row r="133" spans="1:2" x14ac:dyDescent="0.3">
      <c r="A133" s="52" t="s">
        <v>153</v>
      </c>
      <c r="B133" s="30">
        <f>INDEX(National!L:L,MATCH($A133&amp;$A$124,National!$J:$J,0))</f>
        <v>0.14460593557398299</v>
      </c>
    </row>
    <row r="134" spans="1:2" x14ac:dyDescent="0.3">
      <c r="A134" s="29" t="s">
        <v>154</v>
      </c>
      <c r="B134" s="30">
        <f>INDEX(National!L:L,MATCH($A134&amp;$A$124,National!$J:$J,0))</f>
        <v>1.60021935402191E-2</v>
      </c>
    </row>
    <row r="135" spans="1:2" x14ac:dyDescent="0.3">
      <c r="A135" s="29" t="s">
        <v>155</v>
      </c>
      <c r="B135" s="30">
        <f>INDEX(National!L:L,MATCH($A135&amp;$A$124,National!$J:$J,0))</f>
        <v>6.4274141981106397E-2</v>
      </c>
    </row>
    <row r="136" spans="1:2" x14ac:dyDescent="0.3">
      <c r="A136" s="29" t="s">
        <v>156</v>
      </c>
      <c r="B136" s="30">
        <f>INDEX(National!L:L,MATCH($A136&amp;$A$124,National!$J:$J,0))</f>
        <v>8.9641718560762806E-2</v>
      </c>
    </row>
    <row r="137" spans="1:2" x14ac:dyDescent="0.3">
      <c r="A137" s="29" t="s">
        <v>157</v>
      </c>
      <c r="B137" s="30">
        <f>INDEX(National!L:L,MATCH($A137&amp;$A$124,National!$J:$J,0))</f>
        <v>2.57985569244405E-2</v>
      </c>
    </row>
    <row r="138" spans="1:2" x14ac:dyDescent="0.3">
      <c r="A138" s="29" t="s">
        <v>158</v>
      </c>
      <c r="B138" s="30">
        <f>INDEX(National!L:L,MATCH($A138&amp;$A$124,National!$J:$J,0))</f>
        <v>1.91511053442532E-2</v>
      </c>
    </row>
    <row r="139" spans="1:2" x14ac:dyDescent="0.3">
      <c r="A139" s="29" t="s">
        <v>159</v>
      </c>
      <c r="B139" s="30">
        <f>INDEX(National!L:L,MATCH($A139&amp;$A$124,National!$J:$J,0))</f>
        <v>6.8674334909089099E-2</v>
      </c>
    </row>
    <row r="140" spans="1:2" x14ac:dyDescent="0.3">
      <c r="A140" s="29" t="s">
        <v>160</v>
      </c>
      <c r="B140" s="30">
        <f>INDEX(National!L:L,MATCH($A140&amp;$A$124,National!$J:$J,0))</f>
        <v>1.11500085741436E-2</v>
      </c>
    </row>
    <row r="141" spans="1:2" x14ac:dyDescent="0.3">
      <c r="A141" s="29" t="s">
        <v>161</v>
      </c>
      <c r="B141" s="30">
        <f>INDEX(National!L:L,MATCH($A141&amp;$A$124,National!$J:$J,0))</f>
        <v>0</v>
      </c>
    </row>
    <row r="142" spans="1:2" x14ac:dyDescent="0.3">
      <c r="A142" s="29" t="s">
        <v>162</v>
      </c>
      <c r="B142" s="30">
        <f>INDEX(National!L:L,MATCH($A142&amp;$A$124,National!$J:$J,0))</f>
        <v>0</v>
      </c>
    </row>
    <row r="143" spans="1:2" x14ac:dyDescent="0.3">
      <c r="B143" s="74"/>
    </row>
    <row r="144" spans="1:2" ht="13.5" customHeight="1" x14ac:dyDescent="0.3"/>
    <row r="145" spans="1:2" x14ac:dyDescent="0.3">
      <c r="A145" s="27" t="s">
        <v>48</v>
      </c>
      <c r="B145" s="24"/>
    </row>
    <row r="146" spans="1:2" x14ac:dyDescent="0.3">
      <c r="A146" s="23"/>
      <c r="B146" s="24"/>
    </row>
    <row r="147" spans="1:2" x14ac:dyDescent="0.3">
      <c r="A147" s="23"/>
      <c r="B147" s="28" t="s">
        <v>3</v>
      </c>
    </row>
    <row r="148" spans="1:2" x14ac:dyDescent="0.3">
      <c r="A148" s="39" t="s">
        <v>147</v>
      </c>
      <c r="B148" s="30">
        <f>INDEX(National!L:L,MATCH($A148&amp;$A$145,National!$J:$J,0))</f>
        <v>4.8027828207560803E-2</v>
      </c>
    </row>
    <row r="149" spans="1:2" x14ac:dyDescent="0.3">
      <c r="A149" s="39" t="s">
        <v>148</v>
      </c>
      <c r="B149" s="30">
        <f>INDEX(National!L:L,MATCH($A149&amp;$A$145,National!$J:$J,0))</f>
        <v>4.3606420588011702E-2</v>
      </c>
    </row>
    <row r="150" spans="1:2" x14ac:dyDescent="0.3">
      <c r="A150" s="39" t="s">
        <v>149</v>
      </c>
      <c r="B150" s="30">
        <f>INDEX(National!L:L,MATCH($A150&amp;$A$145,National!$J:$J,0))</f>
        <v>0.179752467475461</v>
      </c>
    </row>
    <row r="151" spans="1:2" x14ac:dyDescent="0.3">
      <c r="A151" s="52" t="s">
        <v>150</v>
      </c>
      <c r="B151" s="30">
        <f>INDEX(National!L:L,MATCH($A151&amp;$A$145,National!$J:$J,0))</f>
        <v>0.13976432769470501</v>
      </c>
    </row>
    <row r="152" spans="1:2" x14ac:dyDescent="0.3">
      <c r="A152" s="52" t="s">
        <v>151</v>
      </c>
      <c r="B152" s="30">
        <f>INDEX(National!L:L,MATCH($A152&amp;$A$145,National!$J:$J,0))</f>
        <v>1.8744904921940201E-2</v>
      </c>
    </row>
    <row r="153" spans="1:2" x14ac:dyDescent="0.3">
      <c r="A153" s="52" t="s">
        <v>152</v>
      </c>
      <c r="B153" s="30">
        <f>INDEX(National!L:L,MATCH($A153&amp;$A$145,National!$J:$J,0))</f>
        <v>0.25004876590018299</v>
      </c>
    </row>
    <row r="154" spans="1:2" x14ac:dyDescent="0.3">
      <c r="A154" s="52" t="s">
        <v>153</v>
      </c>
      <c r="B154" s="30">
        <f>INDEX(National!L:L,MATCH($A154&amp;$A$145,National!$J:$J,0))</f>
        <v>0.240470814173881</v>
      </c>
    </row>
    <row r="155" spans="1:2" x14ac:dyDescent="0.3">
      <c r="A155" s="29" t="s">
        <v>154</v>
      </c>
      <c r="B155" s="30">
        <f>INDEX(National!L:L,MATCH($A155&amp;$A$145,National!$J:$J,0))</f>
        <v>0</v>
      </c>
    </row>
    <row r="156" spans="1:2" x14ac:dyDescent="0.3">
      <c r="A156" s="29" t="s">
        <v>155</v>
      </c>
      <c r="B156" s="30">
        <f>INDEX(National!L:L,MATCH($A156&amp;$A$145,National!$J:$J,0))</f>
        <v>0</v>
      </c>
    </row>
    <row r="157" spans="1:2" x14ac:dyDescent="0.3">
      <c r="A157" s="29" t="s">
        <v>156</v>
      </c>
      <c r="B157" s="30">
        <f>INDEX(National!L:L,MATCH($A157&amp;$A$145,National!$J:$J,0))</f>
        <v>3.7489809843880402E-2</v>
      </c>
    </row>
    <row r="158" spans="1:2" x14ac:dyDescent="0.3">
      <c r="A158" s="29" t="s">
        <v>157</v>
      </c>
      <c r="B158" s="30">
        <f>INDEX(National!L:L,MATCH($A158&amp;$A$145,National!$J:$J,0))</f>
        <v>0</v>
      </c>
    </row>
    <row r="159" spans="1:2" x14ac:dyDescent="0.3">
      <c r="A159" s="29" t="s">
        <v>158</v>
      </c>
      <c r="B159" s="30">
        <f>INDEX(National!L:L,MATCH($A159&amp;$A$145,National!$J:$J,0))</f>
        <v>2.0916373775443299E-3</v>
      </c>
    </row>
    <row r="160" spans="1:2" x14ac:dyDescent="0.3">
      <c r="A160" s="29" t="s">
        <v>159</v>
      </c>
      <c r="B160" s="30">
        <f>INDEX(National!L:L,MATCH($A160&amp;$A$145,National!$J:$J,0))</f>
        <v>0.193302384756627</v>
      </c>
    </row>
    <row r="161" spans="1:2" x14ac:dyDescent="0.3">
      <c r="A161" s="29" t="s">
        <v>160</v>
      </c>
      <c r="B161" s="30">
        <f>INDEX(National!L:L,MATCH($A161&amp;$A$145,National!$J:$J,0))</f>
        <v>0</v>
      </c>
    </row>
    <row r="162" spans="1:2" x14ac:dyDescent="0.3">
      <c r="A162" s="29" t="s">
        <v>161</v>
      </c>
      <c r="B162" s="30">
        <f>INDEX(National!L:L,MATCH($A162&amp;$A$145,National!$J:$J,0))</f>
        <v>0</v>
      </c>
    </row>
    <row r="163" spans="1:2" x14ac:dyDescent="0.3">
      <c r="A163" s="29" t="s">
        <v>162</v>
      </c>
      <c r="B163" s="30">
        <f>INDEX(National!L:L,MATCH($A163&amp;$A$145,National!$J:$J,0))</f>
        <v>5.8533355372256497E-3</v>
      </c>
    </row>
    <row r="166" spans="1:2" x14ac:dyDescent="0.3">
      <c r="A166" s="25" t="s">
        <v>194</v>
      </c>
      <c r="B166" s="26"/>
    </row>
    <row r="167" spans="1:2" x14ac:dyDescent="0.3">
      <c r="A167" s="82" t="s">
        <v>323</v>
      </c>
      <c r="B167" s="24"/>
    </row>
    <row r="168" spans="1:2" x14ac:dyDescent="0.3">
      <c r="B168" s="24"/>
    </row>
    <row r="169" spans="1:2" x14ac:dyDescent="0.3">
      <c r="B169" s="28" t="s">
        <v>3</v>
      </c>
    </row>
    <row r="170" spans="1:2" x14ac:dyDescent="0.3">
      <c r="A170" s="27" t="s">
        <v>11</v>
      </c>
    </row>
    <row r="171" spans="1:2" x14ac:dyDescent="0.3">
      <c r="A171" s="29" t="s">
        <v>163</v>
      </c>
      <c r="B171" s="79">
        <f>INDEX(National!L:L,MATCH($A171&amp;$A$170,National!$J:$J,0))</f>
        <v>16.4820406691409</v>
      </c>
    </row>
    <row r="172" spans="1:2" x14ac:dyDescent="0.3">
      <c r="A172" s="27" t="s">
        <v>12</v>
      </c>
      <c r="B172" s="80"/>
    </row>
    <row r="173" spans="1:2" x14ac:dyDescent="0.3">
      <c r="A173" s="29" t="s">
        <v>163</v>
      </c>
      <c r="B173" s="79">
        <f>INDEX(National!L:L,MATCH($A173&amp;$A$172,National!$J:$J,0))</f>
        <v>12.979573161099999</v>
      </c>
    </row>
    <row r="174" spans="1:2" x14ac:dyDescent="0.3">
      <c r="A174" s="27" t="s">
        <v>48</v>
      </c>
      <c r="B174" s="80"/>
    </row>
    <row r="175" spans="1:2" x14ac:dyDescent="0.3">
      <c r="A175" s="29" t="s">
        <v>163</v>
      </c>
      <c r="B175" s="79">
        <f>INDEX(National!L:L,MATCH($A175&amp;$A$174,National!$J:$J,0))</f>
        <v>13.704003502459001</v>
      </c>
    </row>
    <row r="178" spans="1:6" x14ac:dyDescent="0.3">
      <c r="A178" s="25" t="s">
        <v>195</v>
      </c>
      <c r="B178" s="26"/>
    </row>
    <row r="179" spans="1:6" s="88" customFormat="1" x14ac:dyDescent="0.3">
      <c r="A179" s="82" t="s">
        <v>323</v>
      </c>
      <c r="B179" s="57"/>
      <c r="C179" s="29"/>
      <c r="D179" s="29"/>
      <c r="E179" s="29"/>
      <c r="F179" s="29"/>
    </row>
    <row r="180" spans="1:6" s="88" customFormat="1" x14ac:dyDescent="0.3">
      <c r="A180" s="82"/>
      <c r="B180" s="57"/>
      <c r="C180" s="29"/>
      <c r="D180" s="29"/>
      <c r="E180" s="29"/>
      <c r="F180" s="29"/>
    </row>
    <row r="181" spans="1:6" x14ac:dyDescent="0.3">
      <c r="A181" s="27" t="s">
        <v>11</v>
      </c>
      <c r="B181" s="24"/>
    </row>
    <row r="182" spans="1:6" x14ac:dyDescent="0.3">
      <c r="A182" s="23"/>
      <c r="B182" s="24"/>
    </row>
    <row r="183" spans="1:6" x14ac:dyDescent="0.3">
      <c r="A183" s="23"/>
      <c r="B183" s="28" t="s">
        <v>3</v>
      </c>
    </row>
    <row r="184" spans="1:6" x14ac:dyDescent="0.3">
      <c r="A184" s="44" t="s">
        <v>164</v>
      </c>
      <c r="B184" s="42">
        <f>INDEX(National!L:L,MATCH($A184&amp;$A$181,National!$J:$J,0))</f>
        <v>0.148815259835823</v>
      </c>
    </row>
    <row r="185" spans="1:6" x14ac:dyDescent="0.3">
      <c r="A185" s="44" t="s">
        <v>165</v>
      </c>
      <c r="B185" s="42">
        <f>INDEX(National!L:L,MATCH($A185&amp;$A$181,National!$J:$J,0))</f>
        <v>6.5618705102583304E-3</v>
      </c>
    </row>
    <row r="186" spans="1:6" x14ac:dyDescent="0.3">
      <c r="A186" s="44" t="s">
        <v>166</v>
      </c>
      <c r="B186" s="42">
        <f>INDEX(National!L:L,MATCH($A186&amp;$A$181,National!$J:$J,0))</f>
        <v>3.9848030501327701E-2</v>
      </c>
    </row>
    <row r="187" spans="1:6" x14ac:dyDescent="0.3">
      <c r="A187" s="44" t="s">
        <v>167</v>
      </c>
      <c r="B187" s="42">
        <f>INDEX(National!L:L,MATCH($A187&amp;$A$181,National!$J:$J,0))</f>
        <v>6.9104460298165804E-2</v>
      </c>
    </row>
    <row r="188" spans="1:6" x14ac:dyDescent="0.3">
      <c r="A188" s="44" t="s">
        <v>168</v>
      </c>
      <c r="B188" s="42">
        <f>INDEX(National!L:L,MATCH($A188&amp;$A$181,National!$J:$J,0))</f>
        <v>0.55473346844565097</v>
      </c>
    </row>
    <row r="189" spans="1:6" x14ac:dyDescent="0.3">
      <c r="A189" s="44" t="s">
        <v>169</v>
      </c>
      <c r="B189" s="42">
        <f>INDEX(National!L:L,MATCH($A189&amp;$A$181,National!$J:$J,0))</f>
        <v>0.71171000459004896</v>
      </c>
    </row>
    <row r="190" spans="1:6" x14ac:dyDescent="0.3">
      <c r="A190" s="44" t="s">
        <v>170</v>
      </c>
      <c r="B190" s="42">
        <f>INDEX(National!L:L,MATCH($A190&amp;$A$181,National!$J:$J,0))</f>
        <v>0.193505230683895</v>
      </c>
    </row>
    <row r="191" spans="1:6" x14ac:dyDescent="0.3">
      <c r="A191" s="44" t="s">
        <v>171</v>
      </c>
      <c r="B191" s="42">
        <f>INDEX(National!L:L,MATCH($A191&amp;$A$181,National!$J:$J,0))</f>
        <v>8.7891062630551006E-2</v>
      </c>
    </row>
    <row r="192" spans="1:6" x14ac:dyDescent="0.3">
      <c r="A192" s="43" t="s">
        <v>172</v>
      </c>
      <c r="B192" s="42">
        <f>INDEX(National!L:L,MATCH($A192&amp;$A$181,National!$J:$J,0))</f>
        <v>1.8215330602366499E-2</v>
      </c>
    </row>
    <row r="193" spans="1:2" x14ac:dyDescent="0.3">
      <c r="A193" s="43" t="s">
        <v>173</v>
      </c>
      <c r="B193" s="42">
        <f>INDEX(National!L:L,MATCH($A193&amp;$A$181,National!$J:$J,0))</f>
        <v>4.7495324012227398E-3</v>
      </c>
    </row>
    <row r="194" spans="1:2" x14ac:dyDescent="0.3">
      <c r="A194" s="43" t="s">
        <v>174</v>
      </c>
      <c r="B194" s="42">
        <f>INDEX(National!L:L,MATCH($A194&amp;$A$181,National!$J:$J,0))</f>
        <v>5.09168617976525E-2</v>
      </c>
    </row>
    <row r="195" spans="1:2" x14ac:dyDescent="0.3">
      <c r="A195" s="43" t="s">
        <v>175</v>
      </c>
      <c r="B195" s="42">
        <f>INDEX(National!L:L,MATCH($A195&amp;$A$181,National!$J:$J,0))</f>
        <v>4.9736701621936295E-4</v>
      </c>
    </row>
    <row r="196" spans="1:2" x14ac:dyDescent="0.3">
      <c r="A196" s="43" t="s">
        <v>176</v>
      </c>
      <c r="B196" s="42">
        <f>INDEX(National!L:L,MATCH($A196&amp;$A$181,National!$J:$J,0))</f>
        <v>2.0672051527836901E-3</v>
      </c>
    </row>
    <row r="197" spans="1:2" x14ac:dyDescent="0.3">
      <c r="A197" s="43" t="s">
        <v>177</v>
      </c>
      <c r="B197" s="42">
        <f>INDEX(National!L:L,MATCH($A197&amp;$A$181,National!$J:$J,0))</f>
        <v>2.14115665686649E-2</v>
      </c>
    </row>
    <row r="198" spans="1:2" x14ac:dyDescent="0.3">
      <c r="A198" s="43" t="s">
        <v>178</v>
      </c>
      <c r="B198" s="42">
        <f>INDEX(National!L:L,MATCH($A198&amp;$A$181,National!$J:$J,0))</f>
        <v>2.8201796698266801E-3</v>
      </c>
    </row>
    <row r="199" spans="1:2" x14ac:dyDescent="0.3">
      <c r="A199" s="43" t="s">
        <v>179</v>
      </c>
      <c r="B199" s="42">
        <f>INDEX(National!L:L,MATCH($A199&amp;$A$181,National!$J:$J,0))</f>
        <v>6.4479526905352998E-4</v>
      </c>
    </row>
    <row r="200" spans="1:2" x14ac:dyDescent="0.3">
      <c r="A200" s="43" t="s">
        <v>180</v>
      </c>
      <c r="B200" s="42">
        <f>INDEX(National!L:L,MATCH($A200&amp;$A$181,National!$J:$J,0))</f>
        <v>6.2082259825808103E-4</v>
      </c>
    </row>
    <row r="201" spans="1:2" x14ac:dyDescent="0.3">
      <c r="A201" s="43" t="s">
        <v>181</v>
      </c>
      <c r="B201" s="42">
        <f>INDEX(National!L:L,MATCH($A201&amp;$A$181,National!$J:$J,0))</f>
        <v>5.0385842360999899E-3</v>
      </c>
    </row>
    <row r="202" spans="1:2" x14ac:dyDescent="0.3">
      <c r="A202" s="43" t="s">
        <v>182</v>
      </c>
      <c r="B202" s="42">
        <f>INDEX(National!L:L,MATCH($A202&amp;$A$181,National!$J:$J,0))</f>
        <v>0</v>
      </c>
    </row>
    <row r="203" spans="1:2" x14ac:dyDescent="0.3">
      <c r="A203" s="43" t="s">
        <v>183</v>
      </c>
      <c r="B203" s="42">
        <f>INDEX(National!L:L,MATCH($A203&amp;$A$181,National!$J:$J,0))</f>
        <v>0</v>
      </c>
    </row>
    <row r="204" spans="1:2" x14ac:dyDescent="0.3">
      <c r="A204" s="43" t="s">
        <v>184</v>
      </c>
      <c r="B204" s="42">
        <f>INDEX(National!L:L,MATCH($A204&amp;$A$181,National!$J:$J,0))</f>
        <v>3.4787356626290197E-4</v>
      </c>
    </row>
    <row r="205" spans="1:2" x14ac:dyDescent="0.3">
      <c r="A205" s="43" t="s">
        <v>185</v>
      </c>
      <c r="B205" s="42">
        <f>INDEX(National!L:L,MATCH($A205&amp;$A$181,National!$J:$J,0))</f>
        <v>0</v>
      </c>
    </row>
    <row r="206" spans="1:2" x14ac:dyDescent="0.3">
      <c r="A206" s="43" t="s">
        <v>186</v>
      </c>
      <c r="B206" s="42">
        <f>INDEX(National!L:L,MATCH($A206&amp;$A$181,National!$J:$J,0))</f>
        <v>1.8753860348958699E-2</v>
      </c>
    </row>
    <row r="207" spans="1:2" x14ac:dyDescent="0.3">
      <c r="A207" s="43" t="s">
        <v>187</v>
      </c>
      <c r="B207" s="42">
        <f>INDEX(National!L:L,MATCH($A207&amp;$A$181,National!$J:$J,0))</f>
        <v>2.2687095451794599E-2</v>
      </c>
    </row>
    <row r="208" spans="1:2" x14ac:dyDescent="0.3">
      <c r="A208" s="43" t="s">
        <v>188</v>
      </c>
      <c r="B208" s="42">
        <f>INDEX(National!L:L,MATCH($A208&amp;$A$181,National!$J:$J,0))</f>
        <v>7.8033214868566602E-3</v>
      </c>
    </row>
    <row r="209" spans="1:2" x14ac:dyDescent="0.3">
      <c r="A209" s="43"/>
      <c r="B209" s="31"/>
    </row>
    <row r="210" spans="1:2" x14ac:dyDescent="0.3">
      <c r="A210" s="43"/>
      <c r="B210" s="31"/>
    </row>
    <row r="211" spans="1:2" x14ac:dyDescent="0.3">
      <c r="A211" s="27" t="s">
        <v>12</v>
      </c>
      <c r="B211" s="24"/>
    </row>
    <row r="212" spans="1:2" x14ac:dyDescent="0.3">
      <c r="A212" s="23"/>
      <c r="B212" s="24"/>
    </row>
    <row r="213" spans="1:2" x14ac:dyDescent="0.3">
      <c r="A213" s="23"/>
      <c r="B213" s="28" t="s">
        <v>3</v>
      </c>
    </row>
    <row r="214" spans="1:2" x14ac:dyDescent="0.3">
      <c r="A214" s="44" t="s">
        <v>164</v>
      </c>
      <c r="B214" s="30">
        <f>INDEX(National!L:L,MATCH($A214&amp;$A$211,National!$J:$J,0))</f>
        <v>0.114301848159336</v>
      </c>
    </row>
    <row r="215" spans="1:2" x14ac:dyDescent="0.3">
      <c r="A215" s="44" t="s">
        <v>165</v>
      </c>
      <c r="B215" s="30">
        <f>INDEX(National!L:L,MATCH($A215&amp;$A$211,National!$J:$J,0))</f>
        <v>8.4735048592327195E-3</v>
      </c>
    </row>
    <row r="216" spans="1:2" x14ac:dyDescent="0.3">
      <c r="A216" s="44" t="s">
        <v>166</v>
      </c>
      <c r="B216" s="30">
        <f>INDEX(National!L:L,MATCH($A216&amp;$A$211,National!$J:$J,0))</f>
        <v>3.2871871948879E-2</v>
      </c>
    </row>
    <row r="217" spans="1:2" x14ac:dyDescent="0.3">
      <c r="A217" s="44" t="s">
        <v>167</v>
      </c>
      <c r="B217" s="30">
        <f>INDEX(National!L:L,MATCH($A217&amp;$A$211,National!$J:$J,0))</f>
        <v>8.1344300759096794E-2</v>
      </c>
    </row>
    <row r="218" spans="1:2" x14ac:dyDescent="0.3">
      <c r="A218" s="44" t="s">
        <v>168</v>
      </c>
      <c r="B218" s="30">
        <f>INDEX(National!L:L,MATCH($A218&amp;$A$211,National!$J:$J,0))</f>
        <v>0.63273594312191705</v>
      </c>
    </row>
    <row r="219" spans="1:2" x14ac:dyDescent="0.3">
      <c r="A219" s="44" t="s">
        <v>169</v>
      </c>
      <c r="B219" s="30">
        <f>INDEX(National!L:L,MATCH($A219&amp;$A$211,National!$J:$J,0))</f>
        <v>0.74098777724126696</v>
      </c>
    </row>
    <row r="220" spans="1:2" x14ac:dyDescent="0.3">
      <c r="A220" s="44" t="s">
        <v>170</v>
      </c>
      <c r="B220" s="30">
        <f>INDEX(National!L:L,MATCH($A220&amp;$A$211,National!$J:$J,0))</f>
        <v>0.11848187234848601</v>
      </c>
    </row>
    <row r="221" spans="1:2" x14ac:dyDescent="0.3">
      <c r="A221" s="44" t="s">
        <v>171</v>
      </c>
      <c r="B221" s="30">
        <f>INDEX(National!L:L,MATCH($A221&amp;$A$211,National!$J:$J,0))</f>
        <v>4.6620976220820697E-2</v>
      </c>
    </row>
    <row r="222" spans="1:2" x14ac:dyDescent="0.3">
      <c r="A222" s="43" t="s">
        <v>172</v>
      </c>
      <c r="B222" s="30">
        <f>INDEX(National!L:L,MATCH($A222&amp;$A$211,National!$J:$J,0))</f>
        <v>2.9735246214351599E-2</v>
      </c>
    </row>
    <row r="223" spans="1:2" x14ac:dyDescent="0.3">
      <c r="A223" s="43" t="s">
        <v>173</v>
      </c>
      <c r="B223" s="30">
        <f>INDEX(National!L:L,MATCH($A223&amp;$A$211,National!$J:$J,0))</f>
        <v>3.46099756516355E-3</v>
      </c>
    </row>
    <row r="224" spans="1:2" x14ac:dyDescent="0.3">
      <c r="A224" s="43" t="s">
        <v>174</v>
      </c>
      <c r="B224" s="30">
        <f>INDEX(National!L:L,MATCH($A224&amp;$A$211,National!$J:$J,0))</f>
        <v>6.9700497427059097E-2</v>
      </c>
    </row>
    <row r="225" spans="1:2" x14ac:dyDescent="0.3">
      <c r="A225" s="43" t="s">
        <v>175</v>
      </c>
      <c r="B225" s="30">
        <f>INDEX(National!L:L,MATCH($A225&amp;$A$211,National!$J:$J,0))</f>
        <v>6.4783083408337097E-3</v>
      </c>
    </row>
    <row r="226" spans="1:2" x14ac:dyDescent="0.3">
      <c r="A226" s="43" t="s">
        <v>176</v>
      </c>
      <c r="B226" s="30">
        <f>INDEX(National!L:L,MATCH($A226&amp;$A$211,National!$J:$J,0))</f>
        <v>3.6538067210894801E-3</v>
      </c>
    </row>
    <row r="227" spans="1:2" x14ac:dyDescent="0.3">
      <c r="A227" s="43" t="s">
        <v>177</v>
      </c>
      <c r="B227" s="30">
        <f>INDEX(National!L:L,MATCH($A227&amp;$A$211,National!$J:$J,0))</f>
        <v>5.1196077678540303E-3</v>
      </c>
    </row>
    <row r="228" spans="1:2" x14ac:dyDescent="0.3">
      <c r="A228" s="43" t="s">
        <v>178</v>
      </c>
      <c r="B228" s="30">
        <f>INDEX(National!L:L,MATCH($A228&amp;$A$211,National!$J:$J,0))</f>
        <v>3.46099756516355E-3</v>
      </c>
    </row>
    <row r="229" spans="1:2" x14ac:dyDescent="0.3">
      <c r="A229" s="43" t="s">
        <v>179</v>
      </c>
      <c r="B229" s="30">
        <f>INDEX(National!L:L,MATCH($A229&amp;$A$211,National!$J:$J,0))</f>
        <v>0</v>
      </c>
    </row>
    <row r="230" spans="1:2" x14ac:dyDescent="0.3">
      <c r="A230" s="43" t="s">
        <v>180</v>
      </c>
      <c r="B230" s="30">
        <f>INDEX(National!L:L,MATCH($A230&amp;$A$211,National!$J:$J,0))</f>
        <v>0</v>
      </c>
    </row>
    <row r="231" spans="1:2" x14ac:dyDescent="0.3">
      <c r="A231" s="43" t="s">
        <v>181</v>
      </c>
      <c r="B231" s="30">
        <f>INDEX(National!L:L,MATCH($A231&amp;$A$211,National!$J:$J,0))</f>
        <v>1.0719579011199199E-2</v>
      </c>
    </row>
    <row r="232" spans="1:2" x14ac:dyDescent="0.3">
      <c r="A232" s="43" t="s">
        <v>182</v>
      </c>
      <c r="B232" s="30">
        <f>INDEX(National!L:L,MATCH($A232&amp;$A$211,National!$J:$J,0))</f>
        <v>8.2930510134523799E-4</v>
      </c>
    </row>
    <row r="233" spans="1:2" x14ac:dyDescent="0.3">
      <c r="A233" s="43" t="s">
        <v>183</v>
      </c>
      <c r="B233" s="30">
        <f>INDEX(National!L:L,MATCH($A233&amp;$A$211,National!$J:$J,0))</f>
        <v>0</v>
      </c>
    </row>
    <row r="234" spans="1:2" x14ac:dyDescent="0.3">
      <c r="A234" s="43" t="s">
        <v>184</v>
      </c>
      <c r="B234" s="30">
        <f>INDEX(National!L:L,MATCH($A234&amp;$A$211,National!$J:$J,0))</f>
        <v>0</v>
      </c>
    </row>
    <row r="235" spans="1:2" x14ac:dyDescent="0.3">
      <c r="A235" s="43" t="s">
        <v>185</v>
      </c>
      <c r="B235" s="30">
        <f>INDEX(National!L:L,MATCH($A235&amp;$A$211,National!$J:$J,0))</f>
        <v>0</v>
      </c>
    </row>
    <row r="236" spans="1:2" x14ac:dyDescent="0.3">
      <c r="A236" s="43" t="s">
        <v>186</v>
      </c>
      <c r="B236" s="30">
        <f>INDEX(National!L:L,MATCH($A236&amp;$A$211,National!$J:$J,0))</f>
        <v>2.3954680300152902E-2</v>
      </c>
    </row>
    <row r="237" spans="1:2" x14ac:dyDescent="0.3">
      <c r="A237" s="43" t="s">
        <v>187</v>
      </c>
      <c r="B237" s="30">
        <f>INDEX(National!L:L,MATCH($A237&amp;$A$211,National!$J:$J,0))</f>
        <v>4.8870228376361201E-2</v>
      </c>
    </row>
    <row r="238" spans="1:2" x14ac:dyDescent="0.3">
      <c r="A238" s="43" t="s">
        <v>188</v>
      </c>
      <c r="B238" s="30">
        <f>INDEX(National!L:L,MATCH($A238&amp;$A$211,National!$J:$J,0))</f>
        <v>2.82450161974424E-3</v>
      </c>
    </row>
    <row r="240" spans="1:2" x14ac:dyDescent="0.3">
      <c r="A240" s="27" t="s">
        <v>48</v>
      </c>
      <c r="B240" s="24"/>
    </row>
    <row r="241" spans="1:2" x14ac:dyDescent="0.3">
      <c r="A241" s="23"/>
      <c r="B241" s="24"/>
    </row>
    <row r="242" spans="1:2" x14ac:dyDescent="0.3">
      <c r="A242" s="23"/>
      <c r="B242" s="28" t="s">
        <v>3</v>
      </c>
    </row>
    <row r="243" spans="1:2" x14ac:dyDescent="0.3">
      <c r="A243" s="44" t="s">
        <v>164</v>
      </c>
      <c r="B243" s="30">
        <f>INDEX(National!L:L,MATCH($A243&amp;$A$240,National!$J:$J,0))</f>
        <v>0.152617056016461</v>
      </c>
    </row>
    <row r="244" spans="1:2" x14ac:dyDescent="0.3">
      <c r="A244" s="44" t="s">
        <v>165</v>
      </c>
      <c r="B244" s="30">
        <f>INDEX(National!L:L,MATCH($A244&amp;$A$240,National!$J:$J,0))</f>
        <v>1.11022302462516E-16</v>
      </c>
    </row>
    <row r="245" spans="1:2" x14ac:dyDescent="0.3">
      <c r="A245" s="44" t="s">
        <v>166</v>
      </c>
      <c r="B245" s="30">
        <f>INDEX(National!L:L,MATCH($A245&amp;$A$240,National!$J:$J,0))</f>
        <v>2.31144065186893E-2</v>
      </c>
    </row>
    <row r="246" spans="1:2" x14ac:dyDescent="0.3">
      <c r="A246" s="44" t="s">
        <v>167</v>
      </c>
      <c r="B246" s="30">
        <f>INDEX(National!L:L,MATCH($A246&amp;$A$240,National!$J:$J,0))</f>
        <v>6.3428002109168699E-2</v>
      </c>
    </row>
    <row r="247" spans="1:2" x14ac:dyDescent="0.3">
      <c r="A247" s="44" t="s">
        <v>168</v>
      </c>
      <c r="B247" s="30">
        <f>INDEX(National!L:L,MATCH($A247&amp;$A$240,National!$J:$J,0))</f>
        <v>0.50336715748253102</v>
      </c>
    </row>
    <row r="248" spans="1:2" x14ac:dyDescent="0.3">
      <c r="A248" s="44" t="s">
        <v>169</v>
      </c>
      <c r="B248" s="30">
        <f>INDEX(National!L:L,MATCH($A248&amp;$A$240,National!$J:$J,0))</f>
        <v>0.67758735764346401</v>
      </c>
    </row>
    <row r="249" spans="1:2" x14ac:dyDescent="0.3">
      <c r="A249" s="44" t="s">
        <v>170</v>
      </c>
      <c r="B249" s="30">
        <f>INDEX(National!L:L,MATCH($A249&amp;$A$240,National!$J:$J,0))</f>
        <v>0.155852620932205</v>
      </c>
    </row>
    <row r="250" spans="1:2" x14ac:dyDescent="0.3">
      <c r="A250" s="44" t="s">
        <v>171</v>
      </c>
      <c r="B250" s="30">
        <f>INDEX(National!L:L,MATCH($A250&amp;$A$240,National!$J:$J,0))</f>
        <v>2.9286130065026499E-2</v>
      </c>
    </row>
    <row r="251" spans="1:2" x14ac:dyDescent="0.3">
      <c r="A251" s="43" t="s">
        <v>172</v>
      </c>
      <c r="B251" s="30">
        <f>INDEX(National!L:L,MATCH($A251&amp;$A$240,National!$J:$J,0))</f>
        <v>1.76735245495366E-2</v>
      </c>
    </row>
    <row r="252" spans="1:2" x14ac:dyDescent="0.3">
      <c r="A252" s="43" t="s">
        <v>173</v>
      </c>
      <c r="B252" s="30">
        <f>INDEX(National!L:L,MATCH($A252&amp;$A$240,National!$J:$J,0))</f>
        <v>2.31144065186893E-2</v>
      </c>
    </row>
    <row r="253" spans="1:2" x14ac:dyDescent="0.3">
      <c r="A253" s="43" t="s">
        <v>174</v>
      </c>
      <c r="B253" s="30">
        <f>INDEX(National!L:L,MATCH($A253&amp;$A$240,National!$J:$J,0))</f>
        <v>4.11533518568181E-2</v>
      </c>
    </row>
    <row r="254" spans="1:2" x14ac:dyDescent="0.3">
      <c r="A254" s="43" t="s">
        <v>175</v>
      </c>
      <c r="B254" s="30">
        <f>INDEX(National!L:L,MATCH($A254&amp;$A$240,National!$J:$J,0))</f>
        <v>1.11022302462516E-16</v>
      </c>
    </row>
    <row r="255" spans="1:2" x14ac:dyDescent="0.3">
      <c r="A255" s="43" t="s">
        <v>176</v>
      </c>
      <c r="B255" s="30">
        <f>INDEX(National!L:L,MATCH($A255&amp;$A$240,National!$J:$J,0))</f>
        <v>1.11022302462516E-16</v>
      </c>
    </row>
    <row r="256" spans="1:2" x14ac:dyDescent="0.3">
      <c r="A256" s="43" t="s">
        <v>177</v>
      </c>
      <c r="B256" s="30">
        <f>INDEX(National!L:L,MATCH($A256&amp;$A$240,National!$J:$J,0))</f>
        <v>4.6228813037378601E-2</v>
      </c>
    </row>
    <row r="257" spans="1:6" x14ac:dyDescent="0.3">
      <c r="A257" s="43" t="s">
        <v>178</v>
      </c>
      <c r="B257" s="30">
        <f>INDEX(National!L:L,MATCH($A257&amp;$A$240,National!$J:$J,0))</f>
        <v>1.11022302462516E-16</v>
      </c>
    </row>
    <row r="258" spans="1:6" x14ac:dyDescent="0.3">
      <c r="A258" s="43" t="s">
        <v>179</v>
      </c>
      <c r="B258" s="30">
        <f>INDEX(National!L:L,MATCH($A258&amp;$A$240,National!$J:$J,0))</f>
        <v>1.11022302462516E-16</v>
      </c>
    </row>
    <row r="259" spans="1:6" x14ac:dyDescent="0.3">
      <c r="A259" s="43" t="s">
        <v>180</v>
      </c>
      <c r="B259" s="30">
        <f>INDEX(National!L:L,MATCH($A259&amp;$A$240,National!$J:$J,0))</f>
        <v>1.11022302462516E-16</v>
      </c>
    </row>
    <row r="260" spans="1:6" x14ac:dyDescent="0.3">
      <c r="A260" s="43" t="s">
        <v>181</v>
      </c>
      <c r="B260" s="30">
        <f>INDEX(National!L:L,MATCH($A260&amp;$A$240,National!$J:$J,0))</f>
        <v>1.11022302462516E-16</v>
      </c>
    </row>
    <row r="261" spans="1:6" x14ac:dyDescent="0.3">
      <c r="A261" s="43" t="s">
        <v>182</v>
      </c>
      <c r="B261" s="30">
        <f>INDEX(National!L:L,MATCH($A261&amp;$A$240,National!$J:$J,0))</f>
        <v>1.11022302462516E-16</v>
      </c>
    </row>
    <row r="262" spans="1:6" x14ac:dyDescent="0.3">
      <c r="A262" s="43" t="s">
        <v>183</v>
      </c>
      <c r="B262" s="30">
        <f>INDEX(National!L:L,MATCH($A262&amp;$A$240,National!$J:$J,0))</f>
        <v>2.90315137887246E-3</v>
      </c>
    </row>
    <row r="263" spans="1:6" x14ac:dyDescent="0.3">
      <c r="A263" s="43" t="s">
        <v>184</v>
      </c>
      <c r="B263" s="30">
        <f>INDEX(National!L:L,MATCH($A263&amp;$A$240,National!$J:$J,0))</f>
        <v>2.90315137887246E-3</v>
      </c>
    </row>
    <row r="264" spans="1:6" x14ac:dyDescent="0.3">
      <c r="A264" s="43" t="s">
        <v>185</v>
      </c>
      <c r="B264" s="30">
        <f>INDEX(National!L:L,MATCH($A264&amp;$A$240,National!$J:$J,0))</f>
        <v>1.11022302462516E-16</v>
      </c>
    </row>
    <row r="265" spans="1:6" x14ac:dyDescent="0.3">
      <c r="A265" s="43" t="s">
        <v>186</v>
      </c>
      <c r="B265" s="30">
        <f>INDEX(National!L:L,MATCH($A265&amp;$A$240,National!$J:$J,0))</f>
        <v>2.8920709276434201E-2</v>
      </c>
    </row>
    <row r="266" spans="1:6" x14ac:dyDescent="0.3">
      <c r="A266" s="43" t="s">
        <v>187</v>
      </c>
      <c r="B266" s="30">
        <f>INDEX(National!L:L,MATCH($A266&amp;$A$240,National!$J:$J,0))</f>
        <v>4.35247221117748E-2</v>
      </c>
    </row>
    <row r="267" spans="1:6" x14ac:dyDescent="0.3">
      <c r="A267" s="43" t="s">
        <v>188</v>
      </c>
      <c r="B267" s="30">
        <f>INDEX(National!L:L,MATCH($A267&amp;$A$240,National!$J:$J,0))</f>
        <v>2.90315137887246E-3</v>
      </c>
    </row>
    <row r="270" spans="1:6" x14ac:dyDescent="0.3">
      <c r="A270" s="25" t="s">
        <v>295</v>
      </c>
      <c r="B270" s="26"/>
    </row>
    <row r="271" spans="1:6" s="88" customFormat="1" x14ac:dyDescent="0.3">
      <c r="A271" s="82" t="s">
        <v>323</v>
      </c>
      <c r="B271" s="57"/>
      <c r="C271" s="29"/>
      <c r="D271" s="29"/>
      <c r="E271" s="29"/>
      <c r="F271" s="29"/>
    </row>
    <row r="272" spans="1:6" s="88" customFormat="1" x14ac:dyDescent="0.3">
      <c r="A272" s="82"/>
      <c r="B272" s="57"/>
      <c r="C272" s="29"/>
      <c r="D272" s="29"/>
      <c r="E272" s="29"/>
      <c r="F272" s="29"/>
    </row>
    <row r="273" spans="1:2" x14ac:dyDescent="0.3">
      <c r="A273" s="27" t="s">
        <v>11</v>
      </c>
      <c r="B273" s="24"/>
    </row>
    <row r="274" spans="1:2" x14ac:dyDescent="0.3">
      <c r="A274" s="23"/>
      <c r="B274" s="24"/>
    </row>
    <row r="275" spans="1:2" x14ac:dyDescent="0.3">
      <c r="A275" s="23"/>
      <c r="B275" s="28" t="s">
        <v>3</v>
      </c>
    </row>
    <row r="276" spans="1:2" x14ac:dyDescent="0.3">
      <c r="A276" s="48" t="s">
        <v>269</v>
      </c>
      <c r="B276" s="42">
        <f>INDEX(National!L:L,MATCH($A276&amp;$A$273,National!$J:$J,0))</f>
        <v>0.19524232460266</v>
      </c>
    </row>
    <row r="277" spans="1:2" x14ac:dyDescent="0.3">
      <c r="A277" s="48" t="s">
        <v>270</v>
      </c>
      <c r="B277" s="42">
        <f>INDEX(National!L:L,MATCH($A277&amp;$A$273,National!$J:$J,0))</f>
        <v>1.60336813802964E-2</v>
      </c>
    </row>
    <row r="278" spans="1:2" x14ac:dyDescent="0.3">
      <c r="A278" s="48" t="s">
        <v>271</v>
      </c>
      <c r="B278" s="42">
        <f>INDEX(National!L:L,MATCH($A278&amp;$A$273,National!$J:$J,0))</f>
        <v>0</v>
      </c>
    </row>
    <row r="279" spans="1:2" x14ac:dyDescent="0.3">
      <c r="A279" s="48" t="s">
        <v>272</v>
      </c>
      <c r="B279" s="42">
        <f>INDEX(National!L:L,MATCH($A279&amp;$A$273,National!$J:$J,0))</f>
        <v>8.4297146908715002E-3</v>
      </c>
    </row>
    <row r="280" spans="1:2" x14ac:dyDescent="0.3">
      <c r="A280" s="48" t="s">
        <v>273</v>
      </c>
      <c r="B280" s="42">
        <f>INDEX(National!L:L,MATCH($A280&amp;$A$273,National!$J:$J,0))</f>
        <v>5.5874474216608398E-2</v>
      </c>
    </row>
    <row r="281" spans="1:2" x14ac:dyDescent="0.3">
      <c r="A281" s="48" t="s">
        <v>274</v>
      </c>
      <c r="B281" s="42">
        <f>INDEX(National!L:L,MATCH($A281&amp;$A$273,National!$J:$J,0))</f>
        <v>0.36273730334510501</v>
      </c>
    </row>
    <row r="282" spans="1:2" x14ac:dyDescent="0.3">
      <c r="A282" s="48" t="s">
        <v>275</v>
      </c>
      <c r="B282" s="42">
        <f>INDEX(National!L:L,MATCH($A282&amp;$A$273,National!$J:$J,0))</f>
        <v>0.53450500156706005</v>
      </c>
    </row>
    <row r="283" spans="1:2" x14ac:dyDescent="0.3">
      <c r="A283" s="48" t="s">
        <v>276</v>
      </c>
      <c r="B283" s="42">
        <f>INDEX(National!L:L,MATCH($A283&amp;$A$273,National!$J:$J,0))</f>
        <v>4.0069790447178601E-2</v>
      </c>
    </row>
    <row r="284" spans="1:2" x14ac:dyDescent="0.3">
      <c r="A284" s="52" t="s">
        <v>277</v>
      </c>
      <c r="B284" s="42">
        <f>INDEX(National!L:L,MATCH($A284&amp;$A$273,National!$J:$J,0))</f>
        <v>1.6545455948722001E-2</v>
      </c>
    </row>
    <row r="285" spans="1:2" x14ac:dyDescent="0.3">
      <c r="A285" s="52" t="s">
        <v>278</v>
      </c>
      <c r="B285" s="42">
        <f>INDEX(National!L:L,MATCH($A285&amp;$A$273,National!$J:$J,0))</f>
        <v>5.80615096863235E-3</v>
      </c>
    </row>
    <row r="286" spans="1:2" x14ac:dyDescent="0.3">
      <c r="A286" s="52" t="s">
        <v>279</v>
      </c>
      <c r="B286" s="42">
        <f>INDEX(National!L:L,MATCH($A286&amp;$A$273,National!$J:$J,0))</f>
        <v>0</v>
      </c>
    </row>
    <row r="287" spans="1:2" x14ac:dyDescent="0.3">
      <c r="A287" s="52" t="s">
        <v>280</v>
      </c>
      <c r="B287" s="42">
        <f>INDEX(National!L:L,MATCH($A287&amp;$A$273,National!$J:$J,0))</f>
        <v>2.0071067415283202E-2</v>
      </c>
    </row>
    <row r="288" spans="1:2" x14ac:dyDescent="0.3">
      <c r="A288" s="52" t="s">
        <v>281</v>
      </c>
      <c r="B288" s="42">
        <f>INDEX(National!L:L,MATCH($A288&amp;$A$273,National!$J:$J,0))</f>
        <v>0</v>
      </c>
    </row>
    <row r="289" spans="1:2" x14ac:dyDescent="0.3">
      <c r="A289" s="52" t="s">
        <v>282</v>
      </c>
      <c r="B289" s="42">
        <f>INDEX(National!L:L,MATCH($A289&amp;$A$273,National!$J:$J,0))</f>
        <v>0</v>
      </c>
    </row>
    <row r="290" spans="1:2" x14ac:dyDescent="0.3">
      <c r="A290" s="52" t="s">
        <v>283</v>
      </c>
      <c r="B290" s="42">
        <f>INDEX(National!L:L,MATCH($A290&amp;$A$273,National!$J:$J,0))</f>
        <v>4.6981514380703103E-3</v>
      </c>
    </row>
    <row r="291" spans="1:2" x14ac:dyDescent="0.3">
      <c r="A291" s="52" t="s">
        <v>284</v>
      </c>
      <c r="B291" s="42">
        <f>INDEX(National!L:L,MATCH($A291&amp;$A$273,National!$J:$J,0))</f>
        <v>0</v>
      </c>
    </row>
    <row r="292" spans="1:2" x14ac:dyDescent="0.3">
      <c r="A292" s="52" t="s">
        <v>285</v>
      </c>
      <c r="B292" s="42">
        <f>INDEX(National!L:L,MATCH($A292&amp;$A$273,National!$J:$J,0))</f>
        <v>0</v>
      </c>
    </row>
    <row r="293" spans="1:2" x14ac:dyDescent="0.3">
      <c r="A293" s="52" t="s">
        <v>286</v>
      </c>
      <c r="B293" s="42">
        <f>INDEX(National!L:L,MATCH($A293&amp;$A$273,National!$J:$J,0))</f>
        <v>0</v>
      </c>
    </row>
    <row r="294" spans="1:2" x14ac:dyDescent="0.3">
      <c r="A294" s="52" t="s">
        <v>287</v>
      </c>
      <c r="B294" s="42">
        <f>INDEX(National!L:L,MATCH($A294&amp;$A$273,National!$J:$J,0))</f>
        <v>0</v>
      </c>
    </row>
    <row r="295" spans="1:2" x14ac:dyDescent="0.3">
      <c r="A295" s="52" t="s">
        <v>288</v>
      </c>
      <c r="B295" s="42">
        <f>INDEX(National!L:L,MATCH($A295&amp;$A$273,National!$J:$J,0))</f>
        <v>0</v>
      </c>
    </row>
    <row r="296" spans="1:2" x14ac:dyDescent="0.3">
      <c r="A296" s="52" t="s">
        <v>289</v>
      </c>
      <c r="B296" s="42">
        <f>INDEX(National!L:L,MATCH($A296&amp;$A$273,National!$J:$J,0))</f>
        <v>0</v>
      </c>
    </row>
    <row r="297" spans="1:2" x14ac:dyDescent="0.3">
      <c r="A297" s="52" t="s">
        <v>290</v>
      </c>
      <c r="B297" s="42">
        <f>INDEX(National!L:L,MATCH($A297&amp;$A$273,National!$J:$J,0))</f>
        <v>0</v>
      </c>
    </row>
    <row r="298" spans="1:2" x14ac:dyDescent="0.3">
      <c r="A298" s="52" t="s">
        <v>291</v>
      </c>
      <c r="B298" s="42">
        <f>INDEX(National!L:L,MATCH($A298&amp;$A$273,National!$J:$J,0))</f>
        <v>0</v>
      </c>
    </row>
    <row r="299" spans="1:2" x14ac:dyDescent="0.3">
      <c r="A299" s="52" t="s">
        <v>292</v>
      </c>
      <c r="B299" s="42">
        <f>INDEX(National!L:L,MATCH($A299&amp;$A$273,National!$J:$J,0))</f>
        <v>0</v>
      </c>
    </row>
    <row r="300" spans="1:2" x14ac:dyDescent="0.3">
      <c r="A300" s="52" t="s">
        <v>293</v>
      </c>
      <c r="B300" s="42">
        <f>INDEX(National!L:L,MATCH($A300&amp;$A$273,National!$J:$J,0))</f>
        <v>0</v>
      </c>
    </row>
    <row r="301" spans="1:2" x14ac:dyDescent="0.3">
      <c r="A301" s="52" t="s">
        <v>294</v>
      </c>
      <c r="B301" s="42">
        <f>INDEX(National!L:L,MATCH($A301&amp;$A$273,National!$J:$J,0))</f>
        <v>0</v>
      </c>
    </row>
    <row r="302" spans="1:2" x14ac:dyDescent="0.3">
      <c r="A302" s="52"/>
      <c r="B302" s="74"/>
    </row>
    <row r="304" spans="1:2" x14ac:dyDescent="0.3">
      <c r="A304" s="27" t="s">
        <v>12</v>
      </c>
      <c r="B304" s="24"/>
    </row>
    <row r="305" spans="1:2" x14ac:dyDescent="0.3">
      <c r="A305" s="23"/>
      <c r="B305" s="24"/>
    </row>
    <row r="306" spans="1:2" x14ac:dyDescent="0.3">
      <c r="A306" s="23"/>
      <c r="B306" s="28" t="s">
        <v>3</v>
      </c>
    </row>
    <row r="307" spans="1:2" x14ac:dyDescent="0.3">
      <c r="A307" s="48" t="s">
        <v>269</v>
      </c>
      <c r="B307" s="42">
        <f>INDEX(National!L:L,MATCH($A307&amp;$A$304,National!$J:$J,0))</f>
        <v>0.123621152859115</v>
      </c>
    </row>
    <row r="308" spans="1:2" x14ac:dyDescent="0.3">
      <c r="A308" s="48" t="s">
        <v>270</v>
      </c>
      <c r="B308" s="42">
        <f>INDEX(National!L:L,MATCH($A308&amp;$A$304,National!$J:$J,0))</f>
        <v>0</v>
      </c>
    </row>
    <row r="309" spans="1:2" x14ac:dyDescent="0.3">
      <c r="A309" s="48" t="s">
        <v>271</v>
      </c>
      <c r="B309" s="42">
        <f>INDEX(National!L:L,MATCH($A309&amp;$A$304,National!$J:$J,0))</f>
        <v>0</v>
      </c>
    </row>
    <row r="310" spans="1:2" x14ac:dyDescent="0.3">
      <c r="A310" s="48" t="s">
        <v>272</v>
      </c>
      <c r="B310" s="42">
        <f>INDEX(National!L:L,MATCH($A310&amp;$A$304,National!$J:$J,0))</f>
        <v>0</v>
      </c>
    </row>
    <row r="311" spans="1:2" x14ac:dyDescent="0.3">
      <c r="A311" s="48" t="s">
        <v>273</v>
      </c>
      <c r="B311" s="42">
        <f>INDEX(National!L:L,MATCH($A311&amp;$A$304,National!$J:$J,0))</f>
        <v>0.23201789059031699</v>
      </c>
    </row>
    <row r="312" spans="1:2" x14ac:dyDescent="0.3">
      <c r="A312" s="48" t="s">
        <v>274</v>
      </c>
      <c r="B312" s="42">
        <f>INDEX(National!L:L,MATCH($A312&amp;$A$304,National!$J:$J,0))</f>
        <v>0.53443651203535103</v>
      </c>
    </row>
    <row r="313" spans="1:2" x14ac:dyDescent="0.3">
      <c r="A313" s="48" t="s">
        <v>275</v>
      </c>
      <c r="B313" s="42">
        <f>INDEX(National!L:L,MATCH($A313&amp;$A$304,National!$J:$J,0))</f>
        <v>0.72458248556943405</v>
      </c>
    </row>
    <row r="314" spans="1:2" x14ac:dyDescent="0.3">
      <c r="A314" s="48" t="s">
        <v>276</v>
      </c>
      <c r="B314" s="42">
        <f>INDEX(National!L:L,MATCH($A314&amp;$A$304,National!$J:$J,0))</f>
        <v>0.13459670042754199</v>
      </c>
    </row>
    <row r="315" spans="1:2" x14ac:dyDescent="0.3">
      <c r="A315" s="52" t="s">
        <v>277</v>
      </c>
      <c r="B315" s="42">
        <f>INDEX(National!L:L,MATCH($A315&amp;$A$304,National!$J:$J,0))</f>
        <v>1.71996611439088E-2</v>
      </c>
    </row>
    <row r="316" spans="1:2" x14ac:dyDescent="0.3">
      <c r="A316" s="52" t="s">
        <v>278</v>
      </c>
      <c r="B316" s="42">
        <f>INDEX(National!L:L,MATCH($A316&amp;$A$304,National!$J:$J,0))</f>
        <v>0</v>
      </c>
    </row>
    <row r="317" spans="1:2" x14ac:dyDescent="0.3">
      <c r="A317" s="52" t="s">
        <v>279</v>
      </c>
      <c r="B317" s="42">
        <f>INDEX(National!L:L,MATCH($A317&amp;$A$304,National!$J:$J,0))</f>
        <v>0</v>
      </c>
    </row>
    <row r="318" spans="1:2" x14ac:dyDescent="0.3">
      <c r="A318" s="52" t="s">
        <v>280</v>
      </c>
      <c r="B318" s="42">
        <f>INDEX(National!L:L,MATCH($A318&amp;$A$304,National!$J:$J,0))</f>
        <v>1.6025559446042101E-2</v>
      </c>
    </row>
    <row r="319" spans="1:2" x14ac:dyDescent="0.3">
      <c r="A319" s="52" t="s">
        <v>281</v>
      </c>
      <c r="B319" s="42">
        <f>INDEX(National!L:L,MATCH($A319&amp;$A$304,National!$J:$J,0))</f>
        <v>0</v>
      </c>
    </row>
    <row r="320" spans="1:2" x14ac:dyDescent="0.3">
      <c r="A320" s="52" t="s">
        <v>282</v>
      </c>
      <c r="B320" s="42">
        <f>INDEX(National!L:L,MATCH($A320&amp;$A$304,National!$J:$J,0))</f>
        <v>0</v>
      </c>
    </row>
    <row r="321" spans="1:2" x14ac:dyDescent="0.3">
      <c r="A321" s="52" t="s">
        <v>283</v>
      </c>
      <c r="B321" s="42">
        <f>INDEX(National!L:L,MATCH($A321&amp;$A$304,National!$J:$J,0))</f>
        <v>0</v>
      </c>
    </row>
    <row r="322" spans="1:2" x14ac:dyDescent="0.3">
      <c r="A322" s="52" t="s">
        <v>284</v>
      </c>
      <c r="B322" s="42">
        <f>INDEX(National!L:L,MATCH($A322&amp;$A$304,National!$J:$J,0))</f>
        <v>0</v>
      </c>
    </row>
    <row r="323" spans="1:2" x14ac:dyDescent="0.3">
      <c r="A323" s="52" t="s">
        <v>285</v>
      </c>
      <c r="B323" s="42">
        <f>INDEX(National!L:L,MATCH($A323&amp;$A$304,National!$J:$J,0))</f>
        <v>0</v>
      </c>
    </row>
    <row r="324" spans="1:2" x14ac:dyDescent="0.3">
      <c r="A324" s="52" t="s">
        <v>286</v>
      </c>
      <c r="B324" s="42">
        <f>INDEX(National!L:L,MATCH($A324&amp;$A$304,National!$J:$J,0))</f>
        <v>0</v>
      </c>
    </row>
    <row r="325" spans="1:2" x14ac:dyDescent="0.3">
      <c r="A325" s="52" t="s">
        <v>287</v>
      </c>
      <c r="B325" s="42">
        <f>INDEX(National!L:L,MATCH($A325&amp;$A$304,National!$J:$J,0))</f>
        <v>0</v>
      </c>
    </row>
    <row r="326" spans="1:2" x14ac:dyDescent="0.3">
      <c r="A326" s="52" t="s">
        <v>288</v>
      </c>
      <c r="B326" s="42">
        <f>INDEX(National!L:L,MATCH($A326&amp;$A$304,National!$J:$J,0))</f>
        <v>0</v>
      </c>
    </row>
    <row r="327" spans="1:2" x14ac:dyDescent="0.3">
      <c r="A327" s="52" t="s">
        <v>289</v>
      </c>
      <c r="B327" s="42">
        <f>INDEX(National!L:L,MATCH($A327&amp;$A$304,National!$J:$J,0))</f>
        <v>0</v>
      </c>
    </row>
    <row r="328" spans="1:2" x14ac:dyDescent="0.3">
      <c r="A328" s="52" t="s">
        <v>290</v>
      </c>
      <c r="B328" s="42">
        <f>INDEX(National!L:L,MATCH($A328&amp;$A$304,National!$J:$J,0))</f>
        <v>0</v>
      </c>
    </row>
    <row r="329" spans="1:2" x14ac:dyDescent="0.3">
      <c r="A329" s="52" t="s">
        <v>291</v>
      </c>
      <c r="B329" s="42">
        <f>INDEX(National!L:L,MATCH($A329&amp;$A$304,National!$J:$J,0))</f>
        <v>0</v>
      </c>
    </row>
    <row r="330" spans="1:2" x14ac:dyDescent="0.3">
      <c r="A330" s="52" t="s">
        <v>292</v>
      </c>
      <c r="B330" s="42">
        <f>INDEX(National!L:L,MATCH($A330&amp;$A$304,National!$J:$J,0))</f>
        <v>1.6025559446042101E-2</v>
      </c>
    </row>
    <row r="331" spans="1:2" x14ac:dyDescent="0.3">
      <c r="A331" s="52" t="s">
        <v>293</v>
      </c>
      <c r="B331" s="42">
        <f>INDEX(National!L:L,MATCH($A331&amp;$A$304,National!$J:$J,0))</f>
        <v>0</v>
      </c>
    </row>
    <row r="332" spans="1:2" x14ac:dyDescent="0.3">
      <c r="A332" s="52" t="s">
        <v>294</v>
      </c>
      <c r="B332" s="42">
        <f>INDEX(National!L:L,MATCH($A332&amp;$A$304,National!$J:$J,0))</f>
        <v>0</v>
      </c>
    </row>
    <row r="333" spans="1:2" x14ac:dyDescent="0.3">
      <c r="A333" s="23"/>
      <c r="B333" s="24"/>
    </row>
    <row r="334" spans="1:2" x14ac:dyDescent="0.3">
      <c r="A334" s="23"/>
      <c r="B334" s="24"/>
    </row>
    <row r="335" spans="1:2" x14ac:dyDescent="0.3">
      <c r="A335" s="27" t="s">
        <v>48</v>
      </c>
      <c r="B335" s="24"/>
    </row>
    <row r="336" spans="1:2" x14ac:dyDescent="0.3">
      <c r="A336" s="81"/>
      <c r="B336" s="24"/>
    </row>
    <row r="337" spans="1:2" ht="17.5" customHeight="1" x14ac:dyDescent="0.3">
      <c r="A337" s="23"/>
      <c r="B337" s="28" t="s">
        <v>3</v>
      </c>
    </row>
    <row r="338" spans="1:2" x14ac:dyDescent="0.3">
      <c r="A338" s="48" t="s">
        <v>269</v>
      </c>
      <c r="B338" s="42">
        <f>INDEX(National!L:L,MATCH($A338&amp;A$335,National!$J:$J,0))</f>
        <v>0.75232858372787204</v>
      </c>
    </row>
    <row r="339" spans="1:2" x14ac:dyDescent="0.3">
      <c r="A339" s="48" t="s">
        <v>270</v>
      </c>
      <c r="B339" s="42">
        <f>INDEX(National!L:L,MATCH($A339&amp;A$335,National!$J:$J,0))</f>
        <v>0</v>
      </c>
    </row>
    <row r="340" spans="1:2" x14ac:dyDescent="0.3">
      <c r="A340" s="48" t="s">
        <v>271</v>
      </c>
      <c r="B340" s="42">
        <f>INDEX(National!L:L,MATCH($A340&amp;A$335,National!$J:$J,0))</f>
        <v>0</v>
      </c>
    </row>
    <row r="341" spans="1:2" x14ac:dyDescent="0.3">
      <c r="A341" s="48" t="s">
        <v>272</v>
      </c>
      <c r="B341" s="42">
        <f>INDEX(National!L:L,MATCH($A341&amp;A$335,National!$J:$J,0))</f>
        <v>0</v>
      </c>
    </row>
    <row r="342" spans="1:2" x14ac:dyDescent="0.3">
      <c r="A342" s="48" t="s">
        <v>273</v>
      </c>
      <c r="B342" s="42">
        <f>INDEX(National!L:L,MATCH($A342&amp;A$335,National!$J:$J,0))</f>
        <v>0</v>
      </c>
    </row>
    <row r="343" spans="1:2" x14ac:dyDescent="0.3">
      <c r="A343" s="48" t="s">
        <v>274</v>
      </c>
      <c r="B343" s="42">
        <f>INDEX(National!L:L,MATCH($A343&amp;A$335,National!$J:$J,0))</f>
        <v>8.9507163477454896E-2</v>
      </c>
    </row>
    <row r="344" spans="1:2" x14ac:dyDescent="0.3">
      <c r="A344" s="48" t="s">
        <v>275</v>
      </c>
      <c r="B344" s="42">
        <f>INDEX(National!L:L,MATCH($A344&amp;A$335,National!$J:$J,0))</f>
        <v>0.19463604731110101</v>
      </c>
    </row>
    <row r="345" spans="1:2" x14ac:dyDescent="0.3">
      <c r="A345" s="48" t="s">
        <v>276</v>
      </c>
      <c r="B345" s="42">
        <f>INDEX(National!L:L,MATCH($A345&amp;A$335,National!$J:$J,0))</f>
        <v>6.8000828402961497E-2</v>
      </c>
    </row>
    <row r="346" spans="1:2" x14ac:dyDescent="0.3">
      <c r="A346" s="52" t="s">
        <v>277</v>
      </c>
      <c r="B346" s="42">
        <f>INDEX(National!L:L,MATCH($A346&amp;A$335,National!$J:$J,0))</f>
        <v>7.4827297209671398E-3</v>
      </c>
    </row>
    <row r="347" spans="1:2" x14ac:dyDescent="0.3">
      <c r="A347" s="52" t="s">
        <v>278</v>
      </c>
      <c r="B347" s="42">
        <f>INDEX(National!L:L,MATCH($A347&amp;A$335,National!$J:$J,0))</f>
        <v>0</v>
      </c>
    </row>
    <row r="348" spans="1:2" x14ac:dyDescent="0.3">
      <c r="A348" s="52" t="s">
        <v>279</v>
      </c>
      <c r="B348" s="42">
        <f>INDEX(National!L:L,MATCH($A348&amp;A$335,National!$J:$J,0))</f>
        <v>5.9576244593586299E-2</v>
      </c>
    </row>
    <row r="349" spans="1:2" x14ac:dyDescent="0.3">
      <c r="A349" s="52" t="s">
        <v>280</v>
      </c>
      <c r="B349" s="42">
        <f>INDEX(National!L:L,MATCH($A349&amp;A$335,National!$J:$J,0))</f>
        <v>0</v>
      </c>
    </row>
    <row r="350" spans="1:2" x14ac:dyDescent="0.3">
      <c r="A350" s="52" t="s">
        <v>281</v>
      </c>
      <c r="B350" s="42">
        <f>INDEX(National!L:L,MATCH($A350&amp;A$335,National!$J:$J,0))</f>
        <v>0</v>
      </c>
    </row>
    <row r="351" spans="1:2" x14ac:dyDescent="0.3">
      <c r="A351" s="52" t="s">
        <v>282</v>
      </c>
      <c r="B351" s="42">
        <f>INDEX(National!L:L,MATCH($A351&amp;A$335,National!$J:$J,0))</f>
        <v>0</v>
      </c>
    </row>
    <row r="352" spans="1:2" x14ac:dyDescent="0.3">
      <c r="A352" s="52" t="s">
        <v>283</v>
      </c>
      <c r="B352" s="42">
        <f>INDEX(National!L:L,MATCH($A352&amp;A$335,National!$J:$J,0))</f>
        <v>0</v>
      </c>
    </row>
    <row r="353" spans="1:2" x14ac:dyDescent="0.3">
      <c r="A353" s="52" t="s">
        <v>284</v>
      </c>
      <c r="B353" s="42">
        <f>INDEX(National!L:L,MATCH($A353&amp;A$335,National!$J:$J,0))</f>
        <v>0</v>
      </c>
    </row>
    <row r="354" spans="1:2" x14ac:dyDescent="0.3">
      <c r="A354" s="52" t="s">
        <v>285</v>
      </c>
      <c r="B354" s="42">
        <f>INDEX(National!L:L,MATCH($A354&amp;A$335,National!$J:$J,0))</f>
        <v>0</v>
      </c>
    </row>
    <row r="355" spans="1:2" x14ac:dyDescent="0.3">
      <c r="A355" s="52" t="s">
        <v>286</v>
      </c>
      <c r="B355" s="42">
        <f>INDEX(National!L:L,MATCH($A355&amp;A$335,National!$J:$J,0))</f>
        <v>0</v>
      </c>
    </row>
    <row r="356" spans="1:2" x14ac:dyDescent="0.3">
      <c r="A356" s="52" t="s">
        <v>287</v>
      </c>
      <c r="B356" s="42">
        <f>INDEX(National!L:L,MATCH($A356&amp;A$335,National!$J:$J,0))</f>
        <v>0</v>
      </c>
    </row>
    <row r="357" spans="1:2" x14ac:dyDescent="0.3">
      <c r="A357" s="52" t="s">
        <v>288</v>
      </c>
      <c r="B357" s="42">
        <f>INDEX(National!L:L,MATCH($A357&amp;A$335,National!$J:$J,0))</f>
        <v>0</v>
      </c>
    </row>
    <row r="358" spans="1:2" x14ac:dyDescent="0.3">
      <c r="A358" s="52" t="s">
        <v>289</v>
      </c>
      <c r="B358" s="42">
        <f>INDEX(National!L:L,MATCH($A358&amp;A$335,National!$J:$J,0))</f>
        <v>0</v>
      </c>
    </row>
    <row r="359" spans="1:2" x14ac:dyDescent="0.3">
      <c r="A359" s="52" t="s">
        <v>290</v>
      </c>
      <c r="B359" s="42">
        <f>INDEX(National!L:L,MATCH($A359&amp;A$335,National!$J:$J,0))</f>
        <v>0</v>
      </c>
    </row>
    <row r="360" spans="1:2" x14ac:dyDescent="0.3">
      <c r="A360" s="52" t="s">
        <v>291</v>
      </c>
      <c r="B360" s="42">
        <f>INDEX(National!L:L,MATCH($A360&amp;A$335,National!$J:$J,0))</f>
        <v>0</v>
      </c>
    </row>
    <row r="361" spans="1:2" x14ac:dyDescent="0.3">
      <c r="A361" s="52" t="s">
        <v>292</v>
      </c>
      <c r="B361" s="42">
        <f>INDEX(National!L:L,MATCH($A361&amp;A$335,National!$J:$J,0))</f>
        <v>0</v>
      </c>
    </row>
    <row r="362" spans="1:2" x14ac:dyDescent="0.3">
      <c r="A362" s="52" t="s">
        <v>293</v>
      </c>
      <c r="B362" s="42">
        <f>INDEX(National!L:L,MATCH($A362&amp;A$335,National!$J:$J,0))</f>
        <v>0</v>
      </c>
    </row>
    <row r="363" spans="1:2" x14ac:dyDescent="0.3">
      <c r="A363" s="52" t="s">
        <v>294</v>
      </c>
      <c r="B363" s="42">
        <f>INDEX(National!L:L,MATCH($A363&amp;A$335,National!$J:$J,0))</f>
        <v>0</v>
      </c>
    </row>
    <row r="366" spans="1:2" x14ac:dyDescent="0.3">
      <c r="A366" s="25" t="s">
        <v>296</v>
      </c>
      <c r="B366" s="89"/>
    </row>
    <row r="367" spans="1:2" x14ac:dyDescent="0.3">
      <c r="A367" s="82" t="s">
        <v>324</v>
      </c>
      <c r="B367" s="24"/>
    </row>
    <row r="368" spans="1:2" x14ac:dyDescent="0.3">
      <c r="A368" s="82"/>
      <c r="B368" s="24"/>
    </row>
    <row r="369" spans="1:2" x14ac:dyDescent="0.3">
      <c r="A369" s="27" t="s">
        <v>11</v>
      </c>
      <c r="B369" s="24"/>
    </row>
    <row r="370" spans="1:2" x14ac:dyDescent="0.3">
      <c r="A370" s="23"/>
      <c r="B370" s="24"/>
    </row>
    <row r="371" spans="1:2" x14ac:dyDescent="0.3">
      <c r="A371" s="23"/>
      <c r="B371" s="28" t="s">
        <v>3</v>
      </c>
    </row>
    <row r="372" spans="1:2" x14ac:dyDescent="0.3">
      <c r="A372" s="48" t="s">
        <v>297</v>
      </c>
      <c r="B372" s="42">
        <f>INDEX(National!L:L,MATCH($A372&amp;$A$369,National!$J:$J,0))</f>
        <v>0.30240201515724402</v>
      </c>
    </row>
    <row r="373" spans="1:2" x14ac:dyDescent="0.3">
      <c r="A373" s="48" t="s">
        <v>298</v>
      </c>
      <c r="B373" s="42">
        <f>INDEX(National!L:L,MATCH($A373&amp;$A$369,National!$J:$J,0))</f>
        <v>9.2463578129917706E-2</v>
      </c>
    </row>
    <row r="374" spans="1:2" x14ac:dyDescent="0.3">
      <c r="A374" s="48" t="s">
        <v>299</v>
      </c>
      <c r="B374" s="42">
        <f>INDEX(National!L:L,MATCH($A374&amp;$A$369,National!$J:$J,0))</f>
        <v>2.0347111883551598E-3</v>
      </c>
    </row>
    <row r="375" spans="1:2" x14ac:dyDescent="0.3">
      <c r="A375" s="48" t="s">
        <v>300</v>
      </c>
      <c r="B375" s="42">
        <f>INDEX(National!L:L,MATCH($A375&amp;$A$369,National!$J:$J,0))</f>
        <v>1.53116101909516E-2</v>
      </c>
    </row>
    <row r="376" spans="1:2" x14ac:dyDescent="0.3">
      <c r="A376" s="52" t="s">
        <v>301</v>
      </c>
      <c r="B376" s="42">
        <f>INDEX(National!L:L,MATCH($A376&amp;$A$369,National!$J:$J,0))</f>
        <v>6.8016846257537303E-2</v>
      </c>
    </row>
    <row r="377" spans="1:2" x14ac:dyDescent="0.3">
      <c r="A377" s="52" t="s">
        <v>302</v>
      </c>
      <c r="B377" s="42">
        <f>INDEX(National!L:L,MATCH($A377&amp;$A$369,National!$J:$J,0))</f>
        <v>0.44981933465429802</v>
      </c>
    </row>
    <row r="378" spans="1:2" x14ac:dyDescent="0.3">
      <c r="A378" s="52" t="s">
        <v>303</v>
      </c>
      <c r="B378" s="42">
        <f>INDEX(National!L:L,MATCH($A378&amp;$A$369,National!$J:$J,0))</f>
        <v>0.53473740466557895</v>
      </c>
    </row>
    <row r="379" spans="1:2" x14ac:dyDescent="0.3">
      <c r="A379" s="52" t="s">
        <v>304</v>
      </c>
      <c r="B379" s="42">
        <f>INDEX(National!L:L,MATCH($A379&amp;$A$369,National!$J:$J,0))</f>
        <v>9.6993842133870606E-2</v>
      </c>
    </row>
    <row r="380" spans="1:2" x14ac:dyDescent="0.3">
      <c r="A380" s="52" t="s">
        <v>305</v>
      </c>
      <c r="B380" s="42">
        <f>INDEX(National!L:L,MATCH($A380&amp;$A$369,National!$J:$J,0))</f>
        <v>3.0868388138440901E-2</v>
      </c>
    </row>
    <row r="381" spans="1:2" x14ac:dyDescent="0.3">
      <c r="A381" s="52" t="s">
        <v>306</v>
      </c>
      <c r="B381" s="42">
        <f>INDEX(National!L:L,MATCH($A381&amp;$A$369,National!$J:$J,0))</f>
        <v>9.6044244818714597E-3</v>
      </c>
    </row>
    <row r="382" spans="1:2" x14ac:dyDescent="0.3">
      <c r="A382" s="52" t="s">
        <v>307</v>
      </c>
      <c r="B382" s="42">
        <f>INDEX(National!L:L,MATCH($A382&amp;$A$369,National!$J:$J,0))</f>
        <v>3.5962665447209401E-3</v>
      </c>
    </row>
    <row r="383" spans="1:2" x14ac:dyDescent="0.3">
      <c r="A383" s="52" t="s">
        <v>308</v>
      </c>
      <c r="B383" s="42">
        <f>INDEX(National!L:L,MATCH($A383&amp;$A$369,National!$J:$J,0))</f>
        <v>3.2111727412940098E-2</v>
      </c>
    </row>
    <row r="384" spans="1:2" x14ac:dyDescent="0.3">
      <c r="A384" s="52" t="s">
        <v>309</v>
      </c>
      <c r="B384" s="42">
        <f>INDEX(National!L:L,MATCH($A384&amp;$A$369,National!$J:$J,0))</f>
        <v>6.7166442108486404E-5</v>
      </c>
    </row>
    <row r="385" spans="1:2" x14ac:dyDescent="0.3">
      <c r="A385" s="52" t="s">
        <v>310</v>
      </c>
      <c r="B385" s="42">
        <f>INDEX(National!L:L,MATCH($A385&amp;$A$369,National!$J:$J,0))</f>
        <v>7.2809806827241197E-4</v>
      </c>
    </row>
    <row r="386" spans="1:2" x14ac:dyDescent="0.3">
      <c r="A386" s="52" t="s">
        <v>311</v>
      </c>
      <c r="B386" s="42">
        <f>INDEX(National!L:L,MATCH($A386&amp;$A$369,National!$J:$J,0))</f>
        <v>1.85487510732633E-2</v>
      </c>
    </row>
    <row r="387" spans="1:2" x14ac:dyDescent="0.3">
      <c r="A387" s="52" t="s">
        <v>312</v>
      </c>
      <c r="B387" s="42">
        <f>INDEX(National!L:L,MATCH($A387&amp;$A$369,National!$J:$J,0))</f>
        <v>5.9388688625357797E-3</v>
      </c>
    </row>
    <row r="388" spans="1:2" x14ac:dyDescent="0.3">
      <c r="A388" s="52" t="s">
        <v>313</v>
      </c>
      <c r="B388" s="42">
        <f>INDEX(National!L:L,MATCH($A388&amp;$A$369,National!$J:$J,0))</f>
        <v>1.45227792191941E-3</v>
      </c>
    </row>
    <row r="389" spans="1:2" x14ac:dyDescent="0.3">
      <c r="A389" s="52" t="s">
        <v>314</v>
      </c>
      <c r="B389" s="42">
        <f>INDEX(National!L:L,MATCH($A389&amp;$A$369,National!$J:$J,0))</f>
        <v>8.1827188397461302E-5</v>
      </c>
    </row>
    <row r="390" spans="1:2" x14ac:dyDescent="0.3">
      <c r="A390" s="52" t="s">
        <v>315</v>
      </c>
      <c r="B390" s="42">
        <f>INDEX(National!L:L,MATCH($A390&amp;$A$369,National!$J:$J,0))</f>
        <v>9.2753260009893809E-3</v>
      </c>
    </row>
    <row r="391" spans="1:2" x14ac:dyDescent="0.3">
      <c r="A391" s="52" t="s">
        <v>316</v>
      </c>
      <c r="B391" s="42">
        <f>INDEX(National!L:L,MATCH($A391&amp;$A$369,National!$J:$J,0))</f>
        <v>3.1250433722126601E-4</v>
      </c>
    </row>
    <row r="392" spans="1:2" x14ac:dyDescent="0.3">
      <c r="A392" s="52" t="s">
        <v>317</v>
      </c>
      <c r="B392" s="42">
        <f>INDEX(National!L:L,MATCH($A392&amp;$A$369,National!$J:$J,0))</f>
        <v>9.5677116942508402E-4</v>
      </c>
    </row>
    <row r="393" spans="1:2" x14ac:dyDescent="0.3">
      <c r="A393" s="52" t="s">
        <v>318</v>
      </c>
      <c r="B393" s="42">
        <f>INDEX(National!L:L,MATCH($A393&amp;$A$369,National!$J:$J,0))</f>
        <v>0</v>
      </c>
    </row>
    <row r="394" spans="1:2" x14ac:dyDescent="0.3">
      <c r="A394" s="52" t="s">
        <v>319</v>
      </c>
      <c r="B394" s="42">
        <f>INDEX(National!L:L,MATCH($A394&amp;$A$369,National!$J:$J,0))</f>
        <v>0</v>
      </c>
    </row>
    <row r="395" spans="1:2" x14ac:dyDescent="0.3">
      <c r="A395" s="52" t="s">
        <v>320</v>
      </c>
      <c r="B395" s="42">
        <f>INDEX(National!L:L,MATCH($A395&amp;$A$369,National!$J:$J,0))</f>
        <v>4.18524910862016E-3</v>
      </c>
    </row>
    <row r="396" spans="1:2" x14ac:dyDescent="0.3">
      <c r="A396" s="52" t="s">
        <v>321</v>
      </c>
      <c r="B396" s="42">
        <f>INDEX(National!L:L,MATCH($A396&amp;$A$369,National!$J:$J,0))</f>
        <v>6.4298891298070803E-3</v>
      </c>
    </row>
    <row r="397" spans="1:2" x14ac:dyDescent="0.3">
      <c r="A397" s="52" t="s">
        <v>322</v>
      </c>
      <c r="B397" s="42">
        <f>INDEX(National!L:L,MATCH($A397&amp;$A$369,National!$J:$J,0))</f>
        <v>1.92243906784867E-3</v>
      </c>
    </row>
    <row r="398" spans="1:2" x14ac:dyDescent="0.3">
      <c r="A398" s="52"/>
      <c r="B398" s="74"/>
    </row>
    <row r="399" spans="1:2" x14ac:dyDescent="0.3">
      <c r="A399" s="27" t="s">
        <v>12</v>
      </c>
      <c r="B399" s="24"/>
    </row>
    <row r="400" spans="1:2" x14ac:dyDescent="0.3">
      <c r="A400" s="23"/>
      <c r="B400" s="24"/>
    </row>
    <row r="401" spans="1:2" x14ac:dyDescent="0.3">
      <c r="A401" s="23"/>
      <c r="B401" s="28" t="s">
        <v>3</v>
      </c>
    </row>
    <row r="402" spans="1:2" x14ac:dyDescent="0.3">
      <c r="A402" s="48" t="s">
        <v>297</v>
      </c>
      <c r="B402" s="42">
        <f>INDEX(National!L:L,MATCH($A402&amp;$A$399,National!$J:$J,0))</f>
        <v>0.30550186761257597</v>
      </c>
    </row>
    <row r="403" spans="1:2" x14ac:dyDescent="0.3">
      <c r="A403" s="48" t="s">
        <v>298</v>
      </c>
      <c r="B403" s="42">
        <f>INDEX(National!L:L,MATCH($A403&amp;$A$399,National!$J:$J,0))</f>
        <v>8.4717664427081701E-2</v>
      </c>
    </row>
    <row r="404" spans="1:2" x14ac:dyDescent="0.3">
      <c r="A404" s="48" t="s">
        <v>299</v>
      </c>
      <c r="B404" s="42">
        <f>INDEX(National!L:L,MATCH($A404&amp;$A$399,National!$J:$J,0))</f>
        <v>8.2925234588267904E-3</v>
      </c>
    </row>
    <row r="405" spans="1:2" x14ac:dyDescent="0.3">
      <c r="A405" s="48" t="s">
        <v>300</v>
      </c>
      <c r="B405" s="42">
        <f>INDEX(National!L:L,MATCH($A405&amp;$A$399,National!$J:$J,0))</f>
        <v>1.02811745675307E-2</v>
      </c>
    </row>
    <row r="406" spans="1:2" x14ac:dyDescent="0.3">
      <c r="A406" s="52" t="s">
        <v>301</v>
      </c>
      <c r="B406" s="42">
        <f>INDEX(National!L:L,MATCH($A406&amp;$A$399,National!$J:$J,0))</f>
        <v>4.12037983695097E-2</v>
      </c>
    </row>
    <row r="407" spans="1:2" x14ac:dyDescent="0.3">
      <c r="A407" s="52" t="s">
        <v>302</v>
      </c>
      <c r="B407" s="42">
        <f>INDEX(National!L:L,MATCH($A407&amp;$A$399,National!$J:$J,0))</f>
        <v>0.495483360706238</v>
      </c>
    </row>
    <row r="408" spans="1:2" x14ac:dyDescent="0.3">
      <c r="A408" s="52" t="s">
        <v>303</v>
      </c>
      <c r="B408" s="42">
        <f>INDEX(National!L:L,MATCH($A408&amp;$A$399,National!$J:$J,0))</f>
        <v>0.55555769709784597</v>
      </c>
    </row>
    <row r="409" spans="1:2" x14ac:dyDescent="0.3">
      <c r="A409" s="52" t="s">
        <v>304</v>
      </c>
      <c r="B409" s="42">
        <f>INDEX(National!L:L,MATCH($A409&amp;$A$399,National!$J:$J,0))</f>
        <v>8.4178153784647103E-2</v>
      </c>
    </row>
    <row r="410" spans="1:2" x14ac:dyDescent="0.3">
      <c r="A410" s="52" t="s">
        <v>305</v>
      </c>
      <c r="B410" s="42">
        <f>INDEX(National!L:L,MATCH($A410&amp;$A$399,National!$J:$J,0))</f>
        <v>4.8820646379488901E-2</v>
      </c>
    </row>
    <row r="411" spans="1:2" x14ac:dyDescent="0.3">
      <c r="A411" s="52" t="s">
        <v>306</v>
      </c>
      <c r="B411" s="42">
        <f>INDEX(National!L:L,MATCH($A411&amp;$A$399,National!$J:$J,0))</f>
        <v>0</v>
      </c>
    </row>
    <row r="412" spans="1:2" x14ac:dyDescent="0.3">
      <c r="A412" s="52" t="s">
        <v>307</v>
      </c>
      <c r="B412" s="42">
        <f>INDEX(National!L:L,MATCH($A412&amp;$A$399,National!$J:$J,0))</f>
        <v>2.5144588806914501E-3</v>
      </c>
    </row>
    <row r="413" spans="1:2" x14ac:dyDescent="0.3">
      <c r="A413" s="52" t="s">
        <v>308</v>
      </c>
      <c r="B413" s="42">
        <f>INDEX(National!L:L,MATCH($A413&amp;$A$399,National!$J:$J,0))</f>
        <v>5.2482064965246399E-2</v>
      </c>
    </row>
    <row r="414" spans="1:2" x14ac:dyDescent="0.3">
      <c r="A414" s="52" t="s">
        <v>309</v>
      </c>
      <c r="B414" s="42">
        <f>INDEX(National!L:L,MATCH($A414&amp;$A$399,National!$J:$J,0))</f>
        <v>0</v>
      </c>
    </row>
    <row r="415" spans="1:2" x14ac:dyDescent="0.3">
      <c r="A415" s="52" t="s">
        <v>310</v>
      </c>
      <c r="B415" s="42">
        <f>INDEX(National!L:L,MATCH($A415&amp;$A$399,National!$J:$J,0))</f>
        <v>0</v>
      </c>
    </row>
    <row r="416" spans="1:2" x14ac:dyDescent="0.3">
      <c r="A416" s="52" t="s">
        <v>311</v>
      </c>
      <c r="B416" s="42">
        <f>INDEX(National!L:L,MATCH($A416&amp;$A$399,National!$J:$J,0))</f>
        <v>8.6766334766932903E-3</v>
      </c>
    </row>
    <row r="417" spans="1:2" x14ac:dyDescent="0.3">
      <c r="A417" s="52" t="s">
        <v>312</v>
      </c>
      <c r="B417" s="42">
        <f>INDEX(National!L:L,MATCH($A417&amp;$A$399,National!$J:$J,0))</f>
        <v>0</v>
      </c>
    </row>
    <row r="418" spans="1:2" x14ac:dyDescent="0.3">
      <c r="A418" s="52" t="s">
        <v>313</v>
      </c>
      <c r="B418" s="42">
        <f>INDEX(National!L:L,MATCH($A418&amp;$A$399,National!$J:$J,0))</f>
        <v>0</v>
      </c>
    </row>
    <row r="419" spans="1:2" x14ac:dyDescent="0.3">
      <c r="A419" s="52" t="s">
        <v>314</v>
      </c>
      <c r="B419" s="42">
        <f>INDEX(National!L:L,MATCH($A419&amp;$A$399,National!$J:$J,0))</f>
        <v>0</v>
      </c>
    </row>
    <row r="420" spans="1:2" x14ac:dyDescent="0.3">
      <c r="A420" s="52" t="s">
        <v>315</v>
      </c>
      <c r="B420" s="42">
        <f>INDEX(National!L:L,MATCH($A420&amp;$A$399,National!$J:$J,0))</f>
        <v>5.42390149242009E-3</v>
      </c>
    </row>
    <row r="421" spans="1:2" x14ac:dyDescent="0.3">
      <c r="A421" s="52" t="s">
        <v>316</v>
      </c>
      <c r="B421" s="42">
        <f>INDEX(National!L:L,MATCH($A421&amp;$A$399,National!$J:$J,0))</f>
        <v>0</v>
      </c>
    </row>
    <row r="422" spans="1:2" x14ac:dyDescent="0.3">
      <c r="A422" s="52" t="s">
        <v>317</v>
      </c>
      <c r="B422" s="42">
        <f>INDEX(National!L:L,MATCH($A422&amp;$A$399,National!$J:$J,0))</f>
        <v>2.5144588806914501E-3</v>
      </c>
    </row>
    <row r="423" spans="1:2" x14ac:dyDescent="0.3">
      <c r="A423" s="52" t="s">
        <v>318</v>
      </c>
      <c r="B423" s="42">
        <f>INDEX(National!L:L,MATCH($A423&amp;$A$399,National!$J:$J,0))</f>
        <v>0</v>
      </c>
    </row>
    <row r="424" spans="1:2" x14ac:dyDescent="0.3">
      <c r="A424" s="52" t="s">
        <v>319</v>
      </c>
      <c r="B424" s="42">
        <f>INDEX(National!L:L,MATCH($A424&amp;$A$399,National!$J:$J,0))</f>
        <v>0</v>
      </c>
    </row>
    <row r="425" spans="1:2" x14ac:dyDescent="0.3">
      <c r="A425" s="52" t="s">
        <v>320</v>
      </c>
      <c r="B425" s="42">
        <f>INDEX(National!L:L,MATCH($A425&amp;$A$399,National!$J:$J,0))</f>
        <v>2.5144588806914501E-3</v>
      </c>
    </row>
    <row r="426" spans="1:2" x14ac:dyDescent="0.3">
      <c r="A426" s="52" t="s">
        <v>321</v>
      </c>
      <c r="B426" s="42">
        <f>INDEX(National!L:L,MATCH($A426&amp;$A$399,National!$J:$J,0))</f>
        <v>7.20008726952979E-3</v>
      </c>
    </row>
    <row r="427" spans="1:2" x14ac:dyDescent="0.3">
      <c r="A427" s="52" t="s">
        <v>322</v>
      </c>
      <c r="B427" s="42">
        <f>INDEX(National!L:L,MATCH($A427&amp;$A$399,National!$J:$J,0))</f>
        <v>0</v>
      </c>
    </row>
    <row r="428" spans="1:2" x14ac:dyDescent="0.3">
      <c r="A428" s="52"/>
    </row>
    <row r="429" spans="1:2" x14ac:dyDescent="0.3">
      <c r="A429" s="52"/>
    </row>
    <row r="430" spans="1:2" x14ac:dyDescent="0.3">
      <c r="A430" s="27" t="s">
        <v>48</v>
      </c>
      <c r="B430" s="24"/>
    </row>
    <row r="431" spans="1:2" x14ac:dyDescent="0.3">
      <c r="A431" s="23"/>
      <c r="B431" s="24"/>
    </row>
    <row r="432" spans="1:2" x14ac:dyDescent="0.3">
      <c r="A432" s="23"/>
      <c r="B432" s="28" t="s">
        <v>3</v>
      </c>
    </row>
    <row r="433" spans="1:2" x14ac:dyDescent="0.3">
      <c r="A433" s="48" t="s">
        <v>297</v>
      </c>
      <c r="B433" s="42">
        <f>INDEX(National!L:L,MATCH($A433&amp;$A$430,National!$J:$J,0))</f>
        <v>0.594451089487676</v>
      </c>
    </row>
    <row r="434" spans="1:2" x14ac:dyDescent="0.3">
      <c r="A434" s="48" t="s">
        <v>298</v>
      </c>
      <c r="B434" s="42">
        <f>INDEX(National!L:L,MATCH($A434&amp;$A$430,National!$J:$J,0))</f>
        <v>1.7324213700850698E-2</v>
      </c>
    </row>
    <row r="435" spans="1:2" x14ac:dyDescent="0.3">
      <c r="A435" s="48" t="s">
        <v>299</v>
      </c>
      <c r="B435" s="42">
        <f>INDEX(National!L:L,MATCH($A435&amp;$A$430,National!$J:$J,0))</f>
        <v>0</v>
      </c>
    </row>
    <row r="436" spans="1:2" x14ac:dyDescent="0.3">
      <c r="A436" s="48" t="s">
        <v>300</v>
      </c>
      <c r="B436" s="42">
        <f>INDEX(National!L:L,MATCH($A436&amp;$A$430,National!$J:$J,0))</f>
        <v>5.53931929532025E-3</v>
      </c>
    </row>
    <row r="437" spans="1:2" x14ac:dyDescent="0.3">
      <c r="A437" s="52" t="s">
        <v>301</v>
      </c>
      <c r="B437" s="42">
        <f>INDEX(National!L:L,MATCH($A437&amp;$A$430,National!$J:$J,0))</f>
        <v>1.3281994530242E-2</v>
      </c>
    </row>
    <row r="438" spans="1:2" x14ac:dyDescent="0.3">
      <c r="A438" s="52" t="s">
        <v>302</v>
      </c>
      <c r="B438" s="42">
        <f>INDEX(National!L:L,MATCH($A438&amp;$A$430,National!$J:$J,0))</f>
        <v>0.324375888807791</v>
      </c>
    </row>
    <row r="439" spans="1:2" x14ac:dyDescent="0.3">
      <c r="A439" s="52" t="s">
        <v>303</v>
      </c>
      <c r="B439" s="42">
        <f>INDEX(National!L:L,MATCH($A439&amp;$A$430,National!$J:$J,0))</f>
        <v>0.33536367569630998</v>
      </c>
    </row>
    <row r="440" spans="1:2" x14ac:dyDescent="0.3">
      <c r="A440" s="52" t="s">
        <v>304</v>
      </c>
      <c r="B440" s="42">
        <f>INDEX(National!L:L,MATCH($A440&amp;$A$430,National!$J:$J,0))</f>
        <v>8.0006244171842503E-2</v>
      </c>
    </row>
    <row r="441" spans="1:2" x14ac:dyDescent="0.3">
      <c r="A441" s="52" t="s">
        <v>305</v>
      </c>
      <c r="B441" s="42">
        <f>INDEX(National!L:L,MATCH($A441&amp;$A$430,National!$J:$J,0))</f>
        <v>5.53931929532025E-3</v>
      </c>
    </row>
    <row r="442" spans="1:2" x14ac:dyDescent="0.3">
      <c r="A442" s="52" t="s">
        <v>306</v>
      </c>
      <c r="B442" s="42">
        <f>INDEX(National!L:L,MATCH($A442&amp;$A$430,National!$J:$J,0))</f>
        <v>4.94118122418953E-3</v>
      </c>
    </row>
    <row r="443" spans="1:2" x14ac:dyDescent="0.3">
      <c r="A443" s="52" t="s">
        <v>307</v>
      </c>
      <c r="B443" s="42">
        <f>INDEX(National!L:L,MATCH($A443&amp;$A$430,National!$J:$J,0))</f>
        <v>0</v>
      </c>
    </row>
    <row r="444" spans="1:2" x14ac:dyDescent="0.3">
      <c r="A444" s="52" t="s">
        <v>308</v>
      </c>
      <c r="B444" s="42">
        <f>INDEX(National!L:L,MATCH($A444&amp;$A$430,National!$J:$J,0))</f>
        <v>2.6217183187004198E-2</v>
      </c>
    </row>
    <row r="445" spans="1:2" x14ac:dyDescent="0.3">
      <c r="A445" s="52" t="s">
        <v>309</v>
      </c>
      <c r="B445" s="42">
        <f>INDEX(National!L:L,MATCH($A445&amp;$A$430,National!$J:$J,0))</f>
        <v>0</v>
      </c>
    </row>
    <row r="446" spans="1:2" x14ac:dyDescent="0.3">
      <c r="A446" s="52" t="s">
        <v>310</v>
      </c>
      <c r="B446" s="42">
        <f>INDEX(National!L:L,MATCH($A446&amp;$A$430,National!$J:$J,0))</f>
        <v>0</v>
      </c>
    </row>
    <row r="447" spans="1:2" x14ac:dyDescent="0.3">
      <c r="A447" s="52" t="s">
        <v>311</v>
      </c>
      <c r="B447" s="42">
        <f>INDEX(National!L:L,MATCH($A447&amp;$A$430,National!$J:$J,0))</f>
        <v>0</v>
      </c>
    </row>
    <row r="448" spans="1:2" x14ac:dyDescent="0.3">
      <c r="A448" s="52" t="s">
        <v>312</v>
      </c>
      <c r="B448" s="42">
        <f>INDEX(National!L:L,MATCH($A448&amp;$A$430,National!$J:$J,0))</f>
        <v>0</v>
      </c>
    </row>
    <row r="449" spans="1:2" x14ac:dyDescent="0.3">
      <c r="A449" s="52" t="s">
        <v>313</v>
      </c>
      <c r="B449" s="42">
        <f>INDEX(National!L:L,MATCH($A449&amp;$A$430,National!$J:$J,0))</f>
        <v>0</v>
      </c>
    </row>
    <row r="450" spans="1:2" x14ac:dyDescent="0.3">
      <c r="A450" s="52" t="s">
        <v>314</v>
      </c>
      <c r="B450" s="42">
        <f>INDEX(National!L:L,MATCH($A450&amp;$A$430,National!$J:$J,0))</f>
        <v>0</v>
      </c>
    </row>
    <row r="451" spans="1:2" x14ac:dyDescent="0.3">
      <c r="A451" s="52" t="s">
        <v>315</v>
      </c>
      <c r="B451" s="42">
        <f>INDEX(National!L:L,MATCH($A451&amp;$A$430,National!$J:$J,0))</f>
        <v>5.5605422040349705E-4</v>
      </c>
    </row>
    <row r="452" spans="1:2" x14ac:dyDescent="0.3">
      <c r="A452" s="52" t="s">
        <v>316</v>
      </c>
      <c r="B452" s="42">
        <f>INDEX(National!L:L,MATCH($A452&amp;$A$430,National!$J:$J,0))</f>
        <v>0</v>
      </c>
    </row>
    <row r="453" spans="1:2" x14ac:dyDescent="0.3">
      <c r="A453" s="52" t="s">
        <v>317</v>
      </c>
      <c r="B453" s="42">
        <f>INDEX(National!L:L,MATCH($A453&amp;$A$430,National!$J:$J,0))</f>
        <v>0</v>
      </c>
    </row>
    <row r="454" spans="1:2" x14ac:dyDescent="0.3">
      <c r="A454" s="52" t="s">
        <v>318</v>
      </c>
      <c r="B454" s="42">
        <f>INDEX(National!L:L,MATCH($A454&amp;$A$430,National!$J:$J,0))</f>
        <v>1.12673879622539E-2</v>
      </c>
    </row>
    <row r="455" spans="1:2" x14ac:dyDescent="0.3">
      <c r="A455" s="52" t="s">
        <v>319</v>
      </c>
      <c r="B455" s="42">
        <f>INDEX(National!L:L,MATCH($A455&amp;$A$430,National!$J:$J,0))</f>
        <v>0</v>
      </c>
    </row>
    <row r="456" spans="1:2" x14ac:dyDescent="0.3">
      <c r="A456" s="52" t="s">
        <v>320</v>
      </c>
      <c r="B456" s="42">
        <f>INDEX(National!L:L,MATCH($A456&amp;$A$430,National!$J:$J,0))</f>
        <v>0</v>
      </c>
    </row>
    <row r="457" spans="1:2" x14ac:dyDescent="0.3">
      <c r="A457" s="52" t="s">
        <v>321</v>
      </c>
      <c r="B457" s="42">
        <f>INDEX(National!L:L,MATCH($A457&amp;$A$430,National!$J:$J,0))</f>
        <v>5.3363929823617498E-3</v>
      </c>
    </row>
    <row r="458" spans="1:2" x14ac:dyDescent="0.3">
      <c r="A458" s="52" t="s">
        <v>322</v>
      </c>
      <c r="B458" s="42">
        <f>INDEX(National!L:L,MATCH($A458&amp;$A$430,National!$J:$J,0))</f>
        <v>1.5560880503738799E-3</v>
      </c>
    </row>
    <row r="461" spans="1:2" x14ac:dyDescent="0.3">
      <c r="A461" s="25" t="s">
        <v>346</v>
      </c>
      <c r="B461" s="89"/>
    </row>
    <row r="462" spans="1:2" x14ac:dyDescent="0.3">
      <c r="A462" s="82" t="s">
        <v>323</v>
      </c>
    </row>
    <row r="463" spans="1:2" x14ac:dyDescent="0.3">
      <c r="A463" s="73"/>
      <c r="B463" s="24"/>
    </row>
    <row r="464" spans="1:2" x14ac:dyDescent="0.3">
      <c r="A464" s="27" t="s">
        <v>11</v>
      </c>
      <c r="B464" s="24"/>
    </row>
    <row r="465" spans="1:2" x14ac:dyDescent="0.3">
      <c r="A465" s="23"/>
      <c r="B465" s="24"/>
    </row>
    <row r="466" spans="1:2" x14ac:dyDescent="0.3">
      <c r="A466" s="23"/>
      <c r="B466" s="28" t="s">
        <v>3</v>
      </c>
    </row>
    <row r="467" spans="1:2" x14ac:dyDescent="0.3">
      <c r="A467" s="39" t="s">
        <v>325</v>
      </c>
      <c r="B467" s="42">
        <f>INDEX(National!L:L,MATCH($A467&amp;$A$464,National!$J:$J,0))</f>
        <v>0.39695565374424502</v>
      </c>
    </row>
    <row r="468" spans="1:2" x14ac:dyDescent="0.3">
      <c r="A468" s="39" t="s">
        <v>326</v>
      </c>
      <c r="B468" s="42">
        <f>INDEX(National!L:L,MATCH($A468&amp;$A$464,National!$J:$J,0))</f>
        <v>0.12667152745930901</v>
      </c>
    </row>
    <row r="469" spans="1:2" x14ac:dyDescent="0.3">
      <c r="A469" s="39" t="s">
        <v>327</v>
      </c>
      <c r="B469" s="42">
        <f>INDEX(National!L:L,MATCH($A469&amp;$A$464,National!$J:$J,0))</f>
        <v>0.11772019676847199</v>
      </c>
    </row>
    <row r="470" spans="1:2" x14ac:dyDescent="0.3">
      <c r="A470" s="39" t="s">
        <v>328</v>
      </c>
      <c r="B470" s="42">
        <f>INDEX(National!L:L,MATCH($A470&amp;$A$464,National!$J:$J,0))</f>
        <v>0.17415368465981501</v>
      </c>
    </row>
    <row r="471" spans="1:2" x14ac:dyDescent="0.3">
      <c r="A471" s="39" t="s">
        <v>329</v>
      </c>
      <c r="B471" s="42">
        <f>INDEX(National!L:L,MATCH($A471&amp;$A$464,National!$J:$J,0))</f>
        <v>0.102649225086815</v>
      </c>
    </row>
    <row r="472" spans="1:2" x14ac:dyDescent="0.3">
      <c r="A472" s="39" t="s">
        <v>330</v>
      </c>
      <c r="B472" s="42">
        <f>INDEX(National!L:L,MATCH($A472&amp;$A$464,National!$J:$J,0))</f>
        <v>0.181832068547578</v>
      </c>
    </row>
    <row r="473" spans="1:2" x14ac:dyDescent="0.3">
      <c r="A473" s="39" t="s">
        <v>331</v>
      </c>
      <c r="B473" s="42">
        <f>INDEX(National!L:L,MATCH($A473&amp;$A$464,National!$J:$J,0))</f>
        <v>3.3182341992945202E-2</v>
      </c>
    </row>
    <row r="474" spans="1:2" x14ac:dyDescent="0.3">
      <c r="A474" s="39" t="s">
        <v>332</v>
      </c>
      <c r="B474" s="42">
        <f>INDEX(National!L:L,MATCH($A474&amp;$A$464,National!$J:$J,0))</f>
        <v>2.5920273584322098E-2</v>
      </c>
    </row>
    <row r="475" spans="1:2" x14ac:dyDescent="0.3">
      <c r="A475" s="52" t="s">
        <v>333</v>
      </c>
      <c r="B475" s="42">
        <f>INDEX(National!L:L,MATCH($A475&amp;$A$464,National!$J:$J,0))</f>
        <v>9.3565037390412505E-3</v>
      </c>
    </row>
    <row r="476" spans="1:2" x14ac:dyDescent="0.3">
      <c r="A476" s="52" t="s">
        <v>334</v>
      </c>
      <c r="B476" s="42">
        <f>INDEX(National!L:L,MATCH($A476&amp;$A$464,National!$J:$J,0))</f>
        <v>4.3301958819287299E-2</v>
      </c>
    </row>
    <row r="477" spans="1:2" x14ac:dyDescent="0.3">
      <c r="A477" s="52" t="s">
        <v>335</v>
      </c>
      <c r="B477" s="42">
        <f>INDEX(National!L:L,MATCH($A477&amp;$A$464,National!$J:$J,0))</f>
        <v>1.0415636760527799E-2</v>
      </c>
    </row>
    <row r="478" spans="1:2" x14ac:dyDescent="0.3">
      <c r="A478" s="52" t="s">
        <v>336</v>
      </c>
      <c r="B478" s="42">
        <f>INDEX(National!L:L,MATCH($A478&amp;$A$464,National!$J:$J,0))</f>
        <v>5.2751452870779302E-3</v>
      </c>
    </row>
    <row r="479" spans="1:2" x14ac:dyDescent="0.3">
      <c r="A479" s="52" t="s">
        <v>337</v>
      </c>
      <c r="B479" s="42">
        <f>INDEX(National!L:L,MATCH($A479&amp;$A$464,National!$J:$J,0))</f>
        <v>5.37801657887835E-3</v>
      </c>
    </row>
    <row r="480" spans="1:2" x14ac:dyDescent="0.3">
      <c r="A480" s="52" t="s">
        <v>338</v>
      </c>
      <c r="B480" s="42">
        <f>INDEX(National!L:L,MATCH($A480&amp;$A$464,National!$J:$J,0))</f>
        <v>1.6405647122194798E-2</v>
      </c>
    </row>
    <row r="481" spans="1:2" x14ac:dyDescent="0.3">
      <c r="A481" s="52" t="s">
        <v>339</v>
      </c>
      <c r="B481" s="42">
        <f>INDEX(National!L:L,MATCH($A481&amp;$A$464,National!$J:$J,0))</f>
        <v>2.6236692307173002E-3</v>
      </c>
    </row>
    <row r="482" spans="1:2" x14ac:dyDescent="0.3">
      <c r="A482" s="52" t="s">
        <v>340</v>
      </c>
      <c r="B482" s="42">
        <f>INDEX(National!L:L,MATCH($A482&amp;$A$464,National!$J:$J,0))</f>
        <v>3.9486653131669699E-2</v>
      </c>
    </row>
    <row r="483" spans="1:2" x14ac:dyDescent="0.3">
      <c r="A483" s="52" t="s">
        <v>341</v>
      </c>
      <c r="B483" s="42">
        <f>INDEX(National!L:L,MATCH($A483&amp;$A$464,National!$J:$J,0))</f>
        <v>2.8122275558263199E-3</v>
      </c>
    </row>
    <row r="484" spans="1:2" x14ac:dyDescent="0.3">
      <c r="A484" s="52" t="s">
        <v>342</v>
      </c>
      <c r="B484" s="42">
        <f>INDEX(National!L:L,MATCH($A484&amp;$A$464,National!$J:$J,0))</f>
        <v>7.3796337821260896E-2</v>
      </c>
    </row>
    <row r="485" spans="1:2" x14ac:dyDescent="0.3">
      <c r="A485" s="52" t="s">
        <v>343</v>
      </c>
      <c r="B485" s="42">
        <f>INDEX(National!L:L,MATCH($A485&amp;$A$464,National!$J:$J,0))</f>
        <v>8.2291702175667503E-3</v>
      </c>
    </row>
    <row r="486" spans="1:2" x14ac:dyDescent="0.3">
      <c r="A486" s="52" t="s">
        <v>344</v>
      </c>
      <c r="B486" s="42">
        <f>INDEX(National!L:L,MATCH($A486&amp;$A$464,National!$J:$J,0))</f>
        <v>6.4589734844022403E-3</v>
      </c>
    </row>
    <row r="487" spans="1:2" x14ac:dyDescent="0.3">
      <c r="A487" s="29" t="s">
        <v>345</v>
      </c>
      <c r="B487" s="42">
        <f>INDEX(National!L:L,MATCH($A487&amp;$A$464,National!$J:$J,0))</f>
        <v>3.68063349225799E-3</v>
      </c>
    </row>
    <row r="488" spans="1:2" x14ac:dyDescent="0.3">
      <c r="B488" s="74"/>
    </row>
    <row r="489" spans="1:2" x14ac:dyDescent="0.3">
      <c r="B489" s="74"/>
    </row>
    <row r="490" spans="1:2" x14ac:dyDescent="0.3">
      <c r="A490" s="27" t="s">
        <v>12</v>
      </c>
      <c r="B490" s="24"/>
    </row>
    <row r="491" spans="1:2" x14ac:dyDescent="0.3">
      <c r="A491" s="23"/>
      <c r="B491" s="24"/>
    </row>
    <row r="492" spans="1:2" x14ac:dyDescent="0.3">
      <c r="A492" s="23"/>
      <c r="B492" s="28" t="s">
        <v>3</v>
      </c>
    </row>
    <row r="493" spans="1:2" x14ac:dyDescent="0.3">
      <c r="A493" s="39" t="s">
        <v>325</v>
      </c>
      <c r="B493" s="42">
        <f>INDEX(National!L:L,MATCH($A493&amp;$A$490,National!$J:$J,0))</f>
        <v>0.37187211335478898</v>
      </c>
    </row>
    <row r="494" spans="1:2" x14ac:dyDescent="0.3">
      <c r="A494" s="39" t="s">
        <v>326</v>
      </c>
      <c r="B494" s="42">
        <f>INDEX(National!L:L,MATCH($A494&amp;$A$490,National!$J:$J,0))</f>
        <v>0.16008869042354901</v>
      </c>
    </row>
    <row r="495" spans="1:2" x14ac:dyDescent="0.3">
      <c r="A495" s="39" t="s">
        <v>327</v>
      </c>
      <c r="B495" s="42">
        <f>INDEX(National!L:L,MATCH($A495&amp;$A$490,National!$J:$J,0))</f>
        <v>0.113206974760292</v>
      </c>
    </row>
    <row r="496" spans="1:2" x14ac:dyDescent="0.3">
      <c r="A496" s="39" t="s">
        <v>328</v>
      </c>
      <c r="B496" s="42">
        <f>INDEX(National!L:L,MATCH($A496&amp;$A$490,National!$J:$J,0))</f>
        <v>0.14700118303038801</v>
      </c>
    </row>
    <row r="497" spans="1:2" x14ac:dyDescent="0.3">
      <c r="A497" s="39" t="s">
        <v>329</v>
      </c>
      <c r="B497" s="42">
        <f>INDEX(National!L:L,MATCH($A497&amp;$A$490,National!$J:$J,0))</f>
        <v>7.0297505292996207E-2</v>
      </c>
    </row>
    <row r="498" spans="1:2" x14ac:dyDescent="0.3">
      <c r="A498" s="39" t="s">
        <v>330</v>
      </c>
      <c r="B498" s="42">
        <f>INDEX(National!L:L,MATCH($A498&amp;$A$490,National!$J:$J,0))</f>
        <v>0.25139537990183097</v>
      </c>
    </row>
    <row r="499" spans="1:2" x14ac:dyDescent="0.3">
      <c r="A499" s="39" t="s">
        <v>331</v>
      </c>
      <c r="B499" s="42">
        <f>INDEX(National!L:L,MATCH($A499&amp;$A$490,National!$J:$J,0))</f>
        <v>1.7879013288586099E-2</v>
      </c>
    </row>
    <row r="500" spans="1:2" x14ac:dyDescent="0.3">
      <c r="A500" s="39" t="s">
        <v>332</v>
      </c>
      <c r="B500" s="42">
        <f>INDEX(National!L:L,MATCH($A500&amp;$A$490,National!$J:$J,0))</f>
        <v>1.73178733762131E-2</v>
      </c>
    </row>
    <row r="501" spans="1:2" x14ac:dyDescent="0.3">
      <c r="A501" s="52" t="s">
        <v>333</v>
      </c>
      <c r="B501" s="42">
        <f>INDEX(National!L:L,MATCH($A501&amp;$A$490,National!$J:$J,0))</f>
        <v>0</v>
      </c>
    </row>
    <row r="502" spans="1:2" x14ac:dyDescent="0.3">
      <c r="A502" s="52" t="s">
        <v>334</v>
      </c>
      <c r="B502" s="42">
        <f>INDEX(National!L:L,MATCH($A502&amp;$A$490,National!$J:$J,0))</f>
        <v>3.4635746752426297E-2</v>
      </c>
    </row>
    <row r="503" spans="1:2" x14ac:dyDescent="0.3">
      <c r="A503" s="52" t="s">
        <v>335</v>
      </c>
      <c r="B503" s="42">
        <f>INDEX(National!L:L,MATCH($A503&amp;$A$490,National!$J:$J,0))</f>
        <v>1.1483819922568601E-2</v>
      </c>
    </row>
    <row r="504" spans="1:2" x14ac:dyDescent="0.3">
      <c r="A504" s="52" t="s">
        <v>336</v>
      </c>
      <c r="B504" s="42">
        <f>INDEX(National!L:L,MATCH($A504&amp;$A$490,National!$J:$J,0))</f>
        <v>2.3655158327443599E-3</v>
      </c>
    </row>
    <row r="505" spans="1:2" x14ac:dyDescent="0.3">
      <c r="A505" s="52" t="s">
        <v>337</v>
      </c>
      <c r="B505" s="42">
        <f>INDEX(National!L:L,MATCH($A505&amp;$A$490,National!$J:$J,0))</f>
        <v>4.9043395718308897E-3</v>
      </c>
    </row>
    <row r="506" spans="1:2" x14ac:dyDescent="0.3">
      <c r="A506" s="52" t="s">
        <v>338</v>
      </c>
      <c r="B506" s="42">
        <f>INDEX(National!L:L,MATCH($A506&amp;$A$490,National!$J:$J,0))</f>
        <v>1.8993014155119999E-2</v>
      </c>
    </row>
    <row r="507" spans="1:2" x14ac:dyDescent="0.3">
      <c r="A507" s="52" t="s">
        <v>339</v>
      </c>
      <c r="B507" s="42">
        <f>INDEX(National!L:L,MATCH($A507&amp;$A$490,National!$J:$J,0))</f>
        <v>0</v>
      </c>
    </row>
    <row r="508" spans="1:2" x14ac:dyDescent="0.3">
      <c r="A508" s="52" t="s">
        <v>340</v>
      </c>
      <c r="B508" s="42">
        <f>INDEX(National!L:L,MATCH($A508&amp;$A$490,National!$J:$J,0))</f>
        <v>6.4821046730414306E-2</v>
      </c>
    </row>
    <row r="509" spans="1:2" x14ac:dyDescent="0.3">
      <c r="A509" s="52" t="s">
        <v>341</v>
      </c>
      <c r="B509" s="42">
        <f>INDEX(National!L:L,MATCH($A509&amp;$A$490,National!$J:$J,0))</f>
        <v>1.1668106907289E-2</v>
      </c>
    </row>
    <row r="510" spans="1:2" x14ac:dyDescent="0.3">
      <c r="A510" s="52" t="s">
        <v>342</v>
      </c>
      <c r="B510" s="42">
        <f>INDEX(National!L:L,MATCH($A510&amp;$A$490,National!$J:$J,0))</f>
        <v>8.4826207154040698E-2</v>
      </c>
    </row>
    <row r="511" spans="1:2" x14ac:dyDescent="0.3">
      <c r="A511" s="52" t="s">
        <v>343</v>
      </c>
      <c r="B511" s="42">
        <f>INDEX(National!L:L,MATCH($A511&amp;$A$490,National!$J:$J,0))</f>
        <v>7.4542689709326696E-4</v>
      </c>
    </row>
    <row r="512" spans="1:2" x14ac:dyDescent="0.3">
      <c r="A512" s="52" t="s">
        <v>344</v>
      </c>
      <c r="B512" s="42">
        <f>INDEX(National!L:L,MATCH($A512&amp;$A$490,National!$J:$J,0))</f>
        <v>2.5388237390865402E-3</v>
      </c>
    </row>
    <row r="513" spans="1:2" x14ac:dyDescent="0.3">
      <c r="A513" s="29" t="s">
        <v>345</v>
      </c>
      <c r="B513" s="42">
        <f>INDEX(National!L:L,MATCH($A513&amp;$A$490,National!$J:$J,0))</f>
        <v>0</v>
      </c>
    </row>
    <row r="514" spans="1:2" x14ac:dyDescent="0.3">
      <c r="A514" s="52"/>
      <c r="B514" s="74"/>
    </row>
    <row r="516" spans="1:2" x14ac:dyDescent="0.3">
      <c r="A516" s="27" t="s">
        <v>48</v>
      </c>
      <c r="B516" s="24"/>
    </row>
    <row r="517" spans="1:2" x14ac:dyDescent="0.3">
      <c r="A517" s="23"/>
      <c r="B517" s="24"/>
    </row>
    <row r="518" spans="1:2" x14ac:dyDescent="0.3">
      <c r="A518" s="23"/>
      <c r="B518" s="28" t="s">
        <v>3</v>
      </c>
    </row>
    <row r="519" spans="1:2" x14ac:dyDescent="0.3">
      <c r="A519" s="39" t="s">
        <v>325</v>
      </c>
      <c r="B519" s="42">
        <f>INDEX(National!L:L,MATCH($A519&amp;$A$516,National!$J:$J,0))</f>
        <v>0.59247557114104499</v>
      </c>
    </row>
    <row r="520" spans="1:2" x14ac:dyDescent="0.3">
      <c r="A520" s="39" t="s">
        <v>326</v>
      </c>
      <c r="B520" s="42">
        <f>INDEX(National!L:L,MATCH($A520&amp;$A$516,National!$J:$J,0))</f>
        <v>8.1466363843568299E-2</v>
      </c>
    </row>
    <row r="521" spans="1:2" x14ac:dyDescent="0.3">
      <c r="A521" s="39" t="s">
        <v>327</v>
      </c>
      <c r="B521" s="42">
        <f>INDEX(National!L:L,MATCH($A521&amp;$A$516,National!$J:$J,0))</f>
        <v>2.80497161017093E-2</v>
      </c>
    </row>
    <row r="522" spans="1:2" x14ac:dyDescent="0.3">
      <c r="A522" s="39" t="s">
        <v>328</v>
      </c>
      <c r="B522" s="42">
        <f>INDEX(National!L:L,MATCH($A522&amp;$A$516,National!$J:$J,0))</f>
        <v>4.3115288964314699E-2</v>
      </c>
    </row>
    <row r="523" spans="1:2" x14ac:dyDescent="0.3">
      <c r="A523" s="39" t="s">
        <v>329</v>
      </c>
      <c r="B523" s="42">
        <f>INDEX(National!L:L,MATCH($A523&amp;$A$516,National!$J:$J,0))</f>
        <v>1.2547976900410899E-2</v>
      </c>
    </row>
    <row r="524" spans="1:2" x14ac:dyDescent="0.3">
      <c r="A524" s="39" t="s">
        <v>330</v>
      </c>
      <c r="B524" s="42">
        <f>INDEX(National!L:L,MATCH($A524&amp;$A$516,National!$J:$J,0))</f>
        <v>0.102753030486398</v>
      </c>
    </row>
    <row r="525" spans="1:2" x14ac:dyDescent="0.3">
      <c r="A525" s="39" t="s">
        <v>331</v>
      </c>
      <c r="B525" s="42">
        <f>INDEX(National!L:L,MATCH($A525&amp;$A$516,National!$J:$J,0))</f>
        <v>4.3280477463679802E-3</v>
      </c>
    </row>
    <row r="526" spans="1:2" x14ac:dyDescent="0.3">
      <c r="A526" s="39" t="s">
        <v>332</v>
      </c>
      <c r="B526" s="42">
        <f>INDEX(National!L:L,MATCH($A526&amp;$A$516,National!$J:$J,0))</f>
        <v>8.6560954927359605E-3</v>
      </c>
    </row>
    <row r="527" spans="1:2" x14ac:dyDescent="0.3">
      <c r="A527" s="52" t="s">
        <v>333</v>
      </c>
      <c r="B527" s="42">
        <f>INDEX(National!L:L,MATCH($A527&amp;$A$516,National!$J:$J,0))</f>
        <v>2.1640238731839901E-3</v>
      </c>
    </row>
    <row r="528" spans="1:2" x14ac:dyDescent="0.3">
      <c r="A528" s="52" t="s">
        <v>334</v>
      </c>
      <c r="B528" s="42">
        <f>INDEX(National!L:L,MATCH($A528&amp;$A$516,National!$J:$J,0))</f>
        <v>8.6420370202097502E-2</v>
      </c>
    </row>
    <row r="529" spans="1:2" x14ac:dyDescent="0.3">
      <c r="A529" s="52" t="s">
        <v>335</v>
      </c>
      <c r="B529" s="42">
        <f>INDEX(National!L:L,MATCH($A529&amp;$A$516,National!$J:$J,0))</f>
        <v>4.7443336710682599E-2</v>
      </c>
    </row>
    <row r="530" spans="1:2" x14ac:dyDescent="0.3">
      <c r="A530" s="52" t="s">
        <v>336</v>
      </c>
      <c r="B530" s="42">
        <f>INDEX(National!L:L,MATCH($A530&amp;$A$516,National!$J:$J,0))</f>
        <v>0</v>
      </c>
    </row>
    <row r="531" spans="1:2" x14ac:dyDescent="0.3">
      <c r="A531" s="52" t="s">
        <v>337</v>
      </c>
      <c r="B531" s="42">
        <f>INDEX(National!L:L,MATCH($A531&amp;$A$516,National!$J:$J,0))</f>
        <v>0</v>
      </c>
    </row>
    <row r="532" spans="1:2" x14ac:dyDescent="0.3">
      <c r="A532" s="52" t="s">
        <v>338</v>
      </c>
      <c r="B532" s="42">
        <f>INDEX(National!L:L,MATCH($A532&amp;$A$516,National!$J:$J,0))</f>
        <v>0</v>
      </c>
    </row>
    <row r="533" spans="1:2" x14ac:dyDescent="0.3">
      <c r="A533" s="52" t="s">
        <v>339</v>
      </c>
      <c r="B533" s="42">
        <f>INDEX(National!L:L,MATCH($A533&amp;$A$516,National!$J:$J,0))</f>
        <v>1.3173935512572101E-2</v>
      </c>
    </row>
    <row r="534" spans="1:2" x14ac:dyDescent="0.3">
      <c r="A534" s="52" t="s">
        <v>340</v>
      </c>
      <c r="B534" s="42">
        <f>INDEX(National!L:L,MATCH($A534&amp;$A$516,National!$J:$J,0))</f>
        <v>8.5358245251243206E-2</v>
      </c>
    </row>
    <row r="535" spans="1:2" x14ac:dyDescent="0.3">
      <c r="A535" s="52" t="s">
        <v>341</v>
      </c>
      <c r="B535" s="42">
        <f>INDEX(National!L:L,MATCH($A535&amp;$A$516,National!$J:$J,0))</f>
        <v>2.32855020166482E-2</v>
      </c>
    </row>
    <row r="536" spans="1:2" x14ac:dyDescent="0.3">
      <c r="A536" s="52" t="s">
        <v>342</v>
      </c>
      <c r="B536" s="42">
        <f>INDEX(National!L:L,MATCH($A536&amp;$A$516,National!$J:$J,0))</f>
        <v>0.10007024602483799</v>
      </c>
    </row>
    <row r="537" spans="1:2" x14ac:dyDescent="0.3">
      <c r="A537" s="52" t="s">
        <v>343</v>
      </c>
      <c r="B537" s="42">
        <f>INDEX(National!L:L,MATCH($A537&amp;$A$516,National!$J:$J,0))</f>
        <v>1.3173935512572101E-2</v>
      </c>
    </row>
    <row r="538" spans="1:2" x14ac:dyDescent="0.3">
      <c r="A538" s="52" t="s">
        <v>344</v>
      </c>
      <c r="B538" s="42">
        <f>INDEX(National!L:L,MATCH($A538&amp;$A$516,National!$J:$J,0))</f>
        <v>0</v>
      </c>
    </row>
    <row r="539" spans="1:2" x14ac:dyDescent="0.3">
      <c r="A539" s="29" t="s">
        <v>345</v>
      </c>
      <c r="B539" s="42">
        <f>INDEX(National!L:L,MATCH($A539&amp;$A$516,National!$J:$J,0))</f>
        <v>0</v>
      </c>
    </row>
    <row r="540" spans="1:2" x14ac:dyDescent="0.3">
      <c r="B540" s="74"/>
    </row>
    <row r="541" spans="1:2" x14ac:dyDescent="0.3">
      <c r="B541" s="24"/>
    </row>
    <row r="542" spans="1:2" x14ac:dyDescent="0.3">
      <c r="A542" s="25" t="s">
        <v>445</v>
      </c>
      <c r="B542" s="83"/>
    </row>
    <row r="543" spans="1:2" x14ac:dyDescent="0.3">
      <c r="A543" s="82"/>
      <c r="B543" s="24"/>
    </row>
    <row r="544" spans="1:2" x14ac:dyDescent="0.3">
      <c r="B544" s="24"/>
    </row>
    <row r="545" spans="1:2" x14ac:dyDescent="0.3">
      <c r="A545" s="27" t="s">
        <v>11</v>
      </c>
      <c r="B545" s="24"/>
    </row>
    <row r="546" spans="1:2" x14ac:dyDescent="0.3">
      <c r="A546" s="23"/>
      <c r="B546" s="24"/>
    </row>
    <row r="547" spans="1:2" x14ac:dyDescent="0.3">
      <c r="A547" s="23"/>
      <c r="B547" s="28" t="s">
        <v>3</v>
      </c>
    </row>
    <row r="548" spans="1:2" x14ac:dyDescent="0.3">
      <c r="A548" s="34" t="s">
        <v>347</v>
      </c>
      <c r="B548" s="42">
        <f>INDEX(National!L:L,MATCH($A548&amp;$A$545,National!$J:$J,0))</f>
        <v>0.132391881137812</v>
      </c>
    </row>
    <row r="549" spans="1:2" x14ac:dyDescent="0.3">
      <c r="A549" s="34" t="s">
        <v>348</v>
      </c>
      <c r="B549" s="42">
        <f>INDEX(National!L:L,MATCH($A549&amp;$A$545,National!$J:$J,0))</f>
        <v>0.74733927777706699</v>
      </c>
    </row>
    <row r="550" spans="1:2" x14ac:dyDescent="0.3">
      <c r="A550" s="34" t="s">
        <v>349</v>
      </c>
      <c r="B550" s="42">
        <f>INDEX(National!L:L,MATCH($A550&amp;$A$545,National!$J:$J,0))</f>
        <v>0.35676463763852001</v>
      </c>
    </row>
    <row r="551" spans="1:2" x14ac:dyDescent="0.3">
      <c r="A551" s="34" t="s">
        <v>350</v>
      </c>
      <c r="B551" s="42">
        <f>INDEX(National!L:L,MATCH($A551&amp;$A$545,National!$J:$J,0))</f>
        <v>0.56854049666948103</v>
      </c>
    </row>
    <row r="552" spans="1:2" x14ac:dyDescent="0.3">
      <c r="A552" s="34" t="s">
        <v>351</v>
      </c>
      <c r="B552" s="42">
        <f>INDEX(National!L:L,MATCH($A552&amp;$A$545,National!$J:$J,0))</f>
        <v>1.1125363840854101E-2</v>
      </c>
    </row>
    <row r="553" spans="1:2" x14ac:dyDescent="0.3">
      <c r="A553" s="34" t="s">
        <v>352</v>
      </c>
      <c r="B553" s="42">
        <f>INDEX(National!L:L,MATCH($A553&amp;$A$545,National!$J:$J,0))</f>
        <v>7.84520765788067E-3</v>
      </c>
    </row>
    <row r="554" spans="1:2" x14ac:dyDescent="0.3">
      <c r="A554" s="34" t="s">
        <v>353</v>
      </c>
      <c r="B554" s="42">
        <f>INDEX(National!L:L,MATCH($A554&amp;$A$545,National!$J:$J,0))</f>
        <v>5.0388953715238801E-3</v>
      </c>
    </row>
    <row r="555" spans="1:2" x14ac:dyDescent="0.3">
      <c r="A555" s="34" t="s">
        <v>354</v>
      </c>
      <c r="B555" s="42">
        <f>INDEX(National!L:L,MATCH($A555&amp;$A$545,National!$J:$J,0))</f>
        <v>3.3030880420723698E-2</v>
      </c>
    </row>
    <row r="556" spans="1:2" x14ac:dyDescent="0.3">
      <c r="A556" s="43" t="s">
        <v>355</v>
      </c>
      <c r="B556" s="42">
        <f>INDEX(National!L:L,MATCH($A556&amp;$A$545,National!$J:$J,0))</f>
        <v>1.71907622987007E-3</v>
      </c>
    </row>
    <row r="557" spans="1:2" x14ac:dyDescent="0.3">
      <c r="A557" s="43" t="s">
        <v>356</v>
      </c>
      <c r="B557" s="42">
        <f>INDEX(National!L:L,MATCH($A557&amp;$A$545,National!$J:$J,0))</f>
        <v>1.5250568946470601E-2</v>
      </c>
    </row>
    <row r="558" spans="1:2" x14ac:dyDescent="0.3">
      <c r="A558" s="43" t="s">
        <v>357</v>
      </c>
      <c r="B558" s="42">
        <f>INDEX(National!L:L,MATCH($A558&amp;$A$545,National!$J:$J,0))</f>
        <v>7.5550424933987605E-4</v>
      </c>
    </row>
    <row r="559" spans="1:2" x14ac:dyDescent="0.3">
      <c r="A559" s="43" t="s">
        <v>358</v>
      </c>
      <c r="B559" s="42">
        <f>INDEX(National!L:L,MATCH($A559&amp;$A$545,National!$J:$J,0))</f>
        <v>0</v>
      </c>
    </row>
    <row r="560" spans="1:2" x14ac:dyDescent="0.3">
      <c r="A560" s="43" t="s">
        <v>359</v>
      </c>
      <c r="B560" s="42">
        <f>INDEX(National!L:L,MATCH($A560&amp;$A$545,National!$J:$J,0))</f>
        <v>9.0064163165700902E-4</v>
      </c>
    </row>
    <row r="561" spans="1:2" x14ac:dyDescent="0.3">
      <c r="A561" s="43" t="s">
        <v>360</v>
      </c>
      <c r="B561" s="42">
        <f>INDEX(National!L:L,MATCH($A561&amp;$A$545,National!$J:$J,0))</f>
        <v>0</v>
      </c>
    </row>
    <row r="562" spans="1:2" x14ac:dyDescent="0.3">
      <c r="A562" s="43"/>
      <c r="B562" s="74"/>
    </row>
    <row r="564" spans="1:2" x14ac:dyDescent="0.3">
      <c r="A564" s="27" t="s">
        <v>12</v>
      </c>
      <c r="B564" s="24"/>
    </row>
    <row r="565" spans="1:2" x14ac:dyDescent="0.3">
      <c r="A565" s="23"/>
      <c r="B565" s="24"/>
    </row>
    <row r="566" spans="1:2" x14ac:dyDescent="0.3">
      <c r="A566" s="23"/>
      <c r="B566" s="28" t="s">
        <v>3</v>
      </c>
    </row>
    <row r="567" spans="1:2" x14ac:dyDescent="0.3">
      <c r="A567" s="34" t="s">
        <v>347</v>
      </c>
      <c r="B567" s="42">
        <f>INDEX(National!L:L,MATCH($A567&amp;$A$564,National!$J:$J,0))</f>
        <v>0.142262493623912</v>
      </c>
    </row>
    <row r="568" spans="1:2" x14ac:dyDescent="0.3">
      <c r="A568" s="34" t="s">
        <v>348</v>
      </c>
      <c r="B568" s="42">
        <f>INDEX(National!L:L,MATCH($A568&amp;$A$564,National!$J:$J,0))</f>
        <v>0.74737877756033599</v>
      </c>
    </row>
    <row r="569" spans="1:2" x14ac:dyDescent="0.3">
      <c r="A569" s="34" t="s">
        <v>349</v>
      </c>
      <c r="B569" s="42">
        <f>INDEX(National!L:L,MATCH($A569&amp;$A$564,National!$J:$J,0))</f>
        <v>0.35864177608735698</v>
      </c>
    </row>
    <row r="570" spans="1:2" x14ac:dyDescent="0.3">
      <c r="A570" s="34" t="s">
        <v>350</v>
      </c>
      <c r="B570" s="42">
        <f>INDEX(National!L:L,MATCH($A570&amp;$A$564,National!$J:$J,0))</f>
        <v>0.555468431963269</v>
      </c>
    </row>
    <row r="571" spans="1:2" x14ac:dyDescent="0.3">
      <c r="A571" s="34" t="s">
        <v>351</v>
      </c>
      <c r="B571" s="42">
        <f>INDEX(National!L:L,MATCH($A571&amp;$A$564,National!$J:$J,0))</f>
        <v>8.2753106451928706E-3</v>
      </c>
    </row>
    <row r="572" spans="1:2" x14ac:dyDescent="0.3">
      <c r="A572" s="34" t="s">
        <v>352</v>
      </c>
      <c r="B572" s="42">
        <f>INDEX(National!L:L,MATCH($A572&amp;$A$564,National!$J:$J,0))</f>
        <v>1.2347427119446901E-3</v>
      </c>
    </row>
    <row r="573" spans="1:2" x14ac:dyDescent="0.3">
      <c r="A573" s="34" t="s">
        <v>353</v>
      </c>
      <c r="B573" s="42">
        <f>INDEX(National!L:L,MATCH($A573&amp;$A$564,National!$J:$J,0))</f>
        <v>8.5896361451164999E-3</v>
      </c>
    </row>
    <row r="574" spans="1:2" x14ac:dyDescent="0.3">
      <c r="A574" s="34" t="s">
        <v>354</v>
      </c>
      <c r="B574" s="42">
        <f>INDEX(National!L:L,MATCH($A574&amp;$A$564,National!$J:$J,0))</f>
        <v>2.7483975722059802E-2</v>
      </c>
    </row>
    <row r="575" spans="1:2" x14ac:dyDescent="0.3">
      <c r="A575" s="43" t="s">
        <v>355</v>
      </c>
      <c r="B575" s="42">
        <f>INDEX(National!L:L,MATCH($A575&amp;$A$564,National!$J:$J,0))</f>
        <v>0</v>
      </c>
    </row>
    <row r="576" spans="1:2" x14ac:dyDescent="0.3">
      <c r="A576" s="43" t="s">
        <v>356</v>
      </c>
      <c r="B576" s="42">
        <f>INDEX(National!L:L,MATCH($A576&amp;$A$564,National!$J:$J,0))</f>
        <v>1.1504553819564299E-3</v>
      </c>
    </row>
    <row r="577" spans="1:2" x14ac:dyDescent="0.3">
      <c r="A577" s="43" t="s">
        <v>357</v>
      </c>
      <c r="B577" s="42">
        <f>INDEX(National!L:L,MATCH($A577&amp;$A$564,National!$J:$J,0))</f>
        <v>0</v>
      </c>
    </row>
    <row r="578" spans="1:2" x14ac:dyDescent="0.3">
      <c r="A578" s="43" t="s">
        <v>358</v>
      </c>
      <c r="B578" s="42">
        <f>INDEX(National!L:L,MATCH($A578&amp;$A$564,National!$J:$J,0))</f>
        <v>3.6253419814193702E-4</v>
      </c>
    </row>
    <row r="579" spans="1:2" x14ac:dyDescent="0.3">
      <c r="A579" s="43" t="s">
        <v>359</v>
      </c>
      <c r="B579" s="42">
        <f>INDEX(National!L:L,MATCH($A579&amp;$A$564,National!$J:$J,0))</f>
        <v>5.6747184706686798E-3</v>
      </c>
    </row>
    <row r="580" spans="1:2" x14ac:dyDescent="0.3">
      <c r="A580" s="43" t="s">
        <v>360</v>
      </c>
      <c r="B580" s="42">
        <f>INDEX(National!L:L,MATCH($A580&amp;$A$564,National!$J:$J,0))</f>
        <v>0</v>
      </c>
    </row>
    <row r="581" spans="1:2" x14ac:dyDescent="0.3">
      <c r="A581" s="43"/>
      <c r="B581" s="74"/>
    </row>
    <row r="583" spans="1:2" x14ac:dyDescent="0.3">
      <c r="A583" s="27" t="s">
        <v>48</v>
      </c>
      <c r="B583" s="24"/>
    </row>
    <row r="584" spans="1:2" x14ac:dyDescent="0.3">
      <c r="A584" s="23"/>
      <c r="B584" s="24"/>
    </row>
    <row r="585" spans="1:2" x14ac:dyDescent="0.3">
      <c r="A585" s="23"/>
      <c r="B585" s="28" t="s">
        <v>3</v>
      </c>
    </row>
    <row r="586" spans="1:2" x14ac:dyDescent="0.3">
      <c r="A586" s="34" t="s">
        <v>347</v>
      </c>
      <c r="B586" s="42">
        <f>INDEX(National!L:L,MATCH($A586&amp;$A$583,National!$J:$J,0))</f>
        <v>0.50227208473021601</v>
      </c>
    </row>
    <row r="587" spans="1:2" x14ac:dyDescent="0.3">
      <c r="A587" s="34" t="s">
        <v>348</v>
      </c>
      <c r="B587" s="42">
        <f>INDEX(National!L:L,MATCH($A587&amp;$A$583,National!$J:$J,0))</f>
        <v>0.413630223217334</v>
      </c>
    </row>
    <row r="588" spans="1:2" x14ac:dyDescent="0.3">
      <c r="A588" s="34" t="s">
        <v>349</v>
      </c>
      <c r="B588" s="42">
        <f>INDEX(National!L:L,MATCH($A588&amp;$A$583,National!$J:$J,0))</f>
        <v>0.158185527023365</v>
      </c>
    </row>
    <row r="589" spans="1:2" x14ac:dyDescent="0.3">
      <c r="A589" s="34" t="s">
        <v>350</v>
      </c>
      <c r="B589" s="42">
        <f>INDEX(National!L:L,MATCH($A589&amp;$A$583,National!$J:$J,0))</f>
        <v>0.21895776854343099</v>
      </c>
    </row>
    <row r="590" spans="1:2" x14ac:dyDescent="0.3">
      <c r="A590" s="34" t="s">
        <v>351</v>
      </c>
      <c r="B590" s="42">
        <f>INDEX(National!L:L,MATCH($A590&amp;$A$583,National!$J:$J,0))</f>
        <v>7.4308732293955002E-3</v>
      </c>
    </row>
    <row r="591" spans="1:2" x14ac:dyDescent="0.3">
      <c r="A591" s="34" t="s">
        <v>352</v>
      </c>
      <c r="B591" s="42">
        <f>INDEX(National!L:L,MATCH($A591&amp;$A$583,National!$J:$J,0))</f>
        <v>1.7563270769617701E-3</v>
      </c>
    </row>
    <row r="592" spans="1:2" x14ac:dyDescent="0.3">
      <c r="A592" s="34" t="s">
        <v>353</v>
      </c>
      <c r="B592" s="42">
        <f>INDEX(National!L:L,MATCH($A592&amp;$A$583,National!$J:$J,0))</f>
        <v>3.4958957300775298E-3</v>
      </c>
    </row>
    <row r="593" spans="1:2" x14ac:dyDescent="0.3">
      <c r="A593" s="34" t="s">
        <v>354</v>
      </c>
      <c r="B593" s="42">
        <f>INDEX(National!L:L,MATCH($A593&amp;$A$583,National!$J:$J,0))</f>
        <v>2.8845615201911499E-2</v>
      </c>
    </row>
    <row r="594" spans="1:2" x14ac:dyDescent="0.3">
      <c r="A594" s="43" t="s">
        <v>355</v>
      </c>
      <c r="B594" s="42">
        <f>INDEX(National!L:L,MATCH($A594&amp;$A$583,National!$J:$J,0))</f>
        <v>1.7563270769617701E-3</v>
      </c>
    </row>
    <row r="595" spans="1:2" x14ac:dyDescent="0.3">
      <c r="A595" s="43" t="s">
        <v>356</v>
      </c>
      <c r="B595" s="42">
        <f>INDEX(National!L:L,MATCH($A595&amp;$A$583,National!$J:$J,0))</f>
        <v>9.6430404994437297E-3</v>
      </c>
    </row>
    <row r="596" spans="1:2" x14ac:dyDescent="0.3">
      <c r="A596" s="43" t="s">
        <v>357</v>
      </c>
      <c r="B596" s="42">
        <f>INDEX(National!L:L,MATCH($A596&amp;$A$583,National!$J:$J,0))</f>
        <v>8.7816353848088505E-4</v>
      </c>
    </row>
    <row r="597" spans="1:2" x14ac:dyDescent="0.3">
      <c r="A597" s="43" t="s">
        <v>358</v>
      </c>
      <c r="B597" s="42">
        <f>INDEX(National!L:L,MATCH($A597&amp;$A$583,National!$J:$J,0))</f>
        <v>0</v>
      </c>
    </row>
    <row r="598" spans="1:2" x14ac:dyDescent="0.3">
      <c r="A598" s="43" t="s">
        <v>359</v>
      </c>
      <c r="B598" s="42">
        <f>INDEX(National!L:L,MATCH($A598&amp;$A$583,National!$J:$J,0))</f>
        <v>4.7799100129172298E-3</v>
      </c>
    </row>
    <row r="599" spans="1:2" x14ac:dyDescent="0.3">
      <c r="A599" s="43" t="s">
        <v>360</v>
      </c>
      <c r="B599" s="42">
        <f>INDEX(National!L:L,MATCH($A599&amp;$A$583,National!$J:$J,0))</f>
        <v>0</v>
      </c>
    </row>
    <row r="600" spans="1:2" x14ac:dyDescent="0.3">
      <c r="A600" s="43"/>
      <c r="B600" s="74"/>
    </row>
    <row r="603" spans="1:2" x14ac:dyDescent="0.3">
      <c r="A603" s="25" t="s">
        <v>361</v>
      </c>
      <c r="B603" s="26"/>
    </row>
    <row r="604" spans="1:2" x14ac:dyDescent="0.3">
      <c r="A604" s="82" t="s">
        <v>378</v>
      </c>
      <c r="B604" s="24"/>
    </row>
    <row r="605" spans="1:2" x14ac:dyDescent="0.3">
      <c r="A605" s="23"/>
      <c r="B605" s="24"/>
    </row>
    <row r="606" spans="1:2" x14ac:dyDescent="0.3">
      <c r="A606" s="27" t="s">
        <v>11</v>
      </c>
      <c r="B606" s="24"/>
    </row>
    <row r="607" spans="1:2" x14ac:dyDescent="0.3">
      <c r="A607" s="23"/>
      <c r="B607" s="24"/>
    </row>
    <row r="608" spans="1:2" x14ac:dyDescent="0.3">
      <c r="A608" s="23"/>
      <c r="B608" s="28" t="s">
        <v>3</v>
      </c>
    </row>
    <row r="609" spans="1:2" x14ac:dyDescent="0.3">
      <c r="A609" s="52" t="s">
        <v>362</v>
      </c>
      <c r="B609" s="42">
        <f>INDEX(National!L:L,MATCH($A609&amp;$A$606,National!$J:$J,0))</f>
        <v>0.14338497799392699</v>
      </c>
    </row>
    <row r="610" spans="1:2" x14ac:dyDescent="0.3">
      <c r="A610" s="52" t="s">
        <v>363</v>
      </c>
      <c r="B610" s="42">
        <f>INDEX(National!L:L,MATCH($A610&amp;$A$606,National!$J:$J,0))</f>
        <v>0.54622647199081997</v>
      </c>
    </row>
    <row r="611" spans="1:2" x14ac:dyDescent="0.3">
      <c r="A611" s="52" t="s">
        <v>364</v>
      </c>
      <c r="B611" s="42">
        <f>INDEX(National!L:L,MATCH($A611&amp;$A$606,National!$J:$J,0))</f>
        <v>0.28006917147704002</v>
      </c>
    </row>
    <row r="612" spans="1:2" x14ac:dyDescent="0.3">
      <c r="A612" s="52" t="s">
        <v>365</v>
      </c>
      <c r="B612" s="42">
        <f>INDEX(National!L:L,MATCH($A612&amp;$A$606,National!$J:$J,0))</f>
        <v>0.272226640635369</v>
      </c>
    </row>
    <row r="613" spans="1:2" x14ac:dyDescent="0.3">
      <c r="A613" s="52" t="s">
        <v>366</v>
      </c>
      <c r="B613" s="42">
        <f>INDEX(National!L:L,MATCH($A613&amp;$A$606,National!$J:$J,0))</f>
        <v>3.8881652147174699E-2</v>
      </c>
    </row>
    <row r="614" spans="1:2" x14ac:dyDescent="0.3">
      <c r="A614" s="52" t="s">
        <v>367</v>
      </c>
      <c r="B614" s="42">
        <f>INDEX(National!L:L,MATCH($A614&amp;$A$606,National!$J:$J,0))</f>
        <v>2.64146789631673E-2</v>
      </c>
    </row>
    <row r="615" spans="1:2" x14ac:dyDescent="0.3">
      <c r="A615" s="52" t="s">
        <v>368</v>
      </c>
      <c r="B615" s="42">
        <f>INDEX(National!L:L,MATCH($A615&amp;$A$606,National!$J:$J,0))</f>
        <v>2.6972842655313599E-2</v>
      </c>
    </row>
    <row r="616" spans="1:2" x14ac:dyDescent="0.3">
      <c r="A616" s="52" t="s">
        <v>369</v>
      </c>
      <c r="B616" s="42">
        <f>INDEX(National!L:L,MATCH($A616&amp;$A$606,National!$J:$J,0))</f>
        <v>5.3660710065240702E-2</v>
      </c>
    </row>
    <row r="617" spans="1:2" x14ac:dyDescent="0.3">
      <c r="A617" s="52" t="s">
        <v>370</v>
      </c>
      <c r="B617" s="42">
        <f>INDEX(National!L:L,MATCH($A617&amp;$A$606,National!$J:$J,0))</f>
        <v>3.9241907695780898E-3</v>
      </c>
    </row>
    <row r="618" spans="1:2" x14ac:dyDescent="0.3">
      <c r="A618" s="52" t="s">
        <v>371</v>
      </c>
      <c r="B618" s="42">
        <f>INDEX(National!L:L,MATCH($A618&amp;$A$606,National!$J:$J,0))</f>
        <v>7.7815025127472098E-2</v>
      </c>
    </row>
    <row r="619" spans="1:2" x14ac:dyDescent="0.3">
      <c r="A619" s="52" t="s">
        <v>372</v>
      </c>
      <c r="B619" s="42">
        <f>INDEX(National!L:L,MATCH($A619&amp;$A$606,National!$J:$J,0))</f>
        <v>3.2771423476954498E-2</v>
      </c>
    </row>
    <row r="620" spans="1:2" x14ac:dyDescent="0.3">
      <c r="A620" s="52" t="s">
        <v>373</v>
      </c>
      <c r="B620" s="42">
        <f>INDEX(National!L:L,MATCH($A620&amp;$A$606,National!$J:$J,0))</f>
        <v>3.6770206198545501E-3</v>
      </c>
    </row>
    <row r="621" spans="1:2" x14ac:dyDescent="0.3">
      <c r="A621" s="52" t="s">
        <v>374</v>
      </c>
      <c r="B621" s="42">
        <f>INDEX(National!L:L,MATCH($A621&amp;$A$606,National!$J:$J,0))</f>
        <v>6.6384562229029401E-3</v>
      </c>
    </row>
    <row r="622" spans="1:2" x14ac:dyDescent="0.3">
      <c r="A622" s="52" t="s">
        <v>375</v>
      </c>
      <c r="B622" s="42">
        <f>INDEX(National!L:L,MATCH($A622&amp;$A$606,National!$J:$J,0))</f>
        <v>3.8346642405010299E-3</v>
      </c>
    </row>
    <row r="623" spans="1:2" x14ac:dyDescent="0.3">
      <c r="A623" s="52" t="s">
        <v>376</v>
      </c>
      <c r="B623" s="42">
        <f>INDEX(National!L:L,MATCH($A623&amp;$A$606,National!$J:$J,0))</f>
        <v>6.2534699350125997E-3</v>
      </c>
    </row>
    <row r="624" spans="1:2" x14ac:dyDescent="0.3">
      <c r="A624" s="52" t="s">
        <v>377</v>
      </c>
      <c r="B624" s="42">
        <f>INDEX(National!L:L,MATCH($A624&amp;$A$606,National!$J:$J,0))</f>
        <v>3.0077075494002199E-3</v>
      </c>
    </row>
    <row r="625" spans="1:2" x14ac:dyDescent="0.3">
      <c r="A625" s="52"/>
      <c r="B625" s="74"/>
    </row>
    <row r="626" spans="1:2" x14ac:dyDescent="0.3">
      <c r="A626" s="27" t="s">
        <v>12</v>
      </c>
      <c r="B626" s="24"/>
    </row>
    <row r="627" spans="1:2" x14ac:dyDescent="0.3">
      <c r="A627" s="23"/>
      <c r="B627" s="24"/>
    </row>
    <row r="628" spans="1:2" x14ac:dyDescent="0.3">
      <c r="A628" s="23"/>
      <c r="B628" s="28" t="s">
        <v>3</v>
      </c>
    </row>
    <row r="629" spans="1:2" x14ac:dyDescent="0.3">
      <c r="A629" s="52" t="s">
        <v>362</v>
      </c>
      <c r="B629" s="42">
        <f>INDEX(National!L:L,MATCH($A629&amp;$A$626,National!$J:$J,0))</f>
        <v>0.172468531979343</v>
      </c>
    </row>
    <row r="630" spans="1:2" x14ac:dyDescent="0.3">
      <c r="A630" s="52" t="s">
        <v>363</v>
      </c>
      <c r="B630" s="42">
        <f>INDEX(National!L:L,MATCH($A630&amp;$A$626,National!$J:$J,0))</f>
        <v>0.53200866835949501</v>
      </c>
    </row>
    <row r="631" spans="1:2" x14ac:dyDescent="0.3">
      <c r="A631" s="52" t="s">
        <v>364</v>
      </c>
      <c r="B631" s="42">
        <f>INDEX(National!L:L,MATCH($A631&amp;$A$626,National!$J:$J,0))</f>
        <v>0.26267195318167402</v>
      </c>
    </row>
    <row r="632" spans="1:2" x14ac:dyDescent="0.3">
      <c r="A632" s="52" t="s">
        <v>365</v>
      </c>
      <c r="B632" s="42">
        <f>INDEX(National!L:L,MATCH($A632&amp;$A$626,National!$J:$J,0))</f>
        <v>0.197111498779421</v>
      </c>
    </row>
    <row r="633" spans="1:2" x14ac:dyDescent="0.3">
      <c r="A633" s="52" t="s">
        <v>366</v>
      </c>
      <c r="B633" s="42">
        <f>INDEX(National!L:L,MATCH($A633&amp;$A$626,National!$J:$J,0))</f>
        <v>4.6593140936819898E-2</v>
      </c>
    </row>
    <row r="634" spans="1:2" x14ac:dyDescent="0.3">
      <c r="A634" s="52" t="s">
        <v>367</v>
      </c>
      <c r="B634" s="42">
        <f>INDEX(National!L:L,MATCH($A634&amp;$A$626,National!$J:$J,0))</f>
        <v>1.86721453511665E-2</v>
      </c>
    </row>
    <row r="635" spans="1:2" x14ac:dyDescent="0.3">
      <c r="A635" s="52" t="s">
        <v>368</v>
      </c>
      <c r="B635" s="42">
        <f>INDEX(National!L:L,MATCH($A635&amp;$A$626,National!$J:$J,0))</f>
        <v>6.6537101934733998E-3</v>
      </c>
    </row>
    <row r="636" spans="1:2" x14ac:dyDescent="0.3">
      <c r="A636" s="52" t="s">
        <v>369</v>
      </c>
      <c r="B636" s="42">
        <f>INDEX(National!L:L,MATCH($A636&amp;$A$626,National!$J:$J,0))</f>
        <v>7.4010239562679797E-2</v>
      </c>
    </row>
    <row r="637" spans="1:2" x14ac:dyDescent="0.3">
      <c r="A637" s="52" t="s">
        <v>370</v>
      </c>
      <c r="B637" s="42">
        <f>INDEX(National!L:L,MATCH($A637&amp;$A$626,National!$J:$J,0))</f>
        <v>4.3473652275555497E-3</v>
      </c>
    </row>
    <row r="638" spans="1:2" x14ac:dyDescent="0.3">
      <c r="A638" s="52" t="s">
        <v>371</v>
      </c>
      <c r="B638" s="42">
        <f>INDEX(National!L:L,MATCH($A638&amp;$A$626,National!$J:$J,0))</f>
        <v>9.7378236090597703E-2</v>
      </c>
    </row>
    <row r="639" spans="1:2" x14ac:dyDescent="0.3">
      <c r="A639" s="52" t="s">
        <v>372</v>
      </c>
      <c r="B639" s="42">
        <f>INDEX(National!L:L,MATCH($A639&amp;$A$626,National!$J:$J,0))</f>
        <v>3.3940481617687798E-2</v>
      </c>
    </row>
    <row r="640" spans="1:2" x14ac:dyDescent="0.3">
      <c r="A640" s="52" t="s">
        <v>373</v>
      </c>
      <c r="B640" s="42">
        <f>INDEX(National!L:L,MATCH($A640&amp;$A$626,National!$J:$J,0))</f>
        <v>3.3299884417077701E-3</v>
      </c>
    </row>
    <row r="641" spans="1:2" x14ac:dyDescent="0.3">
      <c r="A641" s="52" t="s">
        <v>374</v>
      </c>
      <c r="B641" s="42">
        <f>INDEX(National!L:L,MATCH($A641&amp;$A$626,National!$J:$J,0))</f>
        <v>2.8982434850370301E-3</v>
      </c>
    </row>
    <row r="642" spans="1:2" x14ac:dyDescent="0.3">
      <c r="A642" s="52" t="s">
        <v>375</v>
      </c>
      <c r="B642" s="42">
        <f>INDEX(National!L:L,MATCH($A642&amp;$A$626,National!$J:$J,0))</f>
        <v>4.6801886831530403E-3</v>
      </c>
    </row>
    <row r="643" spans="1:2" x14ac:dyDescent="0.3">
      <c r="A643" s="52" t="s">
        <v>376</v>
      </c>
      <c r="B643" s="42">
        <f>INDEX(National!L:L,MATCH($A643&amp;$A$626,National!$J:$J,0))</f>
        <v>1.7756785081738801E-3</v>
      </c>
    </row>
    <row r="644" spans="1:2" x14ac:dyDescent="0.3">
      <c r="A644" s="52" t="s">
        <v>377</v>
      </c>
      <c r="B644" s="42">
        <f>INDEX(National!L:L,MATCH($A644&amp;$A$626,National!$J:$J,0))</f>
        <v>1.44912174251852E-3</v>
      </c>
    </row>
    <row r="645" spans="1:2" x14ac:dyDescent="0.3">
      <c r="A645" s="52"/>
      <c r="B645" s="74"/>
    </row>
    <row r="647" spans="1:2" x14ac:dyDescent="0.3">
      <c r="A647" s="27" t="s">
        <v>48</v>
      </c>
      <c r="B647" s="24"/>
    </row>
    <row r="648" spans="1:2" x14ac:dyDescent="0.3">
      <c r="A648" s="23"/>
      <c r="B648" s="24"/>
    </row>
    <row r="649" spans="1:2" x14ac:dyDescent="0.3">
      <c r="A649" s="23"/>
      <c r="B649" s="28" t="s">
        <v>3</v>
      </c>
    </row>
    <row r="650" spans="1:2" x14ac:dyDescent="0.3">
      <c r="A650" s="52" t="s">
        <v>362</v>
      </c>
      <c r="B650" s="42">
        <f>INDEX(National!L:L,MATCH($A650&amp;$A$647,National!$J:$J,0))</f>
        <v>0.36282656900186</v>
      </c>
    </row>
    <row r="651" spans="1:2" x14ac:dyDescent="0.3">
      <c r="A651" s="52" t="s">
        <v>363</v>
      </c>
      <c r="B651" s="42">
        <f>INDEX(National!L:L,MATCH($A651&amp;$A$647,National!$J:$J,0))</f>
        <v>0.34667632046328201</v>
      </c>
    </row>
    <row r="652" spans="1:2" x14ac:dyDescent="0.3">
      <c r="A652" s="52" t="s">
        <v>364</v>
      </c>
      <c r="B652" s="42">
        <f>INDEX(National!L:L,MATCH($A652&amp;$A$647,National!$J:$J,0))</f>
        <v>0.17484389383395499</v>
      </c>
    </row>
    <row r="653" spans="1:2" x14ac:dyDescent="0.3">
      <c r="A653" s="52" t="s">
        <v>365</v>
      </c>
      <c r="B653" s="42">
        <f>INDEX(National!L:L,MATCH($A653&amp;$A$647,National!$J:$J,0))</f>
        <v>9.6969554067217106E-2</v>
      </c>
    </row>
    <row r="654" spans="1:2" x14ac:dyDescent="0.3">
      <c r="A654" s="52" t="s">
        <v>366</v>
      </c>
      <c r="B654" s="42">
        <f>INDEX(National!L:L,MATCH($A654&amp;$A$647,National!$J:$J,0))</f>
        <v>3.0054526808328701E-2</v>
      </c>
    </row>
    <row r="655" spans="1:2" x14ac:dyDescent="0.3">
      <c r="A655" s="52" t="s">
        <v>367</v>
      </c>
      <c r="B655" s="42">
        <f>INDEX(National!L:L,MATCH($A655&amp;$A$647,National!$J:$J,0))</f>
        <v>7.9754367367740799E-3</v>
      </c>
    </row>
    <row r="656" spans="1:2" x14ac:dyDescent="0.3">
      <c r="A656" s="52" t="s">
        <v>368</v>
      </c>
      <c r="B656" s="42">
        <f>INDEX(National!L:L,MATCH($A656&amp;$A$647,National!$J:$J,0))</f>
        <v>2.6416742008758001E-2</v>
      </c>
    </row>
    <row r="657" spans="1:6" x14ac:dyDescent="0.3">
      <c r="A657" s="52" t="s">
        <v>369</v>
      </c>
      <c r="B657" s="42">
        <f>INDEX(National!L:L,MATCH($A657&amp;$A$647,National!$J:$J,0))</f>
        <v>1.33150386127009E-2</v>
      </c>
    </row>
    <row r="658" spans="1:6" x14ac:dyDescent="0.3">
      <c r="A658" s="52" t="s">
        <v>370</v>
      </c>
      <c r="B658" s="42">
        <f>INDEX(National!L:L,MATCH($A658&amp;$A$647,National!$J:$J,0))</f>
        <v>1.26151714750682E-2</v>
      </c>
    </row>
    <row r="659" spans="1:6" x14ac:dyDescent="0.3">
      <c r="A659" s="52" t="s">
        <v>371</v>
      </c>
      <c r="B659" s="42">
        <f>INDEX(National!L:L,MATCH($A659&amp;$A$647,National!$J:$J,0))</f>
        <v>6.7262488861675906E-2</v>
      </c>
    </row>
    <row r="660" spans="1:6" x14ac:dyDescent="0.3">
      <c r="A660" s="52" t="s">
        <v>372</v>
      </c>
      <c r="B660" s="42">
        <f>INDEX(National!L:L,MATCH($A660&amp;$A$647,National!$J:$J,0))</f>
        <v>2.9333844240481199E-2</v>
      </c>
    </row>
    <row r="661" spans="1:6" x14ac:dyDescent="0.3">
      <c r="A661" s="52" t="s">
        <v>373</v>
      </c>
      <c r="B661" s="42">
        <f>INDEX(National!L:L,MATCH($A661&amp;$A$647,National!$J:$J,0))</f>
        <v>0</v>
      </c>
    </row>
    <row r="662" spans="1:6" x14ac:dyDescent="0.3">
      <c r="A662" s="52" t="s">
        <v>374</v>
      </c>
      <c r="B662" s="42">
        <f>INDEX(National!L:L,MATCH($A662&amp;$A$647,National!$J:$J,0))</f>
        <v>3.5597345839511901E-3</v>
      </c>
    </row>
    <row r="663" spans="1:6" x14ac:dyDescent="0.3">
      <c r="A663" s="52" t="s">
        <v>375</v>
      </c>
      <c r="B663" s="42">
        <f>INDEX(National!L:L,MATCH($A663&amp;$A$647,National!$J:$J,0))</f>
        <v>0</v>
      </c>
    </row>
    <row r="664" spans="1:6" x14ac:dyDescent="0.3">
      <c r="A664" s="52" t="s">
        <v>376</v>
      </c>
      <c r="B664" s="42">
        <f>INDEX(National!L:L,MATCH($A664&amp;$A$647,National!$J:$J,0))</f>
        <v>1.24251049667131E-2</v>
      </c>
    </row>
    <row r="665" spans="1:6" x14ac:dyDescent="0.3">
      <c r="A665" s="52" t="s">
        <v>377</v>
      </c>
      <c r="B665" s="42">
        <f>INDEX(National!L:L,MATCH($A665&amp;$A$647,National!$J:$J,0))</f>
        <v>2.4904317984357602E-3</v>
      </c>
    </row>
    <row r="668" spans="1:6" x14ac:dyDescent="0.3">
      <c r="A668" s="25" t="s">
        <v>379</v>
      </c>
      <c r="B668" s="26"/>
    </row>
    <row r="669" spans="1:6" s="88" customFormat="1" x14ac:dyDescent="0.3">
      <c r="A669" s="62" t="s">
        <v>380</v>
      </c>
      <c r="B669" s="57"/>
      <c r="C669" s="29"/>
      <c r="D669" s="29"/>
      <c r="E669" s="29"/>
      <c r="F669" s="29"/>
    </row>
    <row r="670" spans="1:6" s="88" customFormat="1" x14ac:dyDescent="0.3">
      <c r="A670" s="62"/>
      <c r="B670" s="57"/>
      <c r="C670" s="29"/>
      <c r="D670" s="29"/>
      <c r="E670" s="29"/>
      <c r="F670" s="29"/>
    </row>
    <row r="671" spans="1:6" x14ac:dyDescent="0.3">
      <c r="A671" s="27" t="s">
        <v>11</v>
      </c>
      <c r="B671" s="24"/>
    </row>
    <row r="672" spans="1:6" x14ac:dyDescent="0.3">
      <c r="A672" s="23"/>
      <c r="B672" s="24"/>
    </row>
    <row r="673" spans="1:2" x14ac:dyDescent="0.3">
      <c r="A673" s="23"/>
      <c r="B673" s="28" t="s">
        <v>3</v>
      </c>
    </row>
    <row r="674" spans="1:2" x14ac:dyDescent="0.3">
      <c r="A674" s="39" t="s">
        <v>381</v>
      </c>
      <c r="B674" s="42">
        <f>INDEX(National!L:L,MATCH($A674&amp;$A$671,National!$J:$J,0))</f>
        <v>0.66626600436574301</v>
      </c>
    </row>
    <row r="675" spans="1:2" x14ac:dyDescent="0.3">
      <c r="A675" s="29" t="s">
        <v>382</v>
      </c>
      <c r="B675" s="42">
        <f>INDEX(National!L:L,MATCH($A675&amp;$A$671,National!$J:$J,0))</f>
        <v>0.13786252110512201</v>
      </c>
    </row>
    <row r="676" spans="1:2" x14ac:dyDescent="0.3">
      <c r="A676" s="52" t="s">
        <v>383</v>
      </c>
      <c r="B676" s="42">
        <f>INDEX(National!L:L,MATCH($A676&amp;$A$671,National!$J:$J,0))</f>
        <v>3.2551148773887199E-2</v>
      </c>
    </row>
    <row r="677" spans="1:2" x14ac:dyDescent="0.3">
      <c r="A677" s="39" t="s">
        <v>384</v>
      </c>
      <c r="B677" s="42">
        <f>INDEX(National!L:L,MATCH($A677&amp;$A$671,National!$J:$J,0))</f>
        <v>1.2101819348367999E-2</v>
      </c>
    </row>
    <row r="678" spans="1:2" x14ac:dyDescent="0.3">
      <c r="A678" s="39" t="s">
        <v>385</v>
      </c>
      <c r="B678" s="42">
        <f>INDEX(National!L:L,MATCH($A678&amp;$A$671,National!$J:$J,0))</f>
        <v>4.4636365365022402E-3</v>
      </c>
    </row>
    <row r="679" spans="1:2" x14ac:dyDescent="0.3">
      <c r="A679" s="52" t="s">
        <v>386</v>
      </c>
      <c r="B679" s="42">
        <f>INDEX(National!L:L,MATCH($A679&amp;$A$671,National!$J:$J,0))</f>
        <v>5.4984481163669399E-3</v>
      </c>
    </row>
    <row r="680" spans="1:2" x14ac:dyDescent="0.3">
      <c r="A680" s="52" t="s">
        <v>387</v>
      </c>
      <c r="B680" s="42">
        <f>INDEX(National!L:L,MATCH($A680&amp;$A$671,National!$J:$J,0))</f>
        <v>9.0784166890255896E-2</v>
      </c>
    </row>
    <row r="681" spans="1:2" x14ac:dyDescent="0.3">
      <c r="A681" s="52" t="s">
        <v>388</v>
      </c>
      <c r="B681" s="42">
        <f>INDEX(National!L:L,MATCH($A681&amp;$A$671,National!$J:$J,0))</f>
        <v>2.2845302300827E-2</v>
      </c>
    </row>
    <row r="682" spans="1:2" x14ac:dyDescent="0.3">
      <c r="A682" s="52" t="s">
        <v>389</v>
      </c>
      <c r="B682" s="42">
        <f>INDEX(National!L:L,MATCH($A682&amp;$A$671,National!$J:$J,0))</f>
        <v>0</v>
      </c>
    </row>
    <row r="683" spans="1:2" x14ac:dyDescent="0.3">
      <c r="A683" s="52" t="s">
        <v>390</v>
      </c>
      <c r="B683" s="42">
        <f>INDEX(National!L:L,MATCH($A683&amp;$A$671,National!$J:$J,0))</f>
        <v>0</v>
      </c>
    </row>
    <row r="684" spans="1:2" x14ac:dyDescent="0.3">
      <c r="A684" s="52" t="s">
        <v>391</v>
      </c>
      <c r="B684" s="42">
        <f>INDEX(National!L:L,MATCH($A684&amp;$A$671,National!$J:$J,0))</f>
        <v>8.7503319611515796E-4</v>
      </c>
    </row>
    <row r="685" spans="1:2" x14ac:dyDescent="0.3">
      <c r="A685" s="52" t="s">
        <v>392</v>
      </c>
      <c r="B685" s="42">
        <f>INDEX(National!L:L,MATCH($A685&amp;$A$671,National!$J:$J,0))</f>
        <v>4.9864542778742499E-2</v>
      </c>
    </row>
    <row r="686" spans="1:2" x14ac:dyDescent="0.3">
      <c r="A686" s="52" t="s">
        <v>393</v>
      </c>
      <c r="B686" s="42">
        <f>INDEX(National!L:L,MATCH($A686&amp;$A$671,National!$J:$J,0))</f>
        <v>3.2663163106483699E-3</v>
      </c>
    </row>
    <row r="687" spans="1:2" x14ac:dyDescent="0.3">
      <c r="A687" s="52" t="s">
        <v>394</v>
      </c>
      <c r="B687" s="42">
        <f>INDEX(National!L:L,MATCH($A687&amp;$A$671,National!$J:$J,0))</f>
        <v>1.03090754377895E-2</v>
      </c>
    </row>
    <row r="688" spans="1:2" x14ac:dyDescent="0.3">
      <c r="A688" s="52" t="s">
        <v>395</v>
      </c>
      <c r="B688" s="42">
        <f>INDEX(National!L:L,MATCH($A688&amp;$A$671,National!$J:$J,0))</f>
        <v>1.7431176329286601E-2</v>
      </c>
    </row>
    <row r="689" spans="1:2" x14ac:dyDescent="0.3">
      <c r="A689" s="52" t="s">
        <v>396</v>
      </c>
      <c r="B689" s="42">
        <f>INDEX(National!L:L,MATCH($A689&amp;$A$671,National!$J:$J,0))</f>
        <v>1.24929025015772E-3</v>
      </c>
    </row>
    <row r="690" spans="1:2" x14ac:dyDescent="0.3">
      <c r="A690" s="52" t="s">
        <v>397</v>
      </c>
      <c r="B690" s="42">
        <f>INDEX(National!L:L,MATCH($A690&amp;$A$671,National!$J:$J,0))</f>
        <v>0</v>
      </c>
    </row>
    <row r="691" spans="1:2" x14ac:dyDescent="0.3">
      <c r="A691" s="52" t="s">
        <v>398</v>
      </c>
      <c r="B691" s="42">
        <f>INDEX(National!L:L,MATCH($A691&amp;$A$671,National!$J:$J,0))</f>
        <v>0</v>
      </c>
    </row>
    <row r="692" spans="1:2" x14ac:dyDescent="0.3">
      <c r="A692" s="52" t="s">
        <v>399</v>
      </c>
      <c r="B692" s="42">
        <f>INDEX(National!L:L,MATCH($A692&amp;$A$671,National!$J:$J,0))</f>
        <v>0</v>
      </c>
    </row>
    <row r="693" spans="1:2" x14ac:dyDescent="0.3">
      <c r="A693" s="52" t="s">
        <v>400</v>
      </c>
      <c r="B693" s="42">
        <f>INDEX(National!L:L,MATCH($A693&amp;$A$671,National!$J:$J,0))</f>
        <v>0</v>
      </c>
    </row>
    <row r="694" spans="1:2" x14ac:dyDescent="0.3">
      <c r="A694" s="52" t="s">
        <v>401</v>
      </c>
      <c r="B694" s="42">
        <f>INDEX(National!L:L,MATCH($A694&amp;$A$671,National!$J:$J,0))</f>
        <v>2.08143177496446E-4</v>
      </c>
    </row>
    <row r="695" spans="1:2" x14ac:dyDescent="0.3">
      <c r="A695" s="52" t="s">
        <v>402</v>
      </c>
      <c r="B695" s="42">
        <f>INDEX(National!L:L,MATCH($A695&amp;$A$671,National!$J:$J,0))</f>
        <v>3.3783415468638098E-2</v>
      </c>
    </row>
    <row r="696" spans="1:2" x14ac:dyDescent="0.3">
      <c r="A696" s="52"/>
      <c r="B696" s="74"/>
    </row>
    <row r="697" spans="1:2" x14ac:dyDescent="0.3">
      <c r="A697" s="52"/>
      <c r="B697" s="74"/>
    </row>
    <row r="698" spans="1:2" x14ac:dyDescent="0.3">
      <c r="A698" s="27" t="s">
        <v>12</v>
      </c>
      <c r="B698" s="24"/>
    </row>
    <row r="699" spans="1:2" x14ac:dyDescent="0.3">
      <c r="A699" s="23"/>
      <c r="B699" s="24"/>
    </row>
    <row r="700" spans="1:2" x14ac:dyDescent="0.3">
      <c r="A700" s="23"/>
      <c r="B700" s="28" t="s">
        <v>3</v>
      </c>
    </row>
    <row r="701" spans="1:2" x14ac:dyDescent="0.3">
      <c r="A701" s="39" t="s">
        <v>381</v>
      </c>
      <c r="B701" s="42">
        <f>INDEX(National!L:L,MATCH($A701&amp;$A$698,National!$J:$J,0))</f>
        <v>0.89027376892241195</v>
      </c>
    </row>
    <row r="702" spans="1:2" x14ac:dyDescent="0.3">
      <c r="A702" s="29" t="s">
        <v>382</v>
      </c>
      <c r="B702" s="42">
        <f>INDEX(National!L:L,MATCH($A702&amp;$A$698,National!$J:$J,0))</f>
        <v>2.3239679492353501E-2</v>
      </c>
    </row>
    <row r="703" spans="1:2" x14ac:dyDescent="0.3">
      <c r="A703" s="52" t="s">
        <v>383</v>
      </c>
      <c r="B703" s="42">
        <f>INDEX(National!L:L,MATCH($A703&amp;$A$698,National!$J:$J,0))</f>
        <v>1.25500866516232E-2</v>
      </c>
    </row>
    <row r="704" spans="1:2" x14ac:dyDescent="0.3">
      <c r="A704" s="39" t="s">
        <v>384</v>
      </c>
      <c r="B704" s="42">
        <f>INDEX(National!L:L,MATCH($A704&amp;$A$698,National!$J:$J,0))</f>
        <v>1.9774063697806099E-3</v>
      </c>
    </row>
    <row r="705" spans="1:2" x14ac:dyDescent="0.3">
      <c r="A705" s="39" t="s">
        <v>385</v>
      </c>
      <c r="B705" s="42">
        <f>INDEX(National!L:L,MATCH($A705&amp;$A$698,National!$J:$J,0))</f>
        <v>1.9774063697806099E-3</v>
      </c>
    </row>
    <row r="706" spans="1:2" x14ac:dyDescent="0.3">
      <c r="A706" s="52" t="s">
        <v>386</v>
      </c>
      <c r="B706" s="42">
        <f>INDEX(National!L:L,MATCH($A706&amp;$A$698,National!$J:$J,0))</f>
        <v>1.4987229796761301E-2</v>
      </c>
    </row>
    <row r="707" spans="1:2" x14ac:dyDescent="0.3">
      <c r="A707" s="52" t="s">
        <v>387</v>
      </c>
      <c r="B707" s="42">
        <f>INDEX(National!L:L,MATCH($A707&amp;$A$698,National!$J:$J,0))</f>
        <v>1.88251299774349E-2</v>
      </c>
    </row>
    <row r="708" spans="1:2" x14ac:dyDescent="0.3">
      <c r="A708" s="52" t="s">
        <v>388</v>
      </c>
      <c r="B708" s="42">
        <f>INDEX(National!L:L,MATCH($A708&amp;$A$698,National!$J:$J,0))</f>
        <v>3.7686962014276897E-2</v>
      </c>
    </row>
    <row r="709" spans="1:2" x14ac:dyDescent="0.3">
      <c r="A709" s="52" t="s">
        <v>389</v>
      </c>
      <c r="B709" s="42">
        <f>INDEX(National!L:L,MATCH($A709&amp;$A$698,National!$J:$J,0))</f>
        <v>0</v>
      </c>
    </row>
    <row r="710" spans="1:2" x14ac:dyDescent="0.3">
      <c r="A710" s="52" t="s">
        <v>390</v>
      </c>
      <c r="B710" s="42">
        <f>INDEX(National!L:L,MATCH($A710&amp;$A$698,National!$J:$J,0))</f>
        <v>0</v>
      </c>
    </row>
    <row r="711" spans="1:2" x14ac:dyDescent="0.3">
      <c r="A711" s="52" t="s">
        <v>391</v>
      </c>
      <c r="B711" s="42">
        <f>INDEX(National!L:L,MATCH($A711&amp;$A$698,National!$J:$J,0))</f>
        <v>0</v>
      </c>
    </row>
    <row r="712" spans="1:2" x14ac:dyDescent="0.3">
      <c r="A712" s="52" t="s">
        <v>392</v>
      </c>
      <c r="B712" s="42">
        <f>INDEX(National!L:L,MATCH($A712&amp;$A$698,National!$J:$J,0))</f>
        <v>2.41882774275036E-2</v>
      </c>
    </row>
    <row r="713" spans="1:2" x14ac:dyDescent="0.3">
      <c r="A713" s="52" t="s">
        <v>393</v>
      </c>
      <c r="B713" s="42">
        <f>INDEX(National!L:L,MATCH($A713&amp;$A$698,National!$J:$J,0))</f>
        <v>0</v>
      </c>
    </row>
    <row r="714" spans="1:2" x14ac:dyDescent="0.3">
      <c r="A714" s="52" t="s">
        <v>394</v>
      </c>
      <c r="B714" s="42">
        <f>INDEX(National!L:L,MATCH($A714&amp;$A$698,National!$J:$J,0))</f>
        <v>0</v>
      </c>
    </row>
    <row r="715" spans="1:2" x14ac:dyDescent="0.3">
      <c r="A715" s="52" t="s">
        <v>395</v>
      </c>
      <c r="B715" s="42">
        <f>INDEX(National!L:L,MATCH($A715&amp;$A$698,National!$J:$J,0))</f>
        <v>6.7347801011690698E-3</v>
      </c>
    </row>
    <row r="716" spans="1:2" x14ac:dyDescent="0.3">
      <c r="A716" s="52" t="s">
        <v>396</v>
      </c>
      <c r="B716" s="42">
        <f>INDEX(National!L:L,MATCH($A716&amp;$A$698,National!$J:$J,0))</f>
        <v>0</v>
      </c>
    </row>
    <row r="717" spans="1:2" x14ac:dyDescent="0.3">
      <c r="A717" s="52" t="s">
        <v>397</v>
      </c>
      <c r="B717" s="42">
        <f>INDEX(National!L:L,MATCH($A717&amp;$A$698,National!$J:$J,0))</f>
        <v>0</v>
      </c>
    </row>
    <row r="718" spans="1:2" x14ac:dyDescent="0.3">
      <c r="A718" s="52" t="s">
        <v>398</v>
      </c>
      <c r="B718" s="42">
        <f>INDEX(National!L:L,MATCH($A718&amp;$A$698,National!$J:$J,0))</f>
        <v>0</v>
      </c>
    </row>
    <row r="719" spans="1:2" x14ac:dyDescent="0.3">
      <c r="A719" s="52" t="s">
        <v>399</v>
      </c>
      <c r="B719" s="42">
        <f>INDEX(National!L:L,MATCH($A719&amp;$A$698,National!$J:$J,0))</f>
        <v>0</v>
      </c>
    </row>
    <row r="720" spans="1:2" x14ac:dyDescent="0.3">
      <c r="A720" s="52" t="s">
        <v>400</v>
      </c>
      <c r="B720" s="42">
        <f>INDEX(National!L:L,MATCH($A720&amp;$A$698,National!$J:$J,0))</f>
        <v>0</v>
      </c>
    </row>
    <row r="721" spans="1:2" x14ac:dyDescent="0.3">
      <c r="A721" s="29" t="s">
        <v>401</v>
      </c>
      <c r="B721" s="42">
        <f>INDEX(National!L:L,MATCH($A721&amp;$A$698,National!$J:$J,0))</f>
        <v>6.7347801011690698E-3</v>
      </c>
    </row>
    <row r="722" spans="1:2" x14ac:dyDescent="0.3">
      <c r="A722" s="29" t="s">
        <v>402</v>
      </c>
      <c r="B722" s="42">
        <f>INDEX(National!L:L,MATCH($A722&amp;$A$698,National!$J:$J,0))</f>
        <v>1.25500866516232E-2</v>
      </c>
    </row>
    <row r="725" spans="1:2" x14ac:dyDescent="0.3">
      <c r="A725" s="27" t="s">
        <v>48</v>
      </c>
      <c r="B725" s="24"/>
    </row>
    <row r="726" spans="1:2" x14ac:dyDescent="0.3">
      <c r="A726" s="23"/>
      <c r="B726" s="24"/>
    </row>
    <row r="727" spans="1:2" x14ac:dyDescent="0.3">
      <c r="A727" s="23"/>
      <c r="B727" s="28" t="s">
        <v>3</v>
      </c>
    </row>
    <row r="728" spans="1:2" x14ac:dyDescent="0.3">
      <c r="A728" s="39" t="s">
        <v>381</v>
      </c>
      <c r="B728" s="42">
        <f>INDEX(National!L:L,MATCH($A728&amp;$A$725,National!$J:$J,0))</f>
        <v>0.73742677188841699</v>
      </c>
    </row>
    <row r="729" spans="1:2" x14ac:dyDescent="0.3">
      <c r="A729" s="29" t="s">
        <v>382</v>
      </c>
      <c r="B729" s="42">
        <f>INDEX(National!L:L,MATCH($A729&amp;$A$725,National!$J:$J,0))</f>
        <v>9.30464659634056E-2</v>
      </c>
    </row>
    <row r="730" spans="1:2" x14ac:dyDescent="0.3">
      <c r="A730" s="52" t="s">
        <v>383</v>
      </c>
      <c r="B730" s="42">
        <f>INDEX(National!L:L,MATCH($A730&amp;$A$725,National!$J:$J,0))</f>
        <v>4.1043736946653898E-2</v>
      </c>
    </row>
    <row r="731" spans="1:2" x14ac:dyDescent="0.3">
      <c r="A731" s="39" t="s">
        <v>384</v>
      </c>
      <c r="B731" s="42">
        <f>INDEX(National!L:L,MATCH($A731&amp;$A$725,National!$J:$J,0))</f>
        <v>1.54651837694053E-2</v>
      </c>
    </row>
    <row r="732" spans="1:2" x14ac:dyDescent="0.3">
      <c r="A732" s="39" t="s">
        <v>385</v>
      </c>
      <c r="B732" s="42">
        <f>INDEX(National!L:L,MATCH($A732&amp;$A$725,National!$J:$J,0))</f>
        <v>5.1550612564684401E-3</v>
      </c>
    </row>
    <row r="733" spans="1:2" x14ac:dyDescent="0.3">
      <c r="A733" s="52" t="s">
        <v>386</v>
      </c>
      <c r="B733" s="42">
        <f>INDEX(National!L:L,MATCH($A733&amp;$A$725,National!$J:$J,0))</f>
        <v>0</v>
      </c>
    </row>
    <row r="734" spans="1:2" x14ac:dyDescent="0.3">
      <c r="A734" s="52" t="s">
        <v>387</v>
      </c>
      <c r="B734" s="42">
        <f>INDEX(National!L:L,MATCH($A734&amp;$A$725,National!$J:$J,0))</f>
        <v>6.1663981972527697E-2</v>
      </c>
    </row>
    <row r="735" spans="1:2" x14ac:dyDescent="0.3">
      <c r="A735" s="52" t="s">
        <v>388</v>
      </c>
      <c r="B735" s="42">
        <f>INDEX(National!L:L,MATCH($A735&amp;$A$725,National!$J:$J,0))</f>
        <v>5.1550612564684401E-3</v>
      </c>
    </row>
    <row r="736" spans="1:2" x14ac:dyDescent="0.3">
      <c r="A736" s="52" t="s">
        <v>389</v>
      </c>
      <c r="B736" s="42">
        <f>INDEX(National!L:L,MATCH($A736&amp;$A$725,National!$J:$J,0))</f>
        <v>0</v>
      </c>
    </row>
    <row r="737" spans="1:2" x14ac:dyDescent="0.3">
      <c r="A737" s="52" t="s">
        <v>390</v>
      </c>
      <c r="B737" s="42">
        <f>INDEX(National!L:L,MATCH($A737&amp;$A$725,National!$J:$J,0))</f>
        <v>0</v>
      </c>
    </row>
    <row r="738" spans="1:2" x14ac:dyDescent="0.3">
      <c r="A738" s="52" t="s">
        <v>391</v>
      </c>
      <c r="B738" s="42">
        <f>INDEX(National!L:L,MATCH($A738&amp;$A$725,National!$J:$J,0))</f>
        <v>0</v>
      </c>
    </row>
    <row r="739" spans="1:2" x14ac:dyDescent="0.3">
      <c r="A739" s="52" t="s">
        <v>392</v>
      </c>
      <c r="B739" s="42">
        <f>INDEX(National!L:L,MATCH($A739&amp;$A$725,National!$J:$J,0))</f>
        <v>0</v>
      </c>
    </row>
    <row r="740" spans="1:2" x14ac:dyDescent="0.3">
      <c r="A740" s="52" t="s">
        <v>393</v>
      </c>
      <c r="B740" s="42">
        <f>INDEX(National!L:L,MATCH($A740&amp;$A$725,National!$J:$J,0))</f>
        <v>0</v>
      </c>
    </row>
    <row r="741" spans="1:2" x14ac:dyDescent="0.3">
      <c r="A741" s="52" t="s">
        <v>394</v>
      </c>
      <c r="B741" s="42">
        <f>INDEX(National!L:L,MATCH($A741&amp;$A$725,National!$J:$J,0))</f>
        <v>0</v>
      </c>
    </row>
    <row r="742" spans="1:2" x14ac:dyDescent="0.3">
      <c r="A742" s="52" t="s">
        <v>395</v>
      </c>
      <c r="B742" s="42">
        <f>INDEX(National!L:L,MATCH($A742&amp;$A$725,National!$J:$J,0))</f>
        <v>0</v>
      </c>
    </row>
    <row r="743" spans="1:2" x14ac:dyDescent="0.3">
      <c r="A743" s="52" t="s">
        <v>396</v>
      </c>
      <c r="B743" s="42">
        <f>INDEX(National!L:L,MATCH($A743&amp;$A$725,National!$J:$J,0))</f>
        <v>1.0310122512936899E-2</v>
      </c>
    </row>
    <row r="744" spans="1:2" x14ac:dyDescent="0.3">
      <c r="A744" s="52" t="s">
        <v>397</v>
      </c>
      <c r="B744" s="42">
        <f>INDEX(National!L:L,MATCH($A744&amp;$A$725,National!$J:$J,0))</f>
        <v>0</v>
      </c>
    </row>
    <row r="745" spans="1:2" x14ac:dyDescent="0.3">
      <c r="A745" s="52" t="s">
        <v>398</v>
      </c>
      <c r="B745" s="42">
        <f>INDEX(National!L:L,MATCH($A745&amp;$A$725,National!$J:$J,0))</f>
        <v>0</v>
      </c>
    </row>
    <row r="746" spans="1:2" x14ac:dyDescent="0.3">
      <c r="A746" s="52" t="s">
        <v>399</v>
      </c>
      <c r="B746" s="42">
        <f>INDEX(National!L:L,MATCH($A746&amp;$A$725,National!$J:$J,0))</f>
        <v>1.0310122512936899E-2</v>
      </c>
    </row>
    <row r="747" spans="1:2" x14ac:dyDescent="0.3">
      <c r="A747" s="52" t="s">
        <v>400</v>
      </c>
      <c r="B747" s="42">
        <f>INDEX(National!L:L,MATCH($A747&amp;$A$725,National!$J:$J,0))</f>
        <v>0</v>
      </c>
    </row>
    <row r="748" spans="1:2" x14ac:dyDescent="0.3">
      <c r="A748" s="29" t="s">
        <v>401</v>
      </c>
      <c r="B748" s="42">
        <f>INDEX(National!L:L,MATCH($A748&amp;$A$725,National!$J:$J,0))</f>
        <v>0</v>
      </c>
    </row>
    <row r="749" spans="1:2" x14ac:dyDescent="0.3">
      <c r="A749" s="29" t="s">
        <v>402</v>
      </c>
      <c r="B749" s="42">
        <f>INDEX(National!L:L,MATCH($A749&amp;$A$725,National!$J:$J,0))</f>
        <v>5.1550612564684401E-3</v>
      </c>
    </row>
    <row r="750" spans="1:2" x14ac:dyDescent="0.3">
      <c r="B750" s="74"/>
    </row>
    <row r="751" spans="1:2" x14ac:dyDescent="0.3">
      <c r="B751" s="74"/>
    </row>
    <row r="752" spans="1:2" x14ac:dyDescent="0.3">
      <c r="B752" s="74"/>
    </row>
    <row r="753" spans="1:2" x14ac:dyDescent="0.3">
      <c r="A753" s="25" t="s">
        <v>408</v>
      </c>
      <c r="B753" s="26"/>
    </row>
    <row r="754" spans="1:2" x14ac:dyDescent="0.3">
      <c r="A754" s="62"/>
      <c r="B754" s="57"/>
    </row>
    <row r="755" spans="1:2" x14ac:dyDescent="0.3">
      <c r="A755" s="56"/>
      <c r="B755" s="57"/>
    </row>
    <row r="756" spans="1:2" x14ac:dyDescent="0.3">
      <c r="A756" s="27" t="s">
        <v>11</v>
      </c>
      <c r="B756" s="24"/>
    </row>
    <row r="757" spans="1:2" x14ac:dyDescent="0.3">
      <c r="A757" s="23"/>
      <c r="B757" s="24"/>
    </row>
    <row r="758" spans="1:2" x14ac:dyDescent="0.3">
      <c r="A758" s="23"/>
      <c r="B758" s="28" t="s">
        <v>3</v>
      </c>
    </row>
    <row r="759" spans="1:2" x14ac:dyDescent="0.3">
      <c r="A759" s="29" t="s">
        <v>403</v>
      </c>
      <c r="B759" s="42">
        <f>INDEX(National!L:L,MATCH($A759&amp;$A$756,National!$J:$J,0))</f>
        <v>0.336024360600366</v>
      </c>
    </row>
    <row r="760" spans="1:2" x14ac:dyDescent="0.3">
      <c r="A760" s="39" t="s">
        <v>404</v>
      </c>
      <c r="B760" s="42">
        <f>INDEX(National!L:L,MATCH($A760&amp;$A$756,National!$J:$J,0))</f>
        <v>7.2483886978739906E-2</v>
      </c>
    </row>
    <row r="761" spans="1:2" x14ac:dyDescent="0.3">
      <c r="A761" s="52" t="s">
        <v>405</v>
      </c>
      <c r="B761" s="42">
        <f>INDEX(National!L:L,MATCH($A761&amp;$A$756,National!$J:$J,0))</f>
        <v>0.44938156027086301</v>
      </c>
    </row>
    <row r="762" spans="1:2" x14ac:dyDescent="0.3">
      <c r="A762" s="39" t="s">
        <v>406</v>
      </c>
      <c r="B762" s="42">
        <f>INDEX(National!L:L,MATCH($A762&amp;$A$756,National!$J:$J,0))</f>
        <v>9.9691692535657697E-2</v>
      </c>
    </row>
    <row r="763" spans="1:2" x14ac:dyDescent="0.3">
      <c r="A763" s="29" t="s">
        <v>407</v>
      </c>
      <c r="B763" s="42">
        <f>INDEX(National!L:L,MATCH($A763&amp;$A$756,National!$J:$J,0))</f>
        <v>0.31425656888713299</v>
      </c>
    </row>
    <row r="765" spans="1:2" x14ac:dyDescent="0.3">
      <c r="A765" s="27" t="s">
        <v>12</v>
      </c>
      <c r="B765" s="24"/>
    </row>
    <row r="766" spans="1:2" x14ac:dyDescent="0.3">
      <c r="A766" s="23"/>
      <c r="B766" s="24"/>
    </row>
    <row r="767" spans="1:2" x14ac:dyDescent="0.3">
      <c r="A767" s="23"/>
      <c r="B767" s="28" t="s">
        <v>3</v>
      </c>
    </row>
    <row r="768" spans="1:2" x14ac:dyDescent="0.3">
      <c r="A768" s="29" t="s">
        <v>403</v>
      </c>
      <c r="B768" s="42">
        <f>INDEX(National!L:L,MATCH($A768&amp;$A$765,National!$J:$J,0))</f>
        <v>0.24604354749815799</v>
      </c>
    </row>
    <row r="769" spans="1:2" x14ac:dyDescent="0.3">
      <c r="A769" s="39" t="s">
        <v>404</v>
      </c>
      <c r="B769" s="42">
        <f>INDEX(National!L:L,MATCH($A769&amp;$A$765,National!$J:$J,0))</f>
        <v>6.5804583336476194E-2</v>
      </c>
    </row>
    <row r="770" spans="1:2" x14ac:dyDescent="0.3">
      <c r="A770" s="52" t="s">
        <v>405</v>
      </c>
      <c r="B770" s="42">
        <f>INDEX(National!L:L,MATCH($A770&amp;$A$765,National!$J:$J,0))</f>
        <v>0.49622191412875999</v>
      </c>
    </row>
    <row r="771" spans="1:2" x14ac:dyDescent="0.3">
      <c r="A771" s="39" t="s">
        <v>406</v>
      </c>
      <c r="B771" s="42">
        <f>INDEX(National!L:L,MATCH($A771&amp;$A$765,National!$J:$J,0))</f>
        <v>0.124201672159508</v>
      </c>
    </row>
    <row r="772" spans="1:2" x14ac:dyDescent="0.3">
      <c r="A772" s="29" t="s">
        <v>407</v>
      </c>
      <c r="B772" s="42">
        <f>INDEX(National!L:L,MATCH($A772&amp;$A$765,National!$J:$J,0))</f>
        <v>0.34462738110492502</v>
      </c>
    </row>
    <row r="774" spans="1:2" x14ac:dyDescent="0.3">
      <c r="A774" s="27" t="s">
        <v>48</v>
      </c>
      <c r="B774" s="24"/>
    </row>
    <row r="775" spans="1:2" x14ac:dyDescent="0.3">
      <c r="A775" s="23"/>
      <c r="B775" s="24"/>
    </row>
    <row r="776" spans="1:2" x14ac:dyDescent="0.3">
      <c r="A776" s="23"/>
      <c r="B776" s="28" t="s">
        <v>3</v>
      </c>
    </row>
    <row r="777" spans="1:2" x14ac:dyDescent="0.3">
      <c r="A777" s="29" t="s">
        <v>403</v>
      </c>
      <c r="B777" s="42">
        <f>INDEX(National!L:L,MATCH($A777&amp;$A$774,National!$J:$J,0))</f>
        <v>0.126962076563298</v>
      </c>
    </row>
    <row r="778" spans="1:2" x14ac:dyDescent="0.3">
      <c r="A778" s="39" t="s">
        <v>404</v>
      </c>
      <c r="B778" s="42">
        <f>INDEX(National!L:L,MATCH($A778&amp;$A$774,National!$J:$J,0))</f>
        <v>2.8780185054526199E-2</v>
      </c>
    </row>
    <row r="779" spans="1:2" x14ac:dyDescent="0.3">
      <c r="A779" s="52" t="s">
        <v>405</v>
      </c>
      <c r="B779" s="42">
        <f>INDEX(National!L:L,MATCH($A779&amp;$A$774,National!$J:$J,0))</f>
        <v>0.20765663816802901</v>
      </c>
    </row>
    <row r="780" spans="1:2" x14ac:dyDescent="0.3">
      <c r="A780" s="39" t="s">
        <v>406</v>
      </c>
      <c r="B780" s="42">
        <f>INDEX(National!L:L,MATCH($A780&amp;$A$774,National!$J:$J,0))</f>
        <v>1.56526242096733E-2</v>
      </c>
    </row>
    <row r="781" spans="1:2" x14ac:dyDescent="0.3">
      <c r="A781" s="29" t="s">
        <v>407</v>
      </c>
      <c r="B781" s="42">
        <f>INDEX(National!L:L,MATCH($A781&amp;$A$774,National!$J:$J,0))</f>
        <v>0.68635515718875895</v>
      </c>
    </row>
    <row r="784" spans="1:2" x14ac:dyDescent="0.3">
      <c r="A784" s="25" t="s">
        <v>411</v>
      </c>
      <c r="B784" s="26"/>
    </row>
    <row r="785" spans="1:2" x14ac:dyDescent="0.3">
      <c r="A785" s="62" t="s">
        <v>412</v>
      </c>
    </row>
    <row r="786" spans="1:2" x14ac:dyDescent="0.3">
      <c r="A786" s="62"/>
    </row>
    <row r="787" spans="1:2" x14ac:dyDescent="0.3">
      <c r="A787" s="27" t="s">
        <v>11</v>
      </c>
      <c r="B787" s="24"/>
    </row>
    <row r="788" spans="1:2" x14ac:dyDescent="0.3">
      <c r="A788" s="23"/>
      <c r="B788" s="24"/>
    </row>
    <row r="789" spans="1:2" x14ac:dyDescent="0.3">
      <c r="A789" s="23"/>
      <c r="B789" s="28" t="s">
        <v>3</v>
      </c>
    </row>
    <row r="790" spans="1:2" x14ac:dyDescent="0.3">
      <c r="A790" s="39" t="s">
        <v>416</v>
      </c>
      <c r="B790" s="42">
        <f>INDEX(National!L:L,MATCH($A790&amp;$A$787,National!$J:$J,0))</f>
        <v>0.12769458130502301</v>
      </c>
    </row>
    <row r="791" spans="1:2" x14ac:dyDescent="0.3">
      <c r="A791" s="52" t="s">
        <v>415</v>
      </c>
      <c r="B791" s="42">
        <f>INDEX(National!L:L,MATCH($A791&amp;$A$787,National!$J:$J,0))</f>
        <v>0.86882752491214599</v>
      </c>
    </row>
    <row r="792" spans="1:2" x14ac:dyDescent="0.3">
      <c r="A792" s="52" t="s">
        <v>413</v>
      </c>
      <c r="B792" s="42">
        <f>INDEX(National!L:L,MATCH($A792&amp;$A$787,National!$J:$J,0))</f>
        <v>4.6373750581859001E-4</v>
      </c>
    </row>
    <row r="793" spans="1:2" x14ac:dyDescent="0.3">
      <c r="A793" s="52" t="s">
        <v>414</v>
      </c>
      <c r="B793" s="42">
        <f>INDEX(National!L:L,MATCH($A793&amp;$A$787,National!$J:$J,0))</f>
        <v>3.01415627701274E-3</v>
      </c>
    </row>
    <row r="794" spans="1:2" x14ac:dyDescent="0.3">
      <c r="A794" s="52"/>
      <c r="B794" s="74"/>
    </row>
    <row r="796" spans="1:2" x14ac:dyDescent="0.3">
      <c r="A796" s="27" t="s">
        <v>12</v>
      </c>
      <c r="B796" s="24"/>
    </row>
    <row r="797" spans="1:2" x14ac:dyDescent="0.3">
      <c r="A797" s="23"/>
      <c r="B797" s="24"/>
    </row>
    <row r="798" spans="1:2" x14ac:dyDescent="0.3">
      <c r="A798" s="23"/>
      <c r="B798" s="28" t="s">
        <v>3</v>
      </c>
    </row>
    <row r="799" spans="1:2" x14ac:dyDescent="0.3">
      <c r="A799" s="39" t="s">
        <v>416</v>
      </c>
      <c r="B799" s="42">
        <f>INDEX(National!L:L,MATCH($A799&amp;$A$796,National!$J:$J,0))</f>
        <v>0.18952353421202001</v>
      </c>
    </row>
    <row r="800" spans="1:2" x14ac:dyDescent="0.3">
      <c r="A800" s="52" t="s">
        <v>415</v>
      </c>
      <c r="B800" s="42">
        <f>INDEX(National!L:L,MATCH($A800&amp;$A$796,National!$J:$J,0))</f>
        <v>0.80568533981954504</v>
      </c>
    </row>
    <row r="801" spans="1:8" x14ac:dyDescent="0.3">
      <c r="A801" s="52" t="s">
        <v>413</v>
      </c>
      <c r="B801" s="42">
        <f>INDEX(National!L:L,MATCH($A801&amp;$A$796,National!$J:$J,0))</f>
        <v>0</v>
      </c>
    </row>
    <row r="802" spans="1:8" x14ac:dyDescent="0.3">
      <c r="A802" s="52" t="s">
        <v>414</v>
      </c>
      <c r="B802" s="42">
        <f>INDEX(National!L:L,MATCH($A802&amp;$A$796,National!$J:$J,0))</f>
        <v>4.7911259684348803E-3</v>
      </c>
    </row>
    <row r="804" spans="1:8" x14ac:dyDescent="0.3">
      <c r="A804" s="27" t="s">
        <v>48</v>
      </c>
      <c r="B804" s="24"/>
    </row>
    <row r="805" spans="1:8" x14ac:dyDescent="0.3">
      <c r="A805" s="23"/>
      <c r="B805" s="24"/>
    </row>
    <row r="806" spans="1:8" x14ac:dyDescent="0.3">
      <c r="A806" s="23"/>
      <c r="B806" s="28" t="s">
        <v>3</v>
      </c>
    </row>
    <row r="807" spans="1:8" x14ac:dyDescent="0.3">
      <c r="A807" s="39" t="s">
        <v>416</v>
      </c>
      <c r="B807" s="42">
        <f>INDEX(National!L:L,MATCH($A807&amp;$A$804,National!$J:$J,0))</f>
        <v>4.4515590773706301E-2</v>
      </c>
    </row>
    <row r="808" spans="1:8" x14ac:dyDescent="0.3">
      <c r="A808" s="52" t="s">
        <v>415</v>
      </c>
      <c r="B808" s="42">
        <f>INDEX(National!L:L,MATCH($A808&amp;$A$804,National!$J:$J,0))</f>
        <v>0.91438087827579195</v>
      </c>
    </row>
    <row r="809" spans="1:8" x14ac:dyDescent="0.3">
      <c r="A809" s="52" t="s">
        <v>413</v>
      </c>
      <c r="B809" s="42">
        <f>INDEX(National!L:L,MATCH($A809&amp;$A$804,National!$J:$J,0))</f>
        <v>1.0065409120011999E-2</v>
      </c>
    </row>
    <row r="810" spans="1:8" x14ac:dyDescent="0.3">
      <c r="A810" s="52" t="s">
        <v>414</v>
      </c>
      <c r="B810" s="42">
        <f>INDEX(National!L:L,MATCH($A810&amp;$A$804,National!$J:$J,0))</f>
        <v>3.10381218304898E-2</v>
      </c>
    </row>
    <row r="813" spans="1:8" x14ac:dyDescent="0.3">
      <c r="A813" s="25" t="s">
        <v>428</v>
      </c>
      <c r="B813" s="26"/>
      <c r="G813" s="88"/>
      <c r="H813" s="88"/>
    </row>
    <row r="814" spans="1:8" x14ac:dyDescent="0.3">
      <c r="A814" s="62" t="s">
        <v>412</v>
      </c>
      <c r="B814" s="57"/>
    </row>
    <row r="815" spans="1:8" x14ac:dyDescent="0.3">
      <c r="A815" s="56"/>
      <c r="B815" s="57"/>
    </row>
    <row r="816" spans="1:8" x14ac:dyDescent="0.3">
      <c r="A816" s="27" t="s">
        <v>11</v>
      </c>
      <c r="B816" s="24"/>
    </row>
    <row r="817" spans="1:2" x14ac:dyDescent="0.3">
      <c r="A817" s="23"/>
      <c r="B817" s="24"/>
    </row>
    <row r="818" spans="1:2" x14ac:dyDescent="0.3">
      <c r="A818" s="23"/>
      <c r="B818" s="28" t="s">
        <v>3</v>
      </c>
    </row>
    <row r="819" spans="1:2" x14ac:dyDescent="0.3">
      <c r="A819" s="52" t="s">
        <v>429</v>
      </c>
      <c r="B819" s="42">
        <f>INDEX(National!L:L,MATCH($A819&amp;$A$816,National!$J:$J,0))</f>
        <v>7.2146334753546704E-2</v>
      </c>
    </row>
    <row r="820" spans="1:2" x14ac:dyDescent="0.3">
      <c r="A820" s="39" t="s">
        <v>430</v>
      </c>
      <c r="B820" s="42">
        <f>INDEX(National!L:L,MATCH($A820&amp;$A$816,National!$J:$J,0))</f>
        <v>0.62658718042861095</v>
      </c>
    </row>
    <row r="821" spans="1:2" x14ac:dyDescent="0.3">
      <c r="A821" s="52" t="s">
        <v>431</v>
      </c>
      <c r="B821" s="42">
        <f>INDEX(National!L:L,MATCH($A821&amp;$A$816,National!$J:$J,0))</f>
        <v>2.3360511867243899E-2</v>
      </c>
    </row>
    <row r="822" spans="1:2" x14ac:dyDescent="0.3">
      <c r="A822" s="39" t="s">
        <v>432</v>
      </c>
      <c r="B822" s="42">
        <f>INDEX(National!L:L,MATCH($A822&amp;$A$816,National!$J:$J,0))</f>
        <v>0.169125407702997</v>
      </c>
    </row>
    <row r="823" spans="1:2" x14ac:dyDescent="0.3">
      <c r="A823" s="52" t="s">
        <v>433</v>
      </c>
      <c r="B823" s="42">
        <f>INDEX(National!L:L,MATCH($A823&amp;$A$816,National!$J:$J,0))</f>
        <v>8.1633103737470306E-2</v>
      </c>
    </row>
    <row r="824" spans="1:2" x14ac:dyDescent="0.3">
      <c r="A824" s="52" t="s">
        <v>434</v>
      </c>
      <c r="B824" s="42">
        <f>INDEX(National!L:L,MATCH($A824&amp;$A$816,National!$J:$J,0))</f>
        <v>1.2719569988605101E-2</v>
      </c>
    </row>
    <row r="825" spans="1:2" x14ac:dyDescent="0.3">
      <c r="A825" s="52" t="s">
        <v>435</v>
      </c>
      <c r="B825" s="42">
        <f>INDEX(National!L:L,MATCH($A825&amp;$A$816,National!$J:$J,0))</f>
        <v>8.3259718712531505E-4</v>
      </c>
    </row>
    <row r="826" spans="1:2" x14ac:dyDescent="0.3">
      <c r="A826" s="52" t="s">
        <v>436</v>
      </c>
      <c r="B826" s="42">
        <f>INDEX(National!L:L,MATCH($A826&amp;$A$816,National!$J:$J,0))</f>
        <v>2.0272615195767701E-2</v>
      </c>
    </row>
    <row r="827" spans="1:2" x14ac:dyDescent="0.3">
      <c r="A827" s="52" t="s">
        <v>437</v>
      </c>
      <c r="B827" s="42">
        <f>INDEX(National!L:L,MATCH($A827&amp;$A$816,National!$J:$J,0))</f>
        <v>8.9909379516489897E-3</v>
      </c>
    </row>
    <row r="828" spans="1:2" x14ac:dyDescent="0.3">
      <c r="A828" s="52" t="s">
        <v>438</v>
      </c>
      <c r="B828" s="42">
        <f>INDEX(National!L:L,MATCH($A828&amp;$A$816,National!$J:$J,0))</f>
        <v>1.1898769063778E-2</v>
      </c>
    </row>
    <row r="829" spans="1:2" x14ac:dyDescent="0.3">
      <c r="A829" s="52" t="s">
        <v>439</v>
      </c>
      <c r="B829" s="42">
        <f>INDEX(National!L:L,MATCH($A829&amp;$A$816,National!$J:$J,0))</f>
        <v>0</v>
      </c>
    </row>
    <row r="830" spans="1:2" x14ac:dyDescent="0.3">
      <c r="A830" s="52" t="s">
        <v>440</v>
      </c>
      <c r="B830" s="42">
        <f>INDEX(National!L:L,MATCH($A830&amp;$A$816,National!$J:$J,0))</f>
        <v>0</v>
      </c>
    </row>
    <row r="831" spans="1:2" x14ac:dyDescent="0.3">
      <c r="A831" s="52" t="s">
        <v>441</v>
      </c>
      <c r="B831" s="42">
        <f>INDEX(National!L:L,MATCH($A831&amp;$A$816,National!$J:$J,0))</f>
        <v>0</v>
      </c>
    </row>
    <row r="832" spans="1:2" x14ac:dyDescent="0.3">
      <c r="A832" s="52" t="s">
        <v>442</v>
      </c>
      <c r="B832" s="42">
        <f>INDEX(National!L:L,MATCH($A832&amp;$A$816,National!$J:$J,0))</f>
        <v>4.8378827158715599E-3</v>
      </c>
    </row>
    <row r="833" spans="1:2" x14ac:dyDescent="0.3">
      <c r="A833" s="52" t="s">
        <v>443</v>
      </c>
      <c r="B833" s="42">
        <f>INDEX(National!L:L,MATCH($A833&amp;$A$816,National!$J:$J,0))</f>
        <v>3.7369681103927202E-2</v>
      </c>
    </row>
    <row r="834" spans="1:2" x14ac:dyDescent="0.3">
      <c r="A834" s="52" t="s">
        <v>444</v>
      </c>
      <c r="B834" s="42">
        <f>INDEX(National!L:L,MATCH($A834&amp;$A$816,National!$J:$J,0))</f>
        <v>1.2862992515668199E-2</v>
      </c>
    </row>
    <row r="835" spans="1:2" x14ac:dyDescent="0.3">
      <c r="A835" s="52"/>
      <c r="B835" s="74"/>
    </row>
    <row r="836" spans="1:2" x14ac:dyDescent="0.3">
      <c r="A836" s="27" t="s">
        <v>12</v>
      </c>
      <c r="B836" s="24"/>
    </row>
    <row r="837" spans="1:2" x14ac:dyDescent="0.3">
      <c r="A837" s="23"/>
      <c r="B837" s="24"/>
    </row>
    <row r="838" spans="1:2" x14ac:dyDescent="0.3">
      <c r="A838" s="23"/>
      <c r="B838" s="28" t="s">
        <v>3</v>
      </c>
    </row>
    <row r="839" spans="1:2" x14ac:dyDescent="0.3">
      <c r="A839" s="52" t="s">
        <v>429</v>
      </c>
      <c r="B839" s="42">
        <f>INDEX(National!L:L,MATCH($A839&amp;$A$836,National!$J:$J,0))</f>
        <v>0.13342069146447499</v>
      </c>
    </row>
    <row r="840" spans="1:2" x14ac:dyDescent="0.3">
      <c r="A840" s="39" t="s">
        <v>430</v>
      </c>
      <c r="B840" s="42">
        <f>INDEX(National!L:L,MATCH($A840&amp;$A$836,National!$J:$J,0))</f>
        <v>0.59267430277125699</v>
      </c>
    </row>
    <row r="841" spans="1:2" x14ac:dyDescent="0.3">
      <c r="A841" s="52" t="s">
        <v>431</v>
      </c>
      <c r="B841" s="42">
        <f>INDEX(National!L:L,MATCH($A841&amp;$A$836,National!$J:$J,0))</f>
        <v>1.50224345416024E-2</v>
      </c>
    </row>
    <row r="842" spans="1:2" x14ac:dyDescent="0.3">
      <c r="A842" s="39" t="s">
        <v>432</v>
      </c>
      <c r="B842" s="42">
        <f>INDEX(National!L:L,MATCH($A842&amp;$A$836,National!$J:$J,0))</f>
        <v>0.17545525536402301</v>
      </c>
    </row>
    <row r="843" spans="1:2" x14ac:dyDescent="0.3">
      <c r="A843" s="52" t="s">
        <v>433</v>
      </c>
      <c r="B843" s="42">
        <f>INDEX(National!L:L,MATCH($A843&amp;$A$836,National!$J:$J,0))</f>
        <v>7.8430560404337199E-2</v>
      </c>
    </row>
    <row r="844" spans="1:2" x14ac:dyDescent="0.3">
      <c r="A844" s="52" t="s">
        <v>434</v>
      </c>
      <c r="B844" s="42">
        <f>INDEX(National!L:L,MATCH($A844&amp;$A$836,National!$J:$J,0))</f>
        <v>2.7177097560343198E-3</v>
      </c>
    </row>
    <row r="845" spans="1:2" x14ac:dyDescent="0.3">
      <c r="A845" s="52" t="s">
        <v>435</v>
      </c>
      <c r="B845" s="42">
        <f>INDEX(National!L:L,MATCH($A845&amp;$A$836,National!$J:$J,0))</f>
        <v>0</v>
      </c>
    </row>
    <row r="846" spans="1:2" x14ac:dyDescent="0.3">
      <c r="A846" s="52" t="s">
        <v>436</v>
      </c>
      <c r="B846" s="42">
        <f>INDEX(National!L:L,MATCH($A846&amp;$A$836,National!$J:$J,0))</f>
        <v>2.0272334838369599E-2</v>
      </c>
    </row>
    <row r="847" spans="1:2" x14ac:dyDescent="0.3">
      <c r="A847" s="52" t="s">
        <v>437</v>
      </c>
      <c r="B847" s="42">
        <f>INDEX(National!L:L,MATCH($A847&amp;$A$836,National!$J:$J,0))</f>
        <v>7.9676100528015201E-3</v>
      </c>
    </row>
    <row r="848" spans="1:2" x14ac:dyDescent="0.3">
      <c r="A848" s="52" t="s">
        <v>438</v>
      </c>
      <c r="B848" s="42">
        <f>INDEX(National!L:L,MATCH($A848&amp;$A$836,National!$J:$J,0))</f>
        <v>2.7177097560343198E-3</v>
      </c>
    </row>
    <row r="849" spans="1:8" x14ac:dyDescent="0.3">
      <c r="A849" s="52" t="s">
        <v>439</v>
      </c>
      <c r="B849" s="42">
        <f>INDEX(National!L:L,MATCH($A849&amp;$A$836,National!$J:$J,0))</f>
        <v>0</v>
      </c>
    </row>
    <row r="850" spans="1:8" x14ac:dyDescent="0.3">
      <c r="A850" s="52" t="s">
        <v>440</v>
      </c>
      <c r="B850" s="42">
        <f>INDEX(National!L:L,MATCH($A850&amp;$A$836,National!$J:$J,0))</f>
        <v>0</v>
      </c>
    </row>
    <row r="851" spans="1:8" x14ac:dyDescent="0.3">
      <c r="A851" s="52" t="s">
        <v>441</v>
      </c>
      <c r="B851" s="42">
        <f>INDEX(National!L:L,MATCH($A851&amp;$A$836,National!$J:$J,0))</f>
        <v>0</v>
      </c>
    </row>
    <row r="852" spans="1:8" x14ac:dyDescent="0.3">
      <c r="A852" s="52" t="s">
        <v>442</v>
      </c>
      <c r="B852" s="42">
        <f>INDEX(National!L:L,MATCH($A852&amp;$A$836,National!$J:$J,0))</f>
        <v>8.9628317564690793E-3</v>
      </c>
    </row>
    <row r="853" spans="1:8" x14ac:dyDescent="0.3">
      <c r="A853" s="52" t="s">
        <v>443</v>
      </c>
      <c r="B853" s="42">
        <f>INDEX(National!L:L,MATCH($A853&amp;$A$836,National!$J:$J,0))</f>
        <v>3.6266485750865801E-2</v>
      </c>
    </row>
    <row r="854" spans="1:8" x14ac:dyDescent="0.3">
      <c r="A854" s="52" t="s">
        <v>444</v>
      </c>
      <c r="B854" s="42">
        <f>INDEX(National!L:L,MATCH($A854&amp;$A$836,National!$J:$J,0))</f>
        <v>0</v>
      </c>
    </row>
    <row r="856" spans="1:8" x14ac:dyDescent="0.3">
      <c r="A856" s="27" t="s">
        <v>48</v>
      </c>
      <c r="B856" s="24"/>
    </row>
    <row r="857" spans="1:8" x14ac:dyDescent="0.3">
      <c r="A857" s="23"/>
      <c r="B857" s="24"/>
    </row>
    <row r="858" spans="1:8" x14ac:dyDescent="0.3">
      <c r="A858" s="23"/>
      <c r="B858" s="28" t="s">
        <v>3</v>
      </c>
    </row>
    <row r="859" spans="1:8" x14ac:dyDescent="0.3">
      <c r="A859" s="52" t="s">
        <v>429</v>
      </c>
      <c r="B859" s="42">
        <f>INDEX(National!L:L,MATCH($A859&amp;$A$856,National!$J:$J,0))</f>
        <v>7.2349282243538496E-2</v>
      </c>
    </row>
    <row r="860" spans="1:8" x14ac:dyDescent="0.3">
      <c r="A860" s="39" t="s">
        <v>430</v>
      </c>
      <c r="B860" s="42">
        <f>INDEX(National!L:L,MATCH($A860&amp;$A$856,National!$J:$J,0))</f>
        <v>0.59384986323316202</v>
      </c>
    </row>
    <row r="861" spans="1:8" x14ac:dyDescent="0.3">
      <c r="A861" s="52" t="s">
        <v>431</v>
      </c>
      <c r="B861" s="42">
        <f>INDEX(National!L:L,MATCH($A861&amp;$A$856,National!$J:$J,0))</f>
        <v>2.5404626000294799E-2</v>
      </c>
    </row>
    <row r="862" spans="1:8" x14ac:dyDescent="0.3">
      <c r="A862" s="39" t="s">
        <v>432</v>
      </c>
      <c r="B862" s="42">
        <f>INDEX(National!L:L,MATCH($A862&amp;$A$856,National!$J:$J,0))</f>
        <v>0.22837291597870801</v>
      </c>
    </row>
    <row r="863" spans="1:8" x14ac:dyDescent="0.3">
      <c r="A863" s="52" t="s">
        <v>433</v>
      </c>
      <c r="B863" s="42">
        <f>INDEX(National!L:L,MATCH($A863&amp;$A$856,National!$J:$J,0))</f>
        <v>7.8477298319554301E-2</v>
      </c>
    </row>
    <row r="864" spans="1:8" x14ac:dyDescent="0.3">
      <c r="A864" s="52" t="s">
        <v>434</v>
      </c>
      <c r="B864" s="42">
        <f>INDEX(National!L:L,MATCH($A864&amp;$A$856,National!$J:$J,0))</f>
        <v>7.2328723787561198E-3</v>
      </c>
      <c r="G864" s="88"/>
      <c r="H864" s="88"/>
    </row>
    <row r="865" spans="1:8" x14ac:dyDescent="0.3">
      <c r="A865" s="52" t="s">
        <v>435</v>
      </c>
      <c r="B865" s="42">
        <f>INDEX(National!L:L,MATCH($A865&amp;$A$856,National!$J:$J,0))</f>
        <v>0</v>
      </c>
      <c r="G865" s="88"/>
      <c r="H865" s="88"/>
    </row>
    <row r="866" spans="1:8" x14ac:dyDescent="0.3">
      <c r="A866" s="52" t="s">
        <v>436</v>
      </c>
      <c r="B866" s="42">
        <f>INDEX(National!L:L,MATCH($A866&amp;$A$856,National!$J:$J,0))</f>
        <v>3.6164361893780599E-3</v>
      </c>
    </row>
    <row r="867" spans="1:8" x14ac:dyDescent="0.3">
      <c r="A867" s="52" t="s">
        <v>437</v>
      </c>
      <c r="B867" s="42">
        <f>INDEX(National!L:L,MATCH($A867&amp;$A$856,National!$J:$J,0))</f>
        <v>0</v>
      </c>
    </row>
    <row r="868" spans="1:8" x14ac:dyDescent="0.3">
      <c r="A868" s="52" t="s">
        <v>438</v>
      </c>
      <c r="B868" s="42">
        <f>INDEX(National!L:L,MATCH($A868&amp;$A$856,National!$J:$J,0))</f>
        <v>1.4396730538841201E-2</v>
      </c>
    </row>
    <row r="869" spans="1:8" x14ac:dyDescent="0.3">
      <c r="A869" s="52" t="s">
        <v>439</v>
      </c>
      <c r="B869" s="42">
        <f>INDEX(National!L:L,MATCH($A869&amp;$A$856,National!$J:$J,0))</f>
        <v>1.8082180946890299E-3</v>
      </c>
    </row>
    <row r="870" spans="1:8" x14ac:dyDescent="0.3">
      <c r="A870" s="52" t="s">
        <v>440</v>
      </c>
      <c r="B870" s="42">
        <f>INDEX(National!L:L,MATCH($A870&amp;$A$856,National!$J:$J,0))</f>
        <v>1.8082180946890299E-3</v>
      </c>
    </row>
    <row r="871" spans="1:8" x14ac:dyDescent="0.3">
      <c r="A871" s="52" t="s">
        <v>441</v>
      </c>
      <c r="B871" s="42">
        <f>INDEX(National!L:L,MATCH($A871&amp;$A$856,National!$J:$J,0))</f>
        <v>0</v>
      </c>
    </row>
    <row r="872" spans="1:8" x14ac:dyDescent="0.3">
      <c r="A872" s="52" t="s">
        <v>442</v>
      </c>
      <c r="B872" s="42">
        <f>INDEX(National!L:L,MATCH($A872&amp;$A$856,National!$J:$J,0))</f>
        <v>0</v>
      </c>
    </row>
    <row r="873" spans="1:8" x14ac:dyDescent="0.3">
      <c r="A873" s="52" t="s">
        <v>443</v>
      </c>
      <c r="B873" s="42">
        <f>INDEX(National!L:L,MATCH($A873&amp;$A$856,National!$J:$J,0))</f>
        <v>3.0725663307734401E-2</v>
      </c>
    </row>
    <row r="874" spans="1:8" x14ac:dyDescent="0.3">
      <c r="A874" s="52" t="s">
        <v>444</v>
      </c>
      <c r="B874" s="42">
        <f>INDEX(National!L:L,MATCH($A874&amp;$A$856,National!$J:$J,0))</f>
        <v>7.2328723787561198E-3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876"/>
  <sheetViews>
    <sheetView topLeftCell="A880" zoomScale="70" zoomScaleNormal="70" workbookViewId="0">
      <selection activeCell="K79" sqref="K79"/>
    </sheetView>
  </sheetViews>
  <sheetFormatPr defaultColWidth="10.90625" defaultRowHeight="14" x14ac:dyDescent="0.3"/>
  <cols>
    <col min="1" max="1" width="111.6328125" style="23" customWidth="1"/>
    <col min="2" max="3" width="10.90625" style="24"/>
    <col min="4" max="4" width="11.54296875" style="24" customWidth="1"/>
    <col min="5" max="5" width="10.90625" style="24"/>
    <col min="6" max="10" width="11.54296875" style="24"/>
    <col min="11" max="16384" width="10.90625" style="29"/>
  </cols>
  <sheetData>
    <row r="1" spans="1:10" ht="18" x14ac:dyDescent="0.4">
      <c r="A1" s="21" t="s">
        <v>88</v>
      </c>
      <c r="B1" s="22"/>
      <c r="C1" s="29"/>
      <c r="D1" s="29"/>
      <c r="E1" s="29"/>
      <c r="F1" s="29"/>
      <c r="G1" s="29"/>
      <c r="H1" s="29"/>
      <c r="I1" s="29"/>
      <c r="J1" s="29"/>
    </row>
    <row r="2" spans="1:10" x14ac:dyDescent="0.3">
      <c r="C2" s="29"/>
      <c r="D2" s="29"/>
      <c r="E2" s="29"/>
      <c r="F2" s="29"/>
      <c r="G2" s="29"/>
      <c r="H2" s="29"/>
      <c r="I2" s="29"/>
      <c r="J2" s="29"/>
    </row>
    <row r="3" spans="1:10" x14ac:dyDescent="0.3">
      <c r="A3" s="25" t="s">
        <v>189</v>
      </c>
      <c r="B3" s="26"/>
      <c r="C3" s="29"/>
      <c r="D3" s="29"/>
      <c r="E3" s="29"/>
      <c r="F3" s="29"/>
      <c r="G3" s="29"/>
      <c r="H3" s="29"/>
      <c r="I3" s="29"/>
      <c r="J3" s="29"/>
    </row>
    <row r="4" spans="1:10" x14ac:dyDescent="0.3">
      <c r="C4" s="29"/>
      <c r="D4" s="29"/>
      <c r="E4" s="29"/>
      <c r="F4" s="29"/>
      <c r="G4" s="29"/>
      <c r="H4" s="29"/>
      <c r="I4" s="29"/>
      <c r="J4" s="29"/>
    </row>
    <row r="5" spans="1:10" x14ac:dyDescent="0.3">
      <c r="A5" s="27" t="s">
        <v>11</v>
      </c>
      <c r="C5" s="29"/>
      <c r="D5" s="29"/>
      <c r="E5" s="29"/>
      <c r="F5" s="29"/>
      <c r="G5" s="29"/>
      <c r="H5" s="29"/>
      <c r="I5" s="29"/>
      <c r="J5" s="29"/>
    </row>
    <row r="6" spans="1:10" x14ac:dyDescent="0.3">
      <c r="C6" s="29"/>
      <c r="D6" s="29"/>
      <c r="E6" s="29"/>
      <c r="F6" s="29"/>
      <c r="G6" s="29"/>
      <c r="H6" s="29"/>
      <c r="I6" s="29"/>
      <c r="J6" s="29"/>
    </row>
    <row r="7" spans="1:10" ht="32" x14ac:dyDescent="0.3">
      <c r="B7" s="65" t="s">
        <v>80</v>
      </c>
      <c r="C7" s="65" t="s">
        <v>81</v>
      </c>
      <c r="D7" s="65" t="s">
        <v>82</v>
      </c>
      <c r="E7" s="65" t="s">
        <v>83</v>
      </c>
      <c r="F7" s="29"/>
      <c r="G7" s="29"/>
      <c r="H7" s="29"/>
      <c r="I7" s="29"/>
      <c r="J7" s="29"/>
    </row>
    <row r="8" spans="1:10" x14ac:dyDescent="0.3">
      <c r="A8" s="29" t="s">
        <v>137</v>
      </c>
      <c r="B8" s="90">
        <f>INDEX(Region!K:K,MATCH($A8&amp;$A$5,Region!$J:$J,0))</f>
        <v>0.67012358175369502</v>
      </c>
      <c r="C8" s="90">
        <f>INDEX(Region!L:L,MATCH($A8&amp;$A$5,Region!$J:$J,0))</f>
        <v>0.69691803442016298</v>
      </c>
      <c r="D8" s="90">
        <f>INDEX(Region!M:M,MATCH($A8&amp;$A$5,Region!$J:$J,0))</f>
        <v>0.60196769110302295</v>
      </c>
      <c r="E8" s="90">
        <f>INDEX(Region!N:N,MATCH($A8&amp;$A$5,Region!$J:$J,0))</f>
        <v>0.61180513802381498</v>
      </c>
      <c r="F8" s="29"/>
      <c r="G8" s="29"/>
      <c r="H8" s="29"/>
      <c r="I8" s="29"/>
      <c r="J8" s="29"/>
    </row>
    <row r="9" spans="1:10" x14ac:dyDescent="0.3">
      <c r="A9" s="29" t="s">
        <v>136</v>
      </c>
      <c r="B9" s="90">
        <f>INDEX(Region!K:K,MATCH($A9&amp;$A$5,Region!$J:$J,0))</f>
        <v>0.32987641824630498</v>
      </c>
      <c r="C9" s="90">
        <f>INDEX(Region!L:L,MATCH($A9&amp;$A$5,Region!$J:$J,0))</f>
        <v>0.30073979608943002</v>
      </c>
      <c r="D9" s="90">
        <f>INDEX(Region!M:M,MATCH($A9&amp;$A$5,Region!$J:$J,0))</f>
        <v>0.39697006442032501</v>
      </c>
      <c r="E9" s="90">
        <f>INDEX(Region!N:N,MATCH($A9&amp;$A$5,Region!$J:$J,0))</f>
        <v>0.38610084859830801</v>
      </c>
      <c r="F9" s="29"/>
      <c r="G9" s="29"/>
      <c r="H9" s="29"/>
      <c r="I9" s="29"/>
      <c r="J9" s="29"/>
    </row>
    <row r="10" spans="1:10" x14ac:dyDescent="0.3">
      <c r="A10" s="29" t="s">
        <v>134</v>
      </c>
      <c r="B10" s="90">
        <f>INDEX(Region!K:K,MATCH($A10&amp;$A$5,Region!$J:$J,0))</f>
        <v>0</v>
      </c>
      <c r="C10" s="90">
        <f>INDEX(Region!L:L,MATCH($A10&amp;$A$5,Region!$J:$J,0))</f>
        <v>8.3960793316287805E-4</v>
      </c>
      <c r="D10" s="90">
        <f>INDEX(Region!M:M,MATCH($A10&amp;$A$5,Region!$J:$J,0))</f>
        <v>0</v>
      </c>
      <c r="E10" s="90">
        <f>INDEX(Region!N:N,MATCH($A10&amp;$A$5,Region!$J:$J,0))</f>
        <v>2.0940133778771298E-3</v>
      </c>
      <c r="F10" s="29"/>
      <c r="G10" s="29"/>
      <c r="H10" s="29"/>
      <c r="I10" s="29"/>
      <c r="J10" s="29"/>
    </row>
    <row r="11" spans="1:10" x14ac:dyDescent="0.3">
      <c r="A11" s="29" t="s">
        <v>135</v>
      </c>
      <c r="B11" s="90">
        <f>INDEX(Region!K:K,MATCH($A11&amp;$A$5,Region!$J:$J,0))</f>
        <v>0</v>
      </c>
      <c r="C11" s="90">
        <f>INDEX(Region!L:L,MATCH($A11&amp;$A$5,Region!$J:$J,0))</f>
        <v>1.50256155724424E-3</v>
      </c>
      <c r="D11" s="90">
        <f>INDEX(Region!M:M,MATCH($A11&amp;$A$5,Region!$J:$J,0))</f>
        <v>1.06224447665171E-3</v>
      </c>
      <c r="E11" s="90">
        <f>INDEX(Region!N:N,MATCH($A11&amp;$A$5,Region!$J:$J,0))</f>
        <v>0</v>
      </c>
      <c r="F11" s="29"/>
      <c r="G11" s="29"/>
      <c r="H11" s="29"/>
      <c r="I11" s="29"/>
      <c r="J11" s="29"/>
    </row>
    <row r="12" spans="1:10" x14ac:dyDescent="0.3">
      <c r="A12" s="29"/>
      <c r="B12" s="29"/>
      <c r="C12" s="29"/>
      <c r="D12" s="29"/>
      <c r="E12" s="29"/>
      <c r="F12" s="29"/>
      <c r="G12" s="29"/>
      <c r="H12" s="29"/>
      <c r="I12" s="29"/>
      <c r="J12" s="29"/>
    </row>
    <row r="13" spans="1:10" x14ac:dyDescent="0.3">
      <c r="A13" s="27" t="s">
        <v>12</v>
      </c>
      <c r="B13" s="29"/>
      <c r="C13" s="29"/>
      <c r="D13" s="29"/>
      <c r="E13" s="29"/>
      <c r="F13" s="29"/>
      <c r="G13" s="29"/>
      <c r="H13" s="29"/>
      <c r="I13" s="29"/>
      <c r="J13" s="29"/>
    </row>
    <row r="14" spans="1:10" x14ac:dyDescent="0.3">
      <c r="B14" s="29"/>
      <c r="C14" s="29"/>
      <c r="D14" s="29"/>
      <c r="E14" s="29"/>
      <c r="F14" s="29"/>
      <c r="G14" s="29"/>
      <c r="H14" s="29"/>
      <c r="I14" s="29"/>
      <c r="J14" s="29"/>
    </row>
    <row r="15" spans="1:10" ht="32" x14ac:dyDescent="0.3">
      <c r="B15" s="65" t="s">
        <v>80</v>
      </c>
      <c r="C15" s="65" t="s">
        <v>81</v>
      </c>
      <c r="D15" s="65" t="s">
        <v>82</v>
      </c>
      <c r="E15" s="65" t="s">
        <v>83</v>
      </c>
      <c r="F15" s="29"/>
      <c r="G15" s="29"/>
      <c r="H15" s="29"/>
      <c r="I15" s="29"/>
      <c r="J15" s="29"/>
    </row>
    <row r="16" spans="1:10" x14ac:dyDescent="0.3">
      <c r="A16" s="29" t="s">
        <v>137</v>
      </c>
      <c r="B16" s="90">
        <f>INDEX(Region!K:K,MATCH($A16&amp;$A$13,Region!$J:$J,0))</f>
        <v>0.66292134831460703</v>
      </c>
      <c r="C16" s="90">
        <f>INDEX(Region!L:L,MATCH($A16&amp;$A$13,Region!$J:$J,0))</f>
        <v>0.62921348314606695</v>
      </c>
      <c r="D16" s="90">
        <f>INDEX(Region!M:M,MATCH($A16&amp;$A$13,Region!$J:$J,0))</f>
        <v>0.62068965517241403</v>
      </c>
      <c r="E16" s="90">
        <f>INDEX(Region!N:N,MATCH($A16&amp;$A$13,Region!$J:$J,0))</f>
        <v>0.68807339449541305</v>
      </c>
      <c r="F16" s="29"/>
      <c r="G16" s="29"/>
      <c r="H16" s="29"/>
      <c r="I16" s="29"/>
      <c r="J16" s="29"/>
    </row>
    <row r="17" spans="1:10" x14ac:dyDescent="0.3">
      <c r="A17" s="29" t="s">
        <v>136</v>
      </c>
      <c r="B17" s="90">
        <f>INDEX(Region!K:K,MATCH($A17&amp;$A$13,Region!$J:$J,0))</f>
        <v>0.33707865168539303</v>
      </c>
      <c r="C17" s="90">
        <f>INDEX(Region!L:L,MATCH($A17&amp;$A$13,Region!$J:$J,0))</f>
        <v>0.37078651685393299</v>
      </c>
      <c r="D17" s="90">
        <f>INDEX(Region!M:M,MATCH($A17&amp;$A$13,Region!$J:$J,0))</f>
        <v>0.37931034482758602</v>
      </c>
      <c r="E17" s="90">
        <f>INDEX(Region!N:N,MATCH($A17&amp;$A$13,Region!$J:$J,0))</f>
        <v>0.31192660550458701</v>
      </c>
      <c r="F17" s="29"/>
      <c r="G17" s="29"/>
      <c r="H17" s="29"/>
      <c r="I17" s="29"/>
      <c r="J17" s="29"/>
    </row>
    <row r="18" spans="1:10" x14ac:dyDescent="0.3">
      <c r="A18" s="29" t="s">
        <v>134</v>
      </c>
      <c r="B18" s="90">
        <f>INDEX(Region!K:K,MATCH($A18&amp;$A$13,Region!$J:$J,0))</f>
        <v>0</v>
      </c>
      <c r="C18" s="90">
        <f>INDEX(Region!L:L,MATCH($A18&amp;$A$13,Region!$J:$J,0))</f>
        <v>0</v>
      </c>
      <c r="D18" s="90">
        <f>INDEX(Region!M:M,MATCH($A18&amp;$A$13,Region!$J:$J,0))</f>
        <v>0</v>
      </c>
      <c r="E18" s="90">
        <f>INDEX(Region!N:N,MATCH($A18&amp;$A$13,Region!$J:$J,0))</f>
        <v>0</v>
      </c>
      <c r="F18" s="29"/>
      <c r="G18" s="29"/>
      <c r="H18" s="29"/>
      <c r="I18" s="29"/>
      <c r="J18" s="29"/>
    </row>
    <row r="19" spans="1:10" x14ac:dyDescent="0.3">
      <c r="A19" s="29" t="s">
        <v>135</v>
      </c>
      <c r="B19" s="90">
        <f>INDEX(Region!K:K,MATCH($A19&amp;$A$13,Region!$J:$J,0))</f>
        <v>0</v>
      </c>
      <c r="C19" s="90">
        <f>INDEX(Region!L:L,MATCH($A19&amp;$A$13,Region!$J:$J,0))</f>
        <v>0</v>
      </c>
      <c r="D19" s="90">
        <f>INDEX(Region!M:M,MATCH($A19&amp;$A$13,Region!$J:$J,0))</f>
        <v>0</v>
      </c>
      <c r="E19" s="90">
        <f>INDEX(Region!N:N,MATCH($A19&amp;$A$13,Region!$J:$J,0))</f>
        <v>0</v>
      </c>
      <c r="F19" s="29"/>
      <c r="G19" s="29"/>
      <c r="H19" s="29"/>
      <c r="I19" s="29"/>
      <c r="J19" s="29"/>
    </row>
    <row r="20" spans="1:10" x14ac:dyDescent="0.3">
      <c r="A20" s="29"/>
      <c r="B20" s="29"/>
      <c r="C20" s="29"/>
      <c r="D20" s="29"/>
      <c r="E20" s="29"/>
      <c r="F20" s="29"/>
      <c r="G20" s="29"/>
      <c r="H20" s="29"/>
      <c r="I20" s="29"/>
      <c r="J20" s="29"/>
    </row>
    <row r="21" spans="1:10" x14ac:dyDescent="0.3">
      <c r="A21" s="27" t="s">
        <v>48</v>
      </c>
      <c r="B21" s="29"/>
      <c r="C21" s="29"/>
      <c r="D21" s="29"/>
      <c r="E21" s="29"/>
      <c r="F21" s="29"/>
      <c r="G21" s="29"/>
      <c r="H21" s="29"/>
      <c r="I21" s="29"/>
      <c r="J21" s="29"/>
    </row>
    <row r="22" spans="1:10" x14ac:dyDescent="0.3">
      <c r="B22" s="31"/>
      <c r="C22" s="29"/>
      <c r="D22" s="29"/>
      <c r="E22" s="29"/>
      <c r="F22" s="29"/>
      <c r="G22" s="29"/>
      <c r="H22" s="29"/>
      <c r="I22" s="29"/>
      <c r="J22" s="29"/>
    </row>
    <row r="23" spans="1:10" ht="32" x14ac:dyDescent="0.3">
      <c r="B23" s="65" t="s">
        <v>80</v>
      </c>
      <c r="C23" s="65" t="s">
        <v>81</v>
      </c>
      <c r="D23" s="65" t="s">
        <v>82</v>
      </c>
      <c r="E23" s="65" t="s">
        <v>83</v>
      </c>
      <c r="F23" s="29"/>
      <c r="G23" s="29"/>
      <c r="H23" s="29"/>
      <c r="I23" s="29"/>
      <c r="J23" s="29"/>
    </row>
    <row r="24" spans="1:10" x14ac:dyDescent="0.3">
      <c r="A24" s="29" t="s">
        <v>137</v>
      </c>
      <c r="B24" s="90">
        <f>INDEX(Region!K:K,MATCH($A24&amp;$A$21,Region!$J:$J,0))</f>
        <v>8.9041095890410996E-2</v>
      </c>
      <c r="C24" s="90">
        <f>INDEX(Region!L:L,MATCH($A24&amp;$A$21,Region!$J:$J,0))</f>
        <v>0.12903225806451599</v>
      </c>
      <c r="D24" s="90">
        <f>INDEX(Region!M:M,MATCH($A24&amp;$A$21,Region!$J:$J,0))</f>
        <v>0.18333333333333299</v>
      </c>
      <c r="E24" s="90">
        <f>INDEX(Region!N:N,MATCH($A24&amp;$A$21,Region!$J:$J,0))</f>
        <v>0.18518518518518501</v>
      </c>
      <c r="F24" s="29"/>
      <c r="G24" s="29"/>
      <c r="H24" s="29"/>
      <c r="I24" s="29"/>
      <c r="J24" s="29"/>
    </row>
    <row r="25" spans="1:10" x14ac:dyDescent="0.3">
      <c r="A25" s="29" t="s">
        <v>136</v>
      </c>
      <c r="B25" s="90">
        <f>INDEX(Region!K:K,MATCH($A25&amp;$A$21,Region!$J:$J,0))</f>
        <v>0.91095890410958902</v>
      </c>
      <c r="C25" s="90">
        <f>INDEX(Region!L:L,MATCH($A25&amp;$A$21,Region!$J:$J,0))</f>
        <v>0.86290322580645196</v>
      </c>
      <c r="D25" s="90">
        <f>INDEX(Region!M:M,MATCH($A25&amp;$A$21,Region!$J:$J,0))</f>
        <v>0.81666666666666698</v>
      </c>
      <c r="E25" s="90">
        <f>INDEX(Region!N:N,MATCH($A25&amp;$A$21,Region!$J:$J,0))</f>
        <v>0.81481481481481499</v>
      </c>
      <c r="F25" s="29"/>
      <c r="G25" s="29"/>
      <c r="H25" s="29"/>
      <c r="I25" s="29"/>
      <c r="J25" s="29"/>
    </row>
    <row r="26" spans="1:10" x14ac:dyDescent="0.3">
      <c r="A26" s="29" t="s">
        <v>134</v>
      </c>
      <c r="B26" s="90">
        <f>INDEX(Region!K:K,MATCH($A26&amp;$A$21,Region!$J:$J,0))</f>
        <v>0</v>
      </c>
      <c r="C26" s="90">
        <f>INDEX(Region!L:L,MATCH($A26&amp;$A$21,Region!$J:$J,0))</f>
        <v>0</v>
      </c>
      <c r="D26" s="90">
        <f>INDEX(Region!M:M,MATCH($A26&amp;$A$21,Region!$J:$J,0))</f>
        <v>0</v>
      </c>
      <c r="E26" s="90">
        <f>INDEX(Region!N:N,MATCH($A26&amp;$A$21,Region!$J:$J,0))</f>
        <v>0</v>
      </c>
      <c r="F26" s="29"/>
      <c r="G26" s="29"/>
      <c r="H26" s="29"/>
      <c r="I26" s="29"/>
      <c r="J26" s="29"/>
    </row>
    <row r="27" spans="1:10" x14ac:dyDescent="0.3">
      <c r="A27" s="29" t="s">
        <v>135</v>
      </c>
      <c r="B27" s="90">
        <f>INDEX(Region!K:K,MATCH($A27&amp;$A$21,Region!$J:$J,0))</f>
        <v>0</v>
      </c>
      <c r="C27" s="90">
        <f>INDEX(Region!L:L,MATCH($A27&amp;$A$21,Region!$J:$J,0))</f>
        <v>8.0645161290322596E-3</v>
      </c>
      <c r="D27" s="90">
        <f>INDEX(Region!M:M,MATCH($A27&amp;$A$21,Region!$J:$J,0))</f>
        <v>0</v>
      </c>
      <c r="E27" s="90">
        <f>INDEX(Region!N:N,MATCH($A27&amp;$A$21,Region!$J:$J,0))</f>
        <v>0</v>
      </c>
      <c r="F27" s="29"/>
      <c r="G27" s="29"/>
      <c r="H27" s="29"/>
      <c r="I27" s="29"/>
      <c r="J27" s="29"/>
    </row>
    <row r="28" spans="1:10" x14ac:dyDescent="0.3">
      <c r="A28" s="29"/>
      <c r="B28" s="29"/>
      <c r="C28" s="29"/>
      <c r="D28" s="29"/>
      <c r="E28" s="29"/>
      <c r="F28" s="29"/>
      <c r="G28" s="29"/>
      <c r="H28" s="29"/>
      <c r="I28" s="29"/>
      <c r="J28" s="29"/>
    </row>
    <row r="29" spans="1:10" x14ac:dyDescent="0.3">
      <c r="A29" s="25" t="s">
        <v>190</v>
      </c>
      <c r="B29" s="89"/>
      <c r="C29" s="89"/>
      <c r="D29" s="89"/>
      <c r="E29" s="89"/>
      <c r="F29" s="29"/>
      <c r="G29" s="29"/>
      <c r="H29" s="29"/>
      <c r="I29" s="29"/>
      <c r="J29" s="29"/>
    </row>
    <row r="30" spans="1:10" x14ac:dyDescent="0.3">
      <c r="B30" s="29"/>
      <c r="C30" s="29"/>
      <c r="D30" s="29"/>
      <c r="E30" s="29"/>
      <c r="F30" s="29"/>
      <c r="G30" s="29"/>
      <c r="H30" s="29"/>
      <c r="I30" s="29"/>
      <c r="J30" s="29"/>
    </row>
    <row r="31" spans="1:10" x14ac:dyDescent="0.3">
      <c r="A31" s="27" t="s">
        <v>11</v>
      </c>
      <c r="B31" s="29"/>
      <c r="C31" s="29"/>
      <c r="D31" s="29"/>
      <c r="E31" s="29"/>
      <c r="F31" s="29"/>
      <c r="G31" s="29"/>
      <c r="H31" s="29"/>
      <c r="I31" s="29"/>
      <c r="J31" s="29"/>
    </row>
    <row r="32" spans="1:10" x14ac:dyDescent="0.3">
      <c r="B32" s="29"/>
      <c r="C32" s="29"/>
      <c r="D32" s="29"/>
      <c r="E32" s="29"/>
      <c r="F32" s="29"/>
      <c r="G32" s="29"/>
      <c r="H32" s="29"/>
      <c r="I32" s="29"/>
      <c r="J32" s="29"/>
    </row>
    <row r="33" spans="1:10" ht="32" x14ac:dyDescent="0.3">
      <c r="B33" s="65" t="s">
        <v>80</v>
      </c>
      <c r="C33" s="65" t="s">
        <v>81</v>
      </c>
      <c r="D33" s="65" t="s">
        <v>82</v>
      </c>
      <c r="E33" s="65" t="s">
        <v>83</v>
      </c>
      <c r="F33" s="29"/>
      <c r="G33" s="29"/>
      <c r="H33" s="29"/>
      <c r="I33" s="29"/>
      <c r="J33" s="29"/>
    </row>
    <row r="34" spans="1:10" x14ac:dyDescent="0.3">
      <c r="A34" s="29" t="s">
        <v>141</v>
      </c>
      <c r="B34" s="90">
        <f>INDEX(Region!K:K,MATCH($A34&amp;$A$5,Region!$J:$J,0))</f>
        <v>0.127621222639205</v>
      </c>
      <c r="C34" s="90">
        <f>INDEX(Region!L:L,MATCH($A34&amp;$A$5,Region!$J:$J,0))</f>
        <v>4.38776026948706E-2</v>
      </c>
      <c r="D34" s="90">
        <f>INDEX(Region!M:M,MATCH($A34&amp;$A$5,Region!$J:$J,0))</f>
        <v>8.7507887388934405E-2</v>
      </c>
      <c r="E34" s="90">
        <f>INDEX(Region!N:N,MATCH($A34&amp;$A$5,Region!$J:$J,0))</f>
        <v>6.8488412302190299E-2</v>
      </c>
      <c r="F34" s="29"/>
      <c r="G34" s="29"/>
      <c r="H34" s="29"/>
      <c r="I34" s="29"/>
      <c r="J34" s="29"/>
    </row>
    <row r="35" spans="1:10" x14ac:dyDescent="0.3">
      <c r="A35" s="29" t="s">
        <v>140</v>
      </c>
      <c r="B35" s="90">
        <f>INDEX(Region!K:K,MATCH($A35&amp;$A$5,Region!$J:$J,0))</f>
        <v>0.86998235263599299</v>
      </c>
      <c r="C35" s="90">
        <f>INDEX(Region!L:L,MATCH($A35&amp;$A$5,Region!$J:$J,0))</f>
        <v>0.95577224011380002</v>
      </c>
      <c r="D35" s="90">
        <f>INDEX(Region!M:M,MATCH($A35&amp;$A$5,Region!$J:$J,0))</f>
        <v>0.90671308476856405</v>
      </c>
      <c r="E35" s="90">
        <f>INDEX(Region!N:N,MATCH($A35&amp;$A$5,Region!$J:$J,0))</f>
        <v>0.93011889534143799</v>
      </c>
      <c r="F35" s="29"/>
      <c r="G35" s="29"/>
      <c r="H35" s="29"/>
      <c r="I35" s="29"/>
      <c r="J35" s="29"/>
    </row>
    <row r="36" spans="1:10" x14ac:dyDescent="0.3">
      <c r="A36" s="29" t="s">
        <v>138</v>
      </c>
      <c r="B36" s="90">
        <f>INDEX(Region!K:K,MATCH($A36&amp;$A$5,Region!$J:$J,0))</f>
        <v>0</v>
      </c>
      <c r="C36" s="90">
        <f>INDEX(Region!L:L,MATCH($A36&amp;$A$5,Region!$J:$J,0))</f>
        <v>0</v>
      </c>
      <c r="D36" s="90">
        <f>INDEX(Region!M:M,MATCH($A36&amp;$A$5,Region!$J:$J,0))</f>
        <v>0</v>
      </c>
      <c r="E36" s="90">
        <f>INDEX(Region!N:N,MATCH($A36&amp;$A$5,Region!$J:$J,0))</f>
        <v>0</v>
      </c>
      <c r="F36" s="29"/>
      <c r="G36" s="29"/>
      <c r="H36" s="29"/>
      <c r="I36" s="29"/>
      <c r="J36" s="29"/>
    </row>
    <row r="37" spans="1:10" x14ac:dyDescent="0.3">
      <c r="A37" s="29" t="s">
        <v>139</v>
      </c>
      <c r="B37" s="90">
        <f>INDEX(Region!K:K,MATCH($A37&amp;$A$5,Region!$J:$J,0))</f>
        <v>2.3964247248022801E-3</v>
      </c>
      <c r="C37" s="90">
        <f>INDEX(Region!L:L,MATCH($A37&amp;$A$5,Region!$J:$J,0))</f>
        <v>3.5015719132950002E-4</v>
      </c>
      <c r="D37" s="90">
        <f>INDEX(Region!M:M,MATCH($A37&amp;$A$5,Region!$J:$J,0))</f>
        <v>5.7790278425015901E-3</v>
      </c>
      <c r="E37" s="90">
        <f>INDEX(Region!N:N,MATCH($A37&amp;$A$5,Region!$J:$J,0))</f>
        <v>1.3926923563715101E-3</v>
      </c>
      <c r="F37" s="29"/>
      <c r="G37" s="29"/>
      <c r="H37" s="29"/>
      <c r="I37" s="29"/>
      <c r="J37" s="29"/>
    </row>
    <row r="38" spans="1:10" x14ac:dyDescent="0.3">
      <c r="A38" s="29"/>
      <c r="B38" s="32"/>
      <c r="C38" s="32"/>
      <c r="D38" s="32"/>
      <c r="E38" s="32"/>
      <c r="F38" s="29"/>
      <c r="G38" s="29"/>
      <c r="H38" s="29"/>
      <c r="I38" s="29"/>
      <c r="J38" s="29"/>
    </row>
    <row r="39" spans="1:10" x14ac:dyDescent="0.3">
      <c r="A39" s="29"/>
      <c r="B39" s="29"/>
      <c r="C39" s="29"/>
      <c r="D39" s="29"/>
      <c r="E39" s="29"/>
      <c r="F39" s="29"/>
      <c r="G39" s="29"/>
      <c r="H39" s="29"/>
      <c r="I39" s="29"/>
      <c r="J39" s="29"/>
    </row>
    <row r="40" spans="1:10" x14ac:dyDescent="0.3">
      <c r="A40" s="27" t="s">
        <v>12</v>
      </c>
      <c r="B40" s="29"/>
      <c r="C40" s="29"/>
      <c r="D40" s="29"/>
      <c r="E40" s="29"/>
      <c r="F40" s="29"/>
      <c r="G40" s="29"/>
      <c r="H40" s="29"/>
      <c r="I40" s="29"/>
      <c r="J40" s="29"/>
    </row>
    <row r="41" spans="1:10" x14ac:dyDescent="0.3">
      <c r="B41" s="29"/>
      <c r="C41" s="29"/>
      <c r="D41" s="29"/>
      <c r="E41" s="29"/>
      <c r="F41" s="29"/>
      <c r="G41" s="29"/>
      <c r="H41" s="29"/>
      <c r="I41" s="29"/>
      <c r="J41" s="29"/>
    </row>
    <row r="42" spans="1:10" ht="32" x14ac:dyDescent="0.3">
      <c r="B42" s="65" t="s">
        <v>80</v>
      </c>
      <c r="C42" s="65" t="s">
        <v>81</v>
      </c>
      <c r="D42" s="65" t="s">
        <v>82</v>
      </c>
      <c r="E42" s="65" t="s">
        <v>83</v>
      </c>
      <c r="F42" s="29"/>
      <c r="G42" s="29"/>
      <c r="H42" s="29"/>
      <c r="I42" s="29"/>
      <c r="J42" s="29"/>
    </row>
    <row r="43" spans="1:10" x14ac:dyDescent="0.3">
      <c r="A43" s="29" t="s">
        <v>141</v>
      </c>
      <c r="B43" s="90">
        <f>INDEX(Region!K:K,MATCH($A43&amp;$A$40,Region!$J:$J,0))</f>
        <v>0.106741573033708</v>
      </c>
      <c r="C43" s="90">
        <f>INDEX(Region!L:L,MATCH($A43&amp;$A$40,Region!$J:$J,0))</f>
        <v>4.49438202247191E-2</v>
      </c>
      <c r="D43" s="90">
        <f>INDEX(Region!M:M,MATCH($A43&amp;$A$40,Region!$J:$J,0))</f>
        <v>6.8965517241379296E-2</v>
      </c>
      <c r="E43" s="90">
        <f>INDEX(Region!N:N,MATCH($A43&amp;$A$40,Region!$J:$J,0))</f>
        <v>0.12844036697247699</v>
      </c>
      <c r="F43" s="29"/>
      <c r="G43" s="29"/>
      <c r="H43" s="29"/>
      <c r="I43" s="29"/>
      <c r="J43" s="29"/>
    </row>
    <row r="44" spans="1:10" x14ac:dyDescent="0.3">
      <c r="A44" s="29" t="s">
        <v>140</v>
      </c>
      <c r="B44" s="90">
        <f>INDEX(Region!K:K,MATCH($A44&amp;$A$40,Region!$J:$J,0))</f>
        <v>0.89325842696629199</v>
      </c>
      <c r="C44" s="90">
        <f>INDEX(Region!L:L,MATCH($A44&amp;$A$40,Region!$J:$J,0))</f>
        <v>0.95505617977528101</v>
      </c>
      <c r="D44" s="90">
        <f>INDEX(Region!M:M,MATCH($A44&amp;$A$40,Region!$J:$J,0))</f>
        <v>0.931034482758621</v>
      </c>
      <c r="E44" s="90">
        <f>INDEX(Region!N:N,MATCH($A44&amp;$A$40,Region!$J:$J,0))</f>
        <v>0.87155963302752304</v>
      </c>
      <c r="F44" s="29"/>
      <c r="G44" s="29"/>
      <c r="H44" s="29"/>
      <c r="I44" s="29"/>
      <c r="J44" s="29"/>
    </row>
    <row r="45" spans="1:10" x14ac:dyDescent="0.3">
      <c r="A45" s="29" t="s">
        <v>138</v>
      </c>
      <c r="B45" s="90">
        <f>INDEX(Region!K:K,MATCH($A45&amp;$A$40,Region!$J:$J,0))</f>
        <v>0</v>
      </c>
      <c r="C45" s="90">
        <f>INDEX(Region!L:L,MATCH($A45&amp;$A$40,Region!$J:$J,0))</f>
        <v>0</v>
      </c>
      <c r="D45" s="90">
        <f>INDEX(Region!M:M,MATCH($A45&amp;$A$40,Region!$J:$J,0))</f>
        <v>0</v>
      </c>
      <c r="E45" s="90">
        <f>INDEX(Region!N:N,MATCH($A45&amp;$A$40,Region!$J:$J,0))</f>
        <v>0</v>
      </c>
      <c r="F45" s="29"/>
      <c r="G45" s="29"/>
      <c r="H45" s="29"/>
      <c r="I45" s="29"/>
      <c r="J45" s="29"/>
    </row>
    <row r="46" spans="1:10" x14ac:dyDescent="0.3">
      <c r="A46" s="29" t="s">
        <v>139</v>
      </c>
      <c r="B46" s="90">
        <f>INDEX(Region!K:K,MATCH($A46&amp;$A$40,Region!$J:$J,0))</f>
        <v>0</v>
      </c>
      <c r="C46" s="90">
        <f>INDEX(Region!L:L,MATCH($A46&amp;$A$40,Region!$J:$J,0))</f>
        <v>0</v>
      </c>
      <c r="D46" s="90">
        <f>INDEX(Region!M:M,MATCH($A46&amp;$A$40,Region!$J:$J,0))</f>
        <v>0</v>
      </c>
      <c r="E46" s="90">
        <f>INDEX(Region!N:N,MATCH($A46&amp;$A$40,Region!$J:$J,0))</f>
        <v>0</v>
      </c>
      <c r="F46" s="29"/>
      <c r="G46" s="29"/>
      <c r="H46" s="29"/>
      <c r="I46" s="29"/>
      <c r="J46" s="29"/>
    </row>
    <row r="47" spans="1:10" x14ac:dyDescent="0.3">
      <c r="A47" s="29"/>
      <c r="B47" s="29"/>
      <c r="C47" s="29"/>
      <c r="D47" s="29"/>
      <c r="E47" s="29"/>
      <c r="F47" s="29"/>
      <c r="G47" s="29"/>
      <c r="H47" s="29"/>
      <c r="I47" s="29"/>
      <c r="J47" s="29"/>
    </row>
    <row r="48" spans="1:10" x14ac:dyDescent="0.3">
      <c r="A48" s="27" t="s">
        <v>48</v>
      </c>
      <c r="B48" s="29"/>
      <c r="C48" s="29"/>
      <c r="D48" s="29"/>
      <c r="E48" s="29"/>
      <c r="F48" s="29"/>
      <c r="G48" s="29"/>
      <c r="H48" s="29"/>
      <c r="I48" s="29"/>
      <c r="J48" s="29"/>
    </row>
    <row r="49" spans="1:10" x14ac:dyDescent="0.3">
      <c r="B49" s="29"/>
      <c r="C49" s="29"/>
      <c r="D49" s="29"/>
      <c r="E49" s="29"/>
      <c r="F49" s="29"/>
      <c r="G49" s="29"/>
      <c r="H49" s="29"/>
      <c r="I49" s="29"/>
      <c r="J49" s="29"/>
    </row>
    <row r="50" spans="1:10" ht="32" x14ac:dyDescent="0.3">
      <c r="B50" s="65" t="s">
        <v>80</v>
      </c>
      <c r="C50" s="65" t="s">
        <v>81</v>
      </c>
      <c r="D50" s="65" t="s">
        <v>82</v>
      </c>
      <c r="E50" s="65" t="s">
        <v>83</v>
      </c>
      <c r="F50" s="29"/>
      <c r="G50" s="29"/>
      <c r="H50" s="29"/>
      <c r="I50" s="29"/>
      <c r="J50" s="29"/>
    </row>
    <row r="51" spans="1:10" x14ac:dyDescent="0.3">
      <c r="A51" s="29" t="s">
        <v>141</v>
      </c>
      <c r="B51" s="90">
        <f>INDEX(Region!K:K,MATCH($A51&amp;$A$48,Region!$J:$J,0))</f>
        <v>2.0547945205479499E-2</v>
      </c>
      <c r="C51" s="90">
        <f>INDEX(Region!L:L,MATCH($A51&amp;$A$48,Region!$J:$J,0))</f>
        <v>2.6881720430107499E-3</v>
      </c>
      <c r="D51" s="90">
        <f>INDEX(Region!M:M,MATCH($A51&amp;$A$48,Region!$J:$J,0))</f>
        <v>0.05</v>
      </c>
      <c r="E51" s="90">
        <f>INDEX(Region!N:N,MATCH($A51&amp;$A$48,Region!$J:$J,0))</f>
        <v>2.96296296296296E-2</v>
      </c>
      <c r="F51" s="29"/>
      <c r="G51" s="29"/>
      <c r="H51" s="29"/>
      <c r="I51" s="29"/>
      <c r="J51" s="29"/>
    </row>
    <row r="52" spans="1:10" x14ac:dyDescent="0.3">
      <c r="A52" s="29" t="s">
        <v>140</v>
      </c>
      <c r="B52" s="90">
        <f>INDEX(Region!K:K,MATCH($A52&amp;$A$48,Region!$J:$J,0))</f>
        <v>0.97945205479452102</v>
      </c>
      <c r="C52" s="90">
        <f>INDEX(Region!L:L,MATCH($A52&amp;$A$48,Region!$J:$J,0))</f>
        <v>0.99731182795698903</v>
      </c>
      <c r="D52" s="90">
        <f>INDEX(Region!M:M,MATCH($A52&amp;$A$48,Region!$J:$J,0))</f>
        <v>0.95</v>
      </c>
      <c r="E52" s="90">
        <f>INDEX(Region!N:N,MATCH($A52&amp;$A$48,Region!$J:$J,0))</f>
        <v>0.97037037037036999</v>
      </c>
      <c r="F52" s="29"/>
      <c r="G52" s="29"/>
      <c r="H52" s="29"/>
      <c r="I52" s="29"/>
      <c r="J52" s="29"/>
    </row>
    <row r="53" spans="1:10" x14ac:dyDescent="0.3">
      <c r="A53" s="29" t="s">
        <v>138</v>
      </c>
      <c r="B53" s="90">
        <f>INDEX(Region!K:K,MATCH($A53&amp;$A$48,Region!$J:$J,0))</f>
        <v>0</v>
      </c>
      <c r="C53" s="90">
        <f>INDEX(Region!L:L,MATCH($A53&amp;$A$48,Region!$J:$J,0))</f>
        <v>0</v>
      </c>
      <c r="D53" s="90">
        <f>INDEX(Region!M:M,MATCH($A53&amp;$A$48,Region!$J:$J,0))</f>
        <v>0</v>
      </c>
      <c r="E53" s="90">
        <f>INDEX(Region!N:N,MATCH($A53&amp;$A$48,Region!$J:$J,0))</f>
        <v>0</v>
      </c>
      <c r="F53" s="29"/>
      <c r="G53" s="29"/>
      <c r="H53" s="29"/>
      <c r="I53" s="29"/>
      <c r="J53" s="29"/>
    </row>
    <row r="54" spans="1:10" x14ac:dyDescent="0.3">
      <c r="A54" s="29" t="s">
        <v>139</v>
      </c>
      <c r="B54" s="90">
        <f>INDEX(Region!K:K,MATCH($A54&amp;$A$48,Region!$J:$J,0))</f>
        <v>0</v>
      </c>
      <c r="C54" s="90">
        <f>INDEX(Region!L:L,MATCH($A54&amp;$A$48,Region!$J:$J,0))</f>
        <v>0</v>
      </c>
      <c r="D54" s="90">
        <f>INDEX(Region!M:M,MATCH($A54&amp;$A$48,Region!$J:$J,0))</f>
        <v>0</v>
      </c>
      <c r="E54" s="90">
        <f>INDEX(Region!N:N,MATCH($A54&amp;$A$48,Region!$J:$J,0))</f>
        <v>0</v>
      </c>
      <c r="F54" s="29"/>
      <c r="G54" s="29"/>
      <c r="H54" s="29"/>
      <c r="I54" s="29"/>
      <c r="J54" s="29"/>
    </row>
    <row r="55" spans="1:10" x14ac:dyDescent="0.3">
      <c r="A55" s="29"/>
      <c r="B55" s="29"/>
      <c r="C55" s="29"/>
      <c r="D55" s="29"/>
      <c r="E55" s="29"/>
      <c r="F55" s="29"/>
      <c r="G55" s="29"/>
      <c r="H55" s="29"/>
      <c r="I55" s="29"/>
      <c r="J55" s="29"/>
    </row>
    <row r="56" spans="1:10" x14ac:dyDescent="0.3">
      <c r="A56" s="29"/>
      <c r="B56" s="29"/>
      <c r="C56" s="29"/>
      <c r="D56" s="29"/>
      <c r="E56" s="29"/>
      <c r="F56" s="29"/>
      <c r="G56" s="29"/>
      <c r="H56" s="29"/>
      <c r="I56" s="29"/>
      <c r="J56" s="29"/>
    </row>
    <row r="57" spans="1:10" x14ac:dyDescent="0.3">
      <c r="A57" s="25" t="s">
        <v>191</v>
      </c>
      <c r="B57" s="89"/>
      <c r="C57" s="89"/>
      <c r="D57" s="89"/>
      <c r="E57" s="89"/>
      <c r="F57" s="89"/>
      <c r="G57" s="29"/>
      <c r="H57" s="29"/>
      <c r="I57" s="29"/>
      <c r="J57" s="29"/>
    </row>
    <row r="58" spans="1:10" x14ac:dyDescent="0.3">
      <c r="A58" s="33"/>
      <c r="B58" s="29"/>
      <c r="C58" s="29"/>
      <c r="D58" s="29"/>
      <c r="E58" s="29"/>
      <c r="F58" s="29"/>
      <c r="G58" s="29"/>
      <c r="H58" s="29"/>
      <c r="I58" s="29"/>
      <c r="J58" s="29"/>
    </row>
    <row r="59" spans="1:10" x14ac:dyDescent="0.3">
      <c r="A59" s="73"/>
      <c r="B59" s="29"/>
      <c r="C59" s="29"/>
      <c r="D59" s="29"/>
      <c r="E59" s="29"/>
      <c r="F59" s="29"/>
      <c r="G59" s="29"/>
      <c r="H59" s="29"/>
      <c r="I59" s="29"/>
      <c r="J59" s="29"/>
    </row>
    <row r="60" spans="1:10" x14ac:dyDescent="0.3">
      <c r="A60" s="27" t="s">
        <v>11</v>
      </c>
      <c r="B60" s="32"/>
      <c r="C60" s="32"/>
      <c r="D60" s="32"/>
      <c r="E60" s="32"/>
      <c r="F60" s="29"/>
      <c r="G60" s="29"/>
      <c r="H60" s="29"/>
      <c r="I60" s="29"/>
      <c r="J60" s="29"/>
    </row>
    <row r="61" spans="1:10" x14ac:dyDescent="0.3">
      <c r="B61" s="29"/>
      <c r="C61" s="29"/>
      <c r="D61" s="29"/>
      <c r="E61" s="29"/>
      <c r="F61" s="29"/>
      <c r="G61" s="29"/>
      <c r="H61" s="29"/>
      <c r="I61" s="29"/>
      <c r="J61" s="29"/>
    </row>
    <row r="62" spans="1:10" ht="32" x14ac:dyDescent="0.3">
      <c r="B62" s="65" t="s">
        <v>80</v>
      </c>
      <c r="C62" s="65" t="s">
        <v>81</v>
      </c>
      <c r="D62" s="65" t="s">
        <v>82</v>
      </c>
      <c r="E62" s="65" t="s">
        <v>83</v>
      </c>
    </row>
    <row r="63" spans="1:10" x14ac:dyDescent="0.3">
      <c r="A63" s="34" t="s">
        <v>145</v>
      </c>
      <c r="B63" s="90">
        <f>INDEX(Region!K:K,MATCH($A63&amp;$A$60,Region!$J:$J,0))</f>
        <v>0.46894990139689902</v>
      </c>
      <c r="C63" s="90">
        <f>INDEX(Region!L:L,MATCH($A63&amp;$A$60,Region!$J:$J,0))</f>
        <v>0.37421072813242301</v>
      </c>
      <c r="D63" s="90">
        <f>INDEX(Region!M:M,MATCH($A63&amp;$A$60,Region!$J:$J,0))</f>
        <v>0.41295256548645698</v>
      </c>
      <c r="E63" s="90">
        <f>INDEX(Region!N:N,MATCH($A63&amp;$A$60,Region!$J:$J,0))</f>
        <v>0.57376023645967</v>
      </c>
    </row>
    <row r="64" spans="1:10" x14ac:dyDescent="0.3">
      <c r="A64" s="34" t="s">
        <v>144</v>
      </c>
      <c r="B64" s="90">
        <f>INDEX(Region!K:K,MATCH($A64&amp;$A$60,Region!$J:$J,0))</f>
        <v>0.53105009860310104</v>
      </c>
      <c r="C64" s="90">
        <f>INDEX(Region!L:L,MATCH($A64&amp;$A$60,Region!$J:$J,0))</f>
        <v>0.62578927186757705</v>
      </c>
      <c r="D64" s="90">
        <f>INDEX(Region!M:M,MATCH($A64&amp;$A$60,Region!$J:$J,0))</f>
        <v>0.58598519003689198</v>
      </c>
      <c r="E64" s="90">
        <f>INDEX(Region!N:N,MATCH($A64&amp;$A$60,Region!$J:$J,0))</f>
        <v>0.426239763540329</v>
      </c>
    </row>
    <row r="65" spans="1:5" x14ac:dyDescent="0.3">
      <c r="A65" s="34" t="s">
        <v>142</v>
      </c>
      <c r="B65" s="90">
        <f>INDEX(Region!K:K,MATCH($A65&amp;$A$60,Region!$J:$J,0))</f>
        <v>0</v>
      </c>
      <c r="C65" s="90">
        <f>INDEX(Region!L:L,MATCH($A65&amp;$A$60,Region!$J:$J,0))</f>
        <v>0</v>
      </c>
      <c r="D65" s="90">
        <f>INDEX(Region!M:M,MATCH($A65&amp;$A$60,Region!$J:$J,0))</f>
        <v>0</v>
      </c>
      <c r="E65" s="90">
        <f>INDEX(Region!N:N,MATCH($A65&amp;$A$60,Region!$J:$J,0))</f>
        <v>0</v>
      </c>
    </row>
    <row r="66" spans="1:5" x14ac:dyDescent="0.3">
      <c r="A66" s="34" t="s">
        <v>143</v>
      </c>
      <c r="B66" s="90">
        <f>INDEX(Region!K:K,MATCH($A66&amp;$A$60,Region!$J:$J,0))</f>
        <v>0</v>
      </c>
      <c r="C66" s="90">
        <f>INDEX(Region!L:L,MATCH($A66&amp;$A$60,Region!$J:$J,0))</f>
        <v>0</v>
      </c>
      <c r="D66" s="90">
        <f>INDEX(Region!M:M,MATCH($A66&amp;$A$60,Region!$J:$J,0))</f>
        <v>1.06224447665171E-3</v>
      </c>
      <c r="E66" s="90">
        <f>INDEX(Region!N:N,MATCH($A66&amp;$A$60,Region!$J:$J,0))</f>
        <v>0</v>
      </c>
    </row>
    <row r="67" spans="1:5" x14ac:dyDescent="0.3">
      <c r="A67" s="29"/>
      <c r="B67" s="91"/>
      <c r="C67" s="91"/>
      <c r="D67" s="91"/>
      <c r="E67" s="91"/>
    </row>
    <row r="68" spans="1:5" x14ac:dyDescent="0.3">
      <c r="A68" s="29"/>
      <c r="B68" s="91"/>
      <c r="C68" s="91"/>
      <c r="D68" s="91"/>
      <c r="E68" s="91"/>
    </row>
    <row r="69" spans="1:5" x14ac:dyDescent="0.3">
      <c r="A69" s="27" t="s">
        <v>12</v>
      </c>
      <c r="B69" s="91"/>
      <c r="C69" s="91"/>
      <c r="D69" s="91"/>
      <c r="E69" s="91"/>
    </row>
    <row r="70" spans="1:5" x14ac:dyDescent="0.3">
      <c r="B70" s="91"/>
      <c r="C70" s="91"/>
      <c r="D70" s="91"/>
      <c r="E70" s="91"/>
    </row>
    <row r="71" spans="1:5" ht="32" x14ac:dyDescent="0.3">
      <c r="B71" s="65" t="s">
        <v>80</v>
      </c>
      <c r="C71" s="65" t="s">
        <v>81</v>
      </c>
      <c r="D71" s="65" t="s">
        <v>82</v>
      </c>
      <c r="E71" s="65" t="s">
        <v>83</v>
      </c>
    </row>
    <row r="72" spans="1:5" x14ac:dyDescent="0.3">
      <c r="A72" s="34" t="s">
        <v>145</v>
      </c>
      <c r="B72" s="90">
        <f>INDEX(Region!K:K,MATCH($A72&amp;$A$69,Region!$J:$J,0))</f>
        <v>0.56741573033707904</v>
      </c>
      <c r="C72" s="90">
        <f>INDEX(Region!L:L,MATCH($A72&amp;$A$69,Region!$J:$J,0))</f>
        <v>0.38202247191011202</v>
      </c>
      <c r="D72" s="90">
        <f>INDEX(Region!M:M,MATCH($A72&amp;$A$69,Region!$J:$J,0))</f>
        <v>0.49261083743842399</v>
      </c>
      <c r="E72" s="90">
        <f>INDEX(Region!N:N,MATCH($A72&amp;$A$69,Region!$J:$J,0))</f>
        <v>0.52293577981651396</v>
      </c>
    </row>
    <row r="73" spans="1:5" x14ac:dyDescent="0.3">
      <c r="A73" s="34" t="s">
        <v>144</v>
      </c>
      <c r="B73" s="90">
        <f>INDEX(Region!K:K,MATCH($A73&amp;$A$69,Region!$J:$J,0))</f>
        <v>0.43258426966292102</v>
      </c>
      <c r="C73" s="90">
        <f>INDEX(Region!L:L,MATCH($A73&amp;$A$69,Region!$J:$J,0))</f>
        <v>0.61797752808988804</v>
      </c>
      <c r="D73" s="90">
        <f>INDEX(Region!M:M,MATCH($A73&amp;$A$69,Region!$J:$J,0))</f>
        <v>0.50738916256157596</v>
      </c>
      <c r="E73" s="90">
        <f>INDEX(Region!N:N,MATCH($A73&amp;$A$69,Region!$J:$J,0))</f>
        <v>0.47706422018348599</v>
      </c>
    </row>
    <row r="74" spans="1:5" x14ac:dyDescent="0.3">
      <c r="A74" s="34" t="s">
        <v>142</v>
      </c>
      <c r="B74" s="90">
        <f>INDEX(Region!K:K,MATCH($A74&amp;$A$69,Region!$J:$J,0))</f>
        <v>0</v>
      </c>
      <c r="C74" s="90">
        <f>INDEX(Region!L:L,MATCH($A74&amp;$A$69,Region!$J:$J,0))</f>
        <v>0</v>
      </c>
      <c r="D74" s="90">
        <f>INDEX(Region!M:M,MATCH($A74&amp;$A$69,Region!$J:$J,0))</f>
        <v>0</v>
      </c>
      <c r="E74" s="90">
        <f>INDEX(Region!N:N,MATCH($A74&amp;$A$69,Region!$J:$J,0))</f>
        <v>0</v>
      </c>
    </row>
    <row r="75" spans="1:5" x14ac:dyDescent="0.3">
      <c r="A75" s="34" t="s">
        <v>143</v>
      </c>
      <c r="B75" s="90">
        <f>INDEX(Region!K:K,MATCH($A75&amp;$A$69,Region!$J:$J,0))</f>
        <v>0</v>
      </c>
      <c r="C75" s="90">
        <f>INDEX(Region!L:L,MATCH($A75&amp;$A$69,Region!$J:$J,0))</f>
        <v>0</v>
      </c>
      <c r="D75" s="90">
        <f>INDEX(Region!M:M,MATCH($A75&amp;$A$69,Region!$J:$J,0))</f>
        <v>0</v>
      </c>
      <c r="E75" s="90">
        <f>INDEX(Region!N:N,MATCH($A75&amp;$A$69,Region!$J:$J,0))</f>
        <v>0</v>
      </c>
    </row>
    <row r="76" spans="1:5" x14ac:dyDescent="0.3">
      <c r="A76" s="29"/>
      <c r="B76" s="91"/>
      <c r="C76" s="91"/>
      <c r="D76" s="91"/>
      <c r="E76" s="91"/>
    </row>
    <row r="77" spans="1:5" x14ac:dyDescent="0.3">
      <c r="A77" s="27" t="s">
        <v>48</v>
      </c>
      <c r="B77" s="91"/>
      <c r="C77" s="91"/>
      <c r="D77" s="91"/>
      <c r="E77" s="91"/>
    </row>
    <row r="78" spans="1:5" x14ac:dyDescent="0.3">
      <c r="B78" s="91"/>
      <c r="C78" s="91"/>
      <c r="D78" s="91"/>
      <c r="E78" s="91"/>
    </row>
    <row r="79" spans="1:5" ht="32" x14ac:dyDescent="0.3">
      <c r="B79" s="65" t="s">
        <v>80</v>
      </c>
      <c r="C79" s="65" t="s">
        <v>81</v>
      </c>
      <c r="D79" s="65" t="s">
        <v>82</v>
      </c>
      <c r="E79" s="65" t="s">
        <v>83</v>
      </c>
    </row>
    <row r="80" spans="1:5" x14ac:dyDescent="0.3">
      <c r="A80" s="34" t="s">
        <v>145</v>
      </c>
      <c r="B80" s="90">
        <f>INDEX(Region!K:K,MATCH($A80&amp;$A$77,Region!$J:$J,0))</f>
        <v>0.267123287671233</v>
      </c>
      <c r="C80" s="90">
        <f>INDEX(Region!L:L,MATCH($A80&amp;$A$77,Region!$J:$J,0))</f>
        <v>0.18548387096774199</v>
      </c>
      <c r="D80" s="90">
        <f>INDEX(Region!M:M,MATCH($A80&amp;$A$77,Region!$J:$J,0))</f>
        <v>0.116666666666667</v>
      </c>
      <c r="E80" s="90">
        <f>INDEX(Region!N:N,MATCH($A80&amp;$A$77,Region!$J:$J,0))</f>
        <v>0.148148148148148</v>
      </c>
    </row>
    <row r="81" spans="1:5" x14ac:dyDescent="0.3">
      <c r="A81" s="34" t="s">
        <v>144</v>
      </c>
      <c r="B81" s="90">
        <f>INDEX(Region!K:K,MATCH($A81&amp;$A$77,Region!$J:$J,0))</f>
        <v>0.73287671232876705</v>
      </c>
      <c r="C81" s="90">
        <f>INDEX(Region!L:L,MATCH($A81&amp;$A$77,Region!$J:$J,0))</f>
        <v>0.81182795698924703</v>
      </c>
      <c r="D81" s="90">
        <f>INDEX(Region!M:M,MATCH($A81&amp;$A$77,Region!$J:$J,0))</f>
        <v>0.88333333333333297</v>
      </c>
      <c r="E81" s="90">
        <f>INDEX(Region!N:N,MATCH($A81&amp;$A$77,Region!$J:$J,0))</f>
        <v>0.85185185185185197</v>
      </c>
    </row>
    <row r="82" spans="1:5" x14ac:dyDescent="0.3">
      <c r="A82" s="34" t="s">
        <v>142</v>
      </c>
      <c r="B82" s="90">
        <f>INDEX(Region!K:K,MATCH($A82&amp;$A$77,Region!$J:$J,0))</f>
        <v>0</v>
      </c>
      <c r="C82" s="90">
        <f>INDEX(Region!L:L,MATCH($A82&amp;$A$77,Region!$J:$J,0))</f>
        <v>0</v>
      </c>
      <c r="D82" s="90">
        <f>INDEX(Region!M:M,MATCH($A82&amp;$A$77,Region!$J:$J,0))</f>
        <v>0</v>
      </c>
      <c r="E82" s="90">
        <f>INDEX(Region!N:N,MATCH($A82&amp;$A$77,Region!$J:$J,0))</f>
        <v>0</v>
      </c>
    </row>
    <row r="83" spans="1:5" x14ac:dyDescent="0.3">
      <c r="A83" s="34" t="s">
        <v>143</v>
      </c>
      <c r="B83" s="90">
        <f>INDEX(Region!K:K,MATCH($A83&amp;$A$77,Region!$J:$J,0))</f>
        <v>0</v>
      </c>
      <c r="C83" s="90">
        <f>INDEX(Region!L:L,MATCH($A83&amp;$A$77,Region!$J:$J,0))</f>
        <v>2.6881720430107499E-3</v>
      </c>
      <c r="D83" s="90">
        <f>INDEX(Region!M:M,MATCH($A83&amp;$A$77,Region!$J:$J,0))</f>
        <v>0</v>
      </c>
      <c r="E83" s="90">
        <f>INDEX(Region!N:N,MATCH($A83&amp;$A$77,Region!$J:$J,0))</f>
        <v>0</v>
      </c>
    </row>
    <row r="84" spans="1:5" x14ac:dyDescent="0.3">
      <c r="A84" s="43"/>
      <c r="B84" s="92"/>
      <c r="C84" s="92"/>
      <c r="D84" s="92"/>
      <c r="E84" s="92"/>
    </row>
    <row r="85" spans="1:5" x14ac:dyDescent="0.3">
      <c r="A85" s="29"/>
      <c r="B85" s="92"/>
      <c r="C85" s="92"/>
      <c r="D85" s="92"/>
      <c r="E85" s="92"/>
    </row>
    <row r="86" spans="1:5" x14ac:dyDescent="0.3">
      <c r="A86" s="25" t="s">
        <v>192</v>
      </c>
      <c r="B86" s="83"/>
      <c r="C86" s="83"/>
      <c r="D86" s="83"/>
      <c r="E86" s="83"/>
    </row>
    <row r="87" spans="1:5" x14ac:dyDescent="0.3">
      <c r="A87" s="82" t="s">
        <v>323</v>
      </c>
    </row>
    <row r="88" spans="1:5" x14ac:dyDescent="0.3">
      <c r="B88" s="91"/>
      <c r="C88" s="91"/>
      <c r="D88" s="91"/>
      <c r="E88" s="91"/>
    </row>
    <row r="89" spans="1:5" ht="32" x14ac:dyDescent="0.3">
      <c r="B89" s="65" t="s">
        <v>80</v>
      </c>
      <c r="C89" s="65" t="s">
        <v>81</v>
      </c>
      <c r="D89" s="65" t="s">
        <v>82</v>
      </c>
      <c r="E89" s="65" t="s">
        <v>83</v>
      </c>
    </row>
    <row r="90" spans="1:5" x14ac:dyDescent="0.3">
      <c r="A90" s="27" t="s">
        <v>11</v>
      </c>
      <c r="B90" s="90"/>
      <c r="C90" s="90"/>
      <c r="D90" s="90"/>
      <c r="E90" s="90"/>
    </row>
    <row r="91" spans="1:5" x14ac:dyDescent="0.3">
      <c r="A91" s="39" t="s">
        <v>146</v>
      </c>
      <c r="B91" s="93">
        <f>INDEX(Region!K:K,MATCH($A91&amp;$A$90,Region!$J:$J,0))</f>
        <v>1.33391079864949</v>
      </c>
      <c r="C91" s="93">
        <f>INDEX(Region!L:L,MATCH($A91&amp;$A$90,Region!$J:$J,0))</f>
        <v>0.94589433867693395</v>
      </c>
      <c r="D91" s="93">
        <f>INDEX(Region!M:M,MATCH($A91&amp;$A$90,Region!$J:$J,0))</f>
        <v>1.4772133835394801</v>
      </c>
      <c r="E91" s="93">
        <f>INDEX(Region!N:N,MATCH($A91&amp;$A$90,Region!$J:$J,0))</f>
        <v>1.4624770896503401</v>
      </c>
    </row>
    <row r="92" spans="1:5" x14ac:dyDescent="0.3">
      <c r="A92" s="27" t="s">
        <v>12</v>
      </c>
      <c r="B92" s="90"/>
      <c r="C92" s="90"/>
      <c r="D92" s="90"/>
      <c r="E92" s="90"/>
    </row>
    <row r="93" spans="1:5" x14ac:dyDescent="0.3">
      <c r="A93" s="39" t="s">
        <v>146</v>
      </c>
      <c r="B93" s="93">
        <f>INDEX(Region!K:K,MATCH($A93&amp;$A$92,Region!$J:$J,0))</f>
        <v>1.2277227722772299</v>
      </c>
      <c r="C93" s="93">
        <f>INDEX(Region!L:L,MATCH($A93&amp;$A$92,Region!$J:$J,0))</f>
        <v>1.0735294117647101</v>
      </c>
      <c r="D93" s="93">
        <f>INDEX(Region!M:M,MATCH($A93&amp;$A$92,Region!$J:$J,0))</f>
        <v>1.9</v>
      </c>
      <c r="E93" s="93">
        <f>INDEX(Region!N:N,MATCH($A93&amp;$A$92,Region!$J:$J,0))</f>
        <v>1.3333333333333299</v>
      </c>
    </row>
    <row r="94" spans="1:5" x14ac:dyDescent="0.3">
      <c r="A94" s="27" t="s">
        <v>48</v>
      </c>
      <c r="B94" s="90"/>
      <c r="C94" s="90"/>
      <c r="D94" s="90"/>
      <c r="E94" s="90"/>
    </row>
    <row r="95" spans="1:5" x14ac:dyDescent="0.3">
      <c r="A95" s="39" t="s">
        <v>146</v>
      </c>
      <c r="B95" s="93">
        <f>INDEX(Region!K:K,MATCH($A95&amp;$A$94,Region!$J:$J,0))</f>
        <v>0.79487179487179505</v>
      </c>
      <c r="C95" s="93">
        <f>INDEX(Region!L:L,MATCH($A95&amp;$A$94,Region!$J:$J,0))</f>
        <v>0.91304347826086996</v>
      </c>
      <c r="D95" s="93">
        <f>INDEX(Region!M:M,MATCH($A95&amp;$A$94,Region!$J:$J,0))</f>
        <v>0.85714285714285698</v>
      </c>
      <c r="E95" s="93">
        <f>INDEX(Region!N:N,MATCH($A95&amp;$A$94,Region!$J:$J,0))</f>
        <v>1.1499999999999999</v>
      </c>
    </row>
    <row r="96" spans="1:5" x14ac:dyDescent="0.3">
      <c r="A96" s="29"/>
    </row>
    <row r="97" spans="1:5" x14ac:dyDescent="0.3">
      <c r="A97" s="25" t="s">
        <v>193</v>
      </c>
      <c r="B97" s="83"/>
      <c r="C97" s="83"/>
      <c r="D97" s="83"/>
      <c r="E97" s="83"/>
    </row>
    <row r="98" spans="1:5" x14ac:dyDescent="0.3">
      <c r="A98" s="82" t="s">
        <v>323</v>
      </c>
    </row>
    <row r="99" spans="1:5" x14ac:dyDescent="0.3">
      <c r="A99" s="29"/>
    </row>
    <row r="100" spans="1:5" x14ac:dyDescent="0.3">
      <c r="A100" s="27" t="s">
        <v>11</v>
      </c>
    </row>
    <row r="102" spans="1:5" ht="32" x14ac:dyDescent="0.3">
      <c r="B102" s="65" t="s">
        <v>80</v>
      </c>
      <c r="C102" s="65" t="s">
        <v>81</v>
      </c>
      <c r="D102" s="65" t="s">
        <v>82</v>
      </c>
      <c r="E102" s="65" t="s">
        <v>83</v>
      </c>
    </row>
    <row r="103" spans="1:5" x14ac:dyDescent="0.3">
      <c r="A103" s="39" t="s">
        <v>147</v>
      </c>
      <c r="B103" s="90">
        <f>INDEX(Region!K:K,MATCH($A103&amp;$A$60,Region!$J:$J,0))</f>
        <v>3.6335415727442803E-2</v>
      </c>
      <c r="C103" s="90">
        <f>INDEX(Region!L:L,MATCH($A103&amp;$A$60,Region!$J:$J,0))</f>
        <v>6.9539014254468803E-2</v>
      </c>
      <c r="D103" s="90">
        <f>INDEX(Region!M:M,MATCH($A103&amp;$A$60,Region!$J:$J,0))</f>
        <v>5.37631292302393E-2</v>
      </c>
      <c r="E103" s="90">
        <f>INDEX(Region!N:N,MATCH($A103&amp;$A$60,Region!$J:$J,0))</f>
        <v>1.5552883916626299E-2</v>
      </c>
    </row>
    <row r="104" spans="1:5" x14ac:dyDescent="0.3">
      <c r="A104" s="39" t="s">
        <v>148</v>
      </c>
      <c r="B104" s="90">
        <f>INDEX(Region!K:K,MATCH($A104&amp;$A$60,Region!$J:$J,0))</f>
        <v>3.1067065435809602E-2</v>
      </c>
      <c r="C104" s="90">
        <f>INDEX(Region!L:L,MATCH($A104&amp;$A$60,Region!$J:$J,0))</f>
        <v>6.9052117042122094E-2</v>
      </c>
      <c r="D104" s="90">
        <f>INDEX(Region!M:M,MATCH($A104&amp;$A$60,Region!$J:$J,0))</f>
        <v>2.97236983467879E-2</v>
      </c>
      <c r="E104" s="90">
        <f>INDEX(Region!N:N,MATCH($A104&amp;$A$60,Region!$J:$J,0))</f>
        <v>3.3178074329256901E-2</v>
      </c>
    </row>
    <row r="105" spans="1:5" x14ac:dyDescent="0.3">
      <c r="A105" s="39" t="s">
        <v>149</v>
      </c>
      <c r="B105" s="90">
        <f>INDEX(Region!K:K,MATCH($A105&amp;$A$60,Region!$J:$J,0))</f>
        <v>0.27078784441117698</v>
      </c>
      <c r="C105" s="90">
        <f>INDEX(Region!L:L,MATCH($A105&amp;$A$60,Region!$J:$J,0))</f>
        <v>0.19655568412387101</v>
      </c>
      <c r="D105" s="90">
        <f>INDEX(Region!M:M,MATCH($A105&amp;$A$60,Region!$J:$J,0))</f>
        <v>0.25125698371177801</v>
      </c>
      <c r="E105" s="90">
        <f>INDEX(Region!N:N,MATCH($A105&amp;$A$60,Region!$J:$J,0))</f>
        <v>0.34201459748748197</v>
      </c>
    </row>
    <row r="106" spans="1:5" x14ac:dyDescent="0.3">
      <c r="A106" s="52" t="s">
        <v>150</v>
      </c>
      <c r="B106" s="90">
        <f>INDEX(Region!K:K,MATCH($A106&amp;$A$60,Region!$J:$J,0))</f>
        <v>0.164603726802622</v>
      </c>
      <c r="C106" s="90">
        <f>INDEX(Region!L:L,MATCH($A106&amp;$A$60,Region!$J:$J,0))</f>
        <v>7.5490886073854693E-2</v>
      </c>
      <c r="D106" s="90">
        <f>INDEX(Region!M:M,MATCH($A106&amp;$A$60,Region!$J:$J,0))</f>
        <v>0.25539075004439699</v>
      </c>
      <c r="E106" s="90">
        <f>INDEX(Region!N:N,MATCH($A106&amp;$A$60,Region!$J:$J,0))</f>
        <v>7.7488246239353104E-2</v>
      </c>
    </row>
    <row r="107" spans="1:5" x14ac:dyDescent="0.3">
      <c r="A107" s="52" t="s">
        <v>151</v>
      </c>
      <c r="B107" s="90">
        <f>INDEX(Region!K:K,MATCH($A107&amp;$A$60,Region!$J:$J,0))</f>
        <v>0</v>
      </c>
      <c r="C107" s="90">
        <f>INDEX(Region!L:L,MATCH($A107&amp;$A$60,Region!$J:$J,0))</f>
        <v>3.28271762580069E-3</v>
      </c>
      <c r="D107" s="90">
        <f>INDEX(Region!M:M,MATCH($A107&amp;$A$60,Region!$J:$J,0))</f>
        <v>2.45641472448699E-3</v>
      </c>
      <c r="E107" s="90">
        <f>INDEX(Region!N:N,MATCH($A107&amp;$A$60,Region!$J:$J,0))</f>
        <v>1.77406397726E-2</v>
      </c>
    </row>
    <row r="108" spans="1:5" x14ac:dyDescent="0.3">
      <c r="A108" s="52" t="s">
        <v>152</v>
      </c>
      <c r="B108" s="90">
        <f>INDEX(Region!K:K,MATCH($A108&amp;$A$60,Region!$J:$J,0))</f>
        <v>0.36028376680593299</v>
      </c>
      <c r="C108" s="90">
        <f>INDEX(Region!L:L,MATCH($A108&amp;$A$60,Region!$J:$J,0))</f>
        <v>0.46761752632400699</v>
      </c>
      <c r="D108" s="90">
        <f>INDEX(Region!M:M,MATCH($A108&amp;$A$60,Region!$J:$J,0))</f>
        <v>0.29841931769005098</v>
      </c>
      <c r="E108" s="90">
        <f>INDEX(Region!N:N,MATCH($A108&amp;$A$60,Region!$J:$J,0))</f>
        <v>0.28712560906758799</v>
      </c>
    </row>
    <row r="109" spans="1:5" x14ac:dyDescent="0.3">
      <c r="A109" s="52" t="s">
        <v>153</v>
      </c>
      <c r="B109" s="90">
        <f>INDEX(Region!K:K,MATCH($A109&amp;$A$60,Region!$J:$J,0))</f>
        <v>0.24451367228850601</v>
      </c>
      <c r="C109" s="90">
        <f>INDEX(Region!L:L,MATCH($A109&amp;$A$60,Region!$J:$J,0))</f>
        <v>0.131231962735435</v>
      </c>
      <c r="D109" s="90">
        <f>INDEX(Region!M:M,MATCH($A109&amp;$A$60,Region!$J:$J,0))</f>
        <v>0.12905329516107999</v>
      </c>
      <c r="E109" s="90">
        <f>INDEX(Region!N:N,MATCH($A109&amp;$A$60,Region!$J:$J,0))</f>
        <v>0.24682624125133701</v>
      </c>
    </row>
    <row r="110" spans="1:5" x14ac:dyDescent="0.3">
      <c r="A110" s="29" t="s">
        <v>154</v>
      </c>
      <c r="B110" s="90">
        <f>INDEX(Region!K:K,MATCH($A110&amp;$A$60,Region!$J:$J,0))</f>
        <v>6.0209261302677196E-3</v>
      </c>
      <c r="C110" s="90">
        <f>INDEX(Region!L:L,MATCH($A110&amp;$A$60,Region!$J:$J,0))</f>
        <v>8.0305637668010802E-3</v>
      </c>
      <c r="D110" s="90">
        <f>INDEX(Region!M:M,MATCH($A110&amp;$A$60,Region!$J:$J,0))</f>
        <v>1.00051351606898E-2</v>
      </c>
      <c r="E110" s="90">
        <f>INDEX(Region!N:N,MATCH($A110&amp;$A$60,Region!$J:$J,0))</f>
        <v>9.6733915013542298E-4</v>
      </c>
    </row>
    <row r="111" spans="1:5" x14ac:dyDescent="0.3">
      <c r="A111" s="29" t="s">
        <v>155</v>
      </c>
      <c r="B111" s="90">
        <f>INDEX(Region!K:K,MATCH($A111&amp;$A$60,Region!$J:$J,0))</f>
        <v>8.5934655704923996E-3</v>
      </c>
      <c r="C111" s="90">
        <f>INDEX(Region!L:L,MATCH($A111&amp;$A$60,Region!$J:$J,0))</f>
        <v>6.1868577933580603E-3</v>
      </c>
      <c r="D111" s="90">
        <f>INDEX(Region!M:M,MATCH($A111&amp;$A$60,Region!$J:$J,0))</f>
        <v>0</v>
      </c>
      <c r="E111" s="90">
        <f>INDEX(Region!N:N,MATCH($A111&amp;$A$60,Region!$J:$J,0))</f>
        <v>5.5843097051901302E-3</v>
      </c>
    </row>
    <row r="112" spans="1:5" x14ac:dyDescent="0.3">
      <c r="A112" s="29" t="s">
        <v>156</v>
      </c>
      <c r="B112" s="90">
        <f>INDEX(Region!K:K,MATCH($A112&amp;$A$60,Region!$J:$J,0))</f>
        <v>9.5041982287839902E-3</v>
      </c>
      <c r="C112" s="90">
        <f>INDEX(Region!L:L,MATCH($A112&amp;$A$60,Region!$J:$J,0))</f>
        <v>6.4696875861211299E-3</v>
      </c>
      <c r="D112" s="90">
        <f>INDEX(Region!M:M,MATCH($A112&amp;$A$60,Region!$J:$J,0))</f>
        <v>1.01487280016245E-2</v>
      </c>
      <c r="E112" s="90">
        <f>INDEX(Region!N:N,MATCH($A112&amp;$A$60,Region!$J:$J,0))</f>
        <v>1.42949393968972E-2</v>
      </c>
    </row>
    <row r="113" spans="1:5" x14ac:dyDescent="0.3">
      <c r="A113" s="29" t="s">
        <v>157</v>
      </c>
      <c r="B113" s="90">
        <f>INDEX(Region!K:K,MATCH($A113&amp;$A$60,Region!$J:$J,0))</f>
        <v>3.4832720985162702E-3</v>
      </c>
      <c r="C113" s="90">
        <f>INDEX(Region!L:L,MATCH($A113&amp;$A$60,Region!$J:$J,0))</f>
        <v>1.11022302462516E-16</v>
      </c>
      <c r="D113" s="90">
        <f>INDEX(Region!M:M,MATCH($A113&amp;$A$60,Region!$J:$J,0))</f>
        <v>1.30721118429533E-2</v>
      </c>
      <c r="E113" s="90">
        <f>INDEX(Region!N:N,MATCH($A113&amp;$A$60,Region!$J:$J,0))</f>
        <v>3.6496314049192899E-3</v>
      </c>
    </row>
    <row r="114" spans="1:5" x14ac:dyDescent="0.3">
      <c r="A114" s="29" t="s">
        <v>158</v>
      </c>
      <c r="B114" s="90">
        <f>INDEX(Region!K:K,MATCH($A114&amp;$A$60,Region!$J:$J,0))</f>
        <v>1.6295475542028599E-2</v>
      </c>
      <c r="C114" s="90">
        <f>INDEX(Region!L:L,MATCH($A114&amp;$A$60,Region!$J:$J,0))</f>
        <v>9.0776264834854393E-3</v>
      </c>
      <c r="D114" s="90">
        <f>INDEX(Region!M:M,MATCH($A114&amp;$A$60,Region!$J:$J,0))</f>
        <v>2.77341562761508E-2</v>
      </c>
      <c r="E114" s="90">
        <f>INDEX(Region!N:N,MATCH($A114&amp;$A$60,Region!$J:$J,0))</f>
        <v>1.20610352130389E-2</v>
      </c>
    </row>
    <row r="115" spans="1:5" x14ac:dyDescent="0.3">
      <c r="A115" s="29" t="s">
        <v>159</v>
      </c>
      <c r="B115" s="90">
        <f>INDEX(Region!K:K,MATCH($A115&amp;$A$60,Region!$J:$J,0))</f>
        <v>7.2129996975730207E-2</v>
      </c>
      <c r="C115" s="90">
        <f>INDEX(Region!L:L,MATCH($A115&amp;$A$60,Region!$J:$J,0))</f>
        <v>4.1813653234380903E-2</v>
      </c>
      <c r="D115" s="90">
        <f>INDEX(Region!M:M,MATCH($A115&amp;$A$60,Region!$J:$J,0))</f>
        <v>4.8433629580160703E-2</v>
      </c>
      <c r="E115" s="90">
        <f>INDEX(Region!N:N,MATCH($A115&amp;$A$60,Region!$J:$J,0))</f>
        <v>0.255612211673933</v>
      </c>
    </row>
    <row r="116" spans="1:5" x14ac:dyDescent="0.3">
      <c r="A116" s="29" t="s">
        <v>160</v>
      </c>
      <c r="B116" s="90">
        <f>INDEX(Region!K:K,MATCH($A116&amp;$A$60,Region!$J:$J,0))</f>
        <v>0</v>
      </c>
      <c r="C116" s="90">
        <f>INDEX(Region!L:L,MATCH($A116&amp;$A$60,Region!$J:$J,0))</f>
        <v>9.3572194756957395E-4</v>
      </c>
      <c r="D116" s="90">
        <f>INDEX(Region!M:M,MATCH($A116&amp;$A$60,Region!$J:$J,0))</f>
        <v>1.04612752257987E-3</v>
      </c>
      <c r="E116" s="90">
        <f>INDEX(Region!N:N,MATCH($A116&amp;$A$60,Region!$J:$J,0))</f>
        <v>1.11022302462516E-16</v>
      </c>
    </row>
    <row r="117" spans="1:5" x14ac:dyDescent="0.3">
      <c r="A117" s="29" t="s">
        <v>161</v>
      </c>
      <c r="B117" s="90">
        <f>INDEX(Region!K:K,MATCH($A117&amp;$A$60,Region!$J:$J,0))</f>
        <v>1.12072256084567E-3</v>
      </c>
      <c r="C117" s="90">
        <f>INDEX(Region!L:L,MATCH($A117&amp;$A$60,Region!$J:$J,0))</f>
        <v>1.7910778482732601E-3</v>
      </c>
      <c r="D117" s="90">
        <f>INDEX(Region!M:M,MATCH($A117&amp;$A$60,Region!$J:$J,0))</f>
        <v>0</v>
      </c>
      <c r="E117" s="90">
        <f>INDEX(Region!N:N,MATCH($A117&amp;$A$60,Region!$J:$J,0))</f>
        <v>1.11022302462516E-16</v>
      </c>
    </row>
    <row r="118" spans="1:5" x14ac:dyDescent="0.3">
      <c r="A118" s="29" t="s">
        <v>162</v>
      </c>
      <c r="B118" s="90">
        <f>INDEX(Region!K:K,MATCH($A118&amp;$A$60,Region!$J:$J,0))</f>
        <v>0</v>
      </c>
      <c r="C118" s="90">
        <f>INDEX(Region!L:L,MATCH($A118&amp;$A$60,Region!$J:$J,0))</f>
        <v>2.2436768110661001E-3</v>
      </c>
      <c r="D118" s="90">
        <f>INDEX(Region!M:M,MATCH($A118&amp;$A$60,Region!$J:$J,0))</f>
        <v>2.18107915839691E-3</v>
      </c>
      <c r="E118" s="90">
        <f>INDEX(Region!N:N,MATCH($A118&amp;$A$60,Region!$J:$J,0))</f>
        <v>1.11022302462516E-16</v>
      </c>
    </row>
    <row r="119" spans="1:5" x14ac:dyDescent="0.3">
      <c r="A119" s="29"/>
    </row>
    <row r="120" spans="1:5" x14ac:dyDescent="0.3">
      <c r="A120" s="29"/>
    </row>
    <row r="121" spans="1:5" x14ac:dyDescent="0.3">
      <c r="A121" s="27" t="s">
        <v>12</v>
      </c>
    </row>
    <row r="123" spans="1:5" ht="32" x14ac:dyDescent="0.3">
      <c r="B123" s="66" t="s">
        <v>80</v>
      </c>
      <c r="C123" s="66" t="s">
        <v>81</v>
      </c>
      <c r="D123" s="66" t="s">
        <v>82</v>
      </c>
      <c r="E123" s="66" t="s">
        <v>83</v>
      </c>
    </row>
    <row r="124" spans="1:5" x14ac:dyDescent="0.3">
      <c r="A124" s="39" t="s">
        <v>147</v>
      </c>
      <c r="B124" s="90">
        <f>INDEX(Region!K:K,MATCH($A124&amp;$A$121,Region!$J:$J,0))</f>
        <v>1.9801980198019799E-2</v>
      </c>
      <c r="C124" s="90">
        <f>INDEX(Region!L:L,MATCH($A124&amp;$A$121,Region!$J:$J,0))</f>
        <v>0.11764705882352899</v>
      </c>
      <c r="D124" s="90">
        <f>INDEX(Region!M:M,MATCH($A124&amp;$A$121,Region!$J:$J,0))</f>
        <v>0.15</v>
      </c>
      <c r="E124" s="90">
        <f>INDEX(Region!N:N,MATCH($A124&amp;$A$121,Region!$J:$J,0))</f>
        <v>7.0175438596491196E-2</v>
      </c>
    </row>
    <row r="125" spans="1:5" x14ac:dyDescent="0.3">
      <c r="A125" s="39" t="s">
        <v>148</v>
      </c>
      <c r="B125" s="90">
        <f>INDEX(Region!K:K,MATCH($A125&amp;$A$121,Region!$J:$J,0))</f>
        <v>5.9405940594059403E-2</v>
      </c>
      <c r="C125" s="90">
        <f>INDEX(Region!L:L,MATCH($A125&amp;$A$121,Region!$J:$J,0))</f>
        <v>5.8823529411764698E-2</v>
      </c>
      <c r="D125" s="90">
        <f>INDEX(Region!M:M,MATCH($A125&amp;$A$121,Region!$J:$J,0))</f>
        <v>0.03</v>
      </c>
      <c r="E125" s="90">
        <f>INDEX(Region!N:N,MATCH($A125&amp;$A$121,Region!$J:$J,0))</f>
        <v>5.2631578947368397E-2</v>
      </c>
    </row>
    <row r="126" spans="1:5" x14ac:dyDescent="0.3">
      <c r="A126" s="39" t="s">
        <v>149</v>
      </c>
      <c r="B126" s="90">
        <f>INDEX(Region!K:K,MATCH($A126&amp;$A$121,Region!$J:$J,0))</f>
        <v>0.118811881188119</v>
      </c>
      <c r="C126" s="90">
        <f>INDEX(Region!L:L,MATCH($A126&amp;$A$121,Region!$J:$J,0))</f>
        <v>0.191176470588235</v>
      </c>
      <c r="D126" s="90">
        <f>INDEX(Region!M:M,MATCH($A126&amp;$A$121,Region!$J:$J,0))</f>
        <v>0.18</v>
      </c>
      <c r="E126" s="90">
        <f>INDEX(Region!N:N,MATCH($A126&amp;$A$121,Region!$J:$J,0))</f>
        <v>0.105263157894737</v>
      </c>
    </row>
    <row r="127" spans="1:5" x14ac:dyDescent="0.3">
      <c r="A127" s="52" t="s">
        <v>150</v>
      </c>
      <c r="B127" s="90">
        <f>INDEX(Region!K:K,MATCH($A127&amp;$A$121,Region!$J:$J,0))</f>
        <v>5.9405940594059403E-2</v>
      </c>
      <c r="C127" s="90">
        <f>INDEX(Region!L:L,MATCH($A127&amp;$A$121,Region!$J:$J,0))</f>
        <v>0.161764705882353</v>
      </c>
      <c r="D127" s="90">
        <f>INDEX(Region!M:M,MATCH($A127&amp;$A$121,Region!$J:$J,0))</f>
        <v>0.19</v>
      </c>
      <c r="E127" s="90">
        <f>INDEX(Region!N:N,MATCH($A127&amp;$A$121,Region!$J:$J,0))</f>
        <v>8.7719298245614002E-2</v>
      </c>
    </row>
    <row r="128" spans="1:5" x14ac:dyDescent="0.3">
      <c r="A128" s="52" t="s">
        <v>151</v>
      </c>
      <c r="B128" s="90">
        <f>INDEX(Region!K:K,MATCH($A128&amp;$A$121,Region!$J:$J,0))</f>
        <v>9.9009900990098994E-3</v>
      </c>
      <c r="C128" s="90">
        <f>INDEX(Region!L:L,MATCH($A128&amp;$A$121,Region!$J:$J,0))</f>
        <v>1.11022302462516E-16</v>
      </c>
      <c r="D128" s="90">
        <f>INDEX(Region!M:M,MATCH($A128&amp;$A$121,Region!$J:$J,0))</f>
        <v>0</v>
      </c>
      <c r="E128" s="90">
        <f>INDEX(Region!N:N,MATCH($A128&amp;$A$121,Region!$J:$J,0))</f>
        <v>1.7543859649122799E-2</v>
      </c>
    </row>
    <row r="129" spans="1:10" x14ac:dyDescent="0.3">
      <c r="A129" s="52" t="s">
        <v>152</v>
      </c>
      <c r="B129" s="90">
        <f>INDEX(Region!K:K,MATCH($A129&amp;$A$121,Region!$J:$J,0))</f>
        <v>0.30693069306930698</v>
      </c>
      <c r="C129" s="90">
        <f>INDEX(Region!L:L,MATCH($A129&amp;$A$121,Region!$J:$J,0))</f>
        <v>0.29411764705882298</v>
      </c>
      <c r="D129" s="90">
        <f>INDEX(Region!M:M,MATCH($A129&amp;$A$121,Region!$J:$J,0))</f>
        <v>0.37</v>
      </c>
      <c r="E129" s="90">
        <f>INDEX(Region!N:N,MATCH($A129&amp;$A$121,Region!$J:$J,0))</f>
        <v>0.29824561403508798</v>
      </c>
    </row>
    <row r="130" spans="1:10" x14ac:dyDescent="0.3">
      <c r="A130" s="52" t="s">
        <v>153</v>
      </c>
      <c r="B130" s="90">
        <f>INDEX(Region!K:K,MATCH($A130&amp;$A$121,Region!$J:$J,0))</f>
        <v>0.18811881188118801</v>
      </c>
      <c r="C130" s="90">
        <f>INDEX(Region!L:L,MATCH($A130&amp;$A$121,Region!$J:$J,0))</f>
        <v>7.3529411764705899E-2</v>
      </c>
      <c r="D130" s="90">
        <f>INDEX(Region!M:M,MATCH($A130&amp;$A$121,Region!$J:$J,0))</f>
        <v>0.06</v>
      </c>
      <c r="E130" s="90">
        <f>INDEX(Region!N:N,MATCH($A130&amp;$A$121,Region!$J:$J,0))</f>
        <v>0.31578947368421101</v>
      </c>
    </row>
    <row r="131" spans="1:10" x14ac:dyDescent="0.3">
      <c r="A131" s="29" t="s">
        <v>154</v>
      </c>
      <c r="B131" s="90">
        <f>INDEX(Region!K:K,MATCH($A131&amp;$A$121,Region!$J:$J,0))</f>
        <v>1.9801980198019799E-2</v>
      </c>
      <c r="C131" s="90">
        <f>INDEX(Region!L:L,MATCH($A131&amp;$A$121,Region!$J:$J,0))</f>
        <v>1.11022302462516E-16</v>
      </c>
      <c r="D131" s="90">
        <f>INDEX(Region!M:M,MATCH($A131&amp;$A$121,Region!$J:$J,0))</f>
        <v>0.02</v>
      </c>
      <c r="E131" s="90">
        <f>INDEX(Region!N:N,MATCH($A131&amp;$A$121,Region!$J:$J,0))</f>
        <v>-2.2204460492503101E-16</v>
      </c>
    </row>
    <row r="132" spans="1:10" x14ac:dyDescent="0.3">
      <c r="A132" s="29" t="s">
        <v>155</v>
      </c>
      <c r="B132" s="90">
        <f>INDEX(Region!K:K,MATCH($A132&amp;$A$121,Region!$J:$J,0))</f>
        <v>7.9207920792079195E-2</v>
      </c>
      <c r="C132" s="90">
        <f>INDEX(Region!L:L,MATCH($A132&amp;$A$121,Region!$J:$J,0))</f>
        <v>0.10294117647058799</v>
      </c>
      <c r="D132" s="90">
        <f>INDEX(Region!M:M,MATCH($A132&amp;$A$121,Region!$J:$J,0))</f>
        <v>0.01</v>
      </c>
      <c r="E132" s="90">
        <f>INDEX(Region!N:N,MATCH($A132&amp;$A$121,Region!$J:$J,0))</f>
        <v>3.5087719298245598E-2</v>
      </c>
      <c r="I132" s="29"/>
      <c r="J132" s="29"/>
    </row>
    <row r="133" spans="1:10" x14ac:dyDescent="0.3">
      <c r="A133" s="29" t="s">
        <v>156</v>
      </c>
      <c r="B133" s="90">
        <f>INDEX(Region!K:K,MATCH($A133&amp;$A$121,Region!$J:$J,0))</f>
        <v>9.9009900990099001E-2</v>
      </c>
      <c r="C133" s="90">
        <f>INDEX(Region!L:L,MATCH($A133&amp;$A$121,Region!$J:$J,0))</f>
        <v>4.4117647058823498E-2</v>
      </c>
      <c r="D133" s="90">
        <f>INDEX(Region!M:M,MATCH($A133&amp;$A$121,Region!$J:$J,0))</f>
        <v>0.1</v>
      </c>
      <c r="E133" s="90">
        <f>INDEX(Region!N:N,MATCH($A133&amp;$A$121,Region!$J:$J,0))</f>
        <v>7.0175438596491196E-2</v>
      </c>
      <c r="I133" s="29"/>
      <c r="J133" s="29"/>
    </row>
    <row r="134" spans="1:10" x14ac:dyDescent="0.3">
      <c r="A134" s="29" t="s">
        <v>157</v>
      </c>
      <c r="B134" s="90">
        <f>INDEX(Region!K:K,MATCH($A134&amp;$A$121,Region!$J:$J,0))</f>
        <v>1.9801980198019799E-2</v>
      </c>
      <c r="C134" s="90">
        <f>INDEX(Region!L:L,MATCH($A134&amp;$A$121,Region!$J:$J,0))</f>
        <v>2.94117647058823E-2</v>
      </c>
      <c r="D134" s="90">
        <f>INDEX(Region!M:M,MATCH($A134&amp;$A$121,Region!$J:$J,0))</f>
        <v>0.03</v>
      </c>
      <c r="E134" s="90">
        <f>INDEX(Region!N:N,MATCH($A134&amp;$A$121,Region!$J:$J,0))</f>
        <v>7.0175438596491196E-2</v>
      </c>
      <c r="I134" s="29"/>
      <c r="J134" s="29"/>
    </row>
    <row r="135" spans="1:10" x14ac:dyDescent="0.3">
      <c r="A135" s="29" t="s">
        <v>158</v>
      </c>
      <c r="B135" s="90">
        <f>INDEX(Region!K:K,MATCH($A135&amp;$A$121,Region!$J:$J,0))</f>
        <v>2.9702970297029702E-2</v>
      </c>
      <c r="C135" s="90">
        <f>INDEX(Region!L:L,MATCH($A135&amp;$A$121,Region!$J:$J,0))</f>
        <v>1.11022302462516E-16</v>
      </c>
      <c r="D135" s="90">
        <f>INDEX(Region!M:M,MATCH($A135&amp;$A$121,Region!$J:$J,0))</f>
        <v>0.01</v>
      </c>
      <c r="E135" s="90">
        <f>INDEX(Region!N:N,MATCH($A135&amp;$A$121,Region!$J:$J,0))</f>
        <v>-2.2204460492503101E-16</v>
      </c>
      <c r="I135" s="29"/>
      <c r="J135" s="29"/>
    </row>
    <row r="136" spans="1:10" x14ac:dyDescent="0.3">
      <c r="A136" s="29" t="s">
        <v>159</v>
      </c>
      <c r="B136" s="90">
        <f>INDEX(Region!K:K,MATCH($A136&amp;$A$121,Region!$J:$J,0))</f>
        <v>8.9108910891089105E-2</v>
      </c>
      <c r="C136" s="90">
        <f>INDEX(Region!L:L,MATCH($A136&amp;$A$121,Region!$J:$J,0))</f>
        <v>2.94117647058823E-2</v>
      </c>
      <c r="D136" s="90">
        <f>INDEX(Region!M:M,MATCH($A136&amp;$A$121,Region!$J:$J,0))</f>
        <v>0.04</v>
      </c>
      <c r="E136" s="90">
        <f>INDEX(Region!N:N,MATCH($A136&amp;$A$121,Region!$J:$J,0))</f>
        <v>0.105263157894737</v>
      </c>
      <c r="I136" s="29"/>
      <c r="J136" s="29"/>
    </row>
    <row r="137" spans="1:10" x14ac:dyDescent="0.3">
      <c r="A137" s="29" t="s">
        <v>160</v>
      </c>
      <c r="B137" s="90">
        <f>INDEX(Region!K:K,MATCH($A137&amp;$A$121,Region!$J:$J,0))</f>
        <v>1.9801980198019799E-2</v>
      </c>
      <c r="C137" s="90">
        <f>INDEX(Region!L:L,MATCH($A137&amp;$A$121,Region!$J:$J,0))</f>
        <v>1.11022302462516E-16</v>
      </c>
      <c r="D137" s="90">
        <f>INDEX(Region!M:M,MATCH($A137&amp;$A$121,Region!$J:$J,0))</f>
        <v>0</v>
      </c>
      <c r="E137" s="90">
        <f>INDEX(Region!N:N,MATCH($A137&amp;$A$121,Region!$J:$J,0))</f>
        <v>-2.2204460492503101E-16</v>
      </c>
      <c r="I137" s="29"/>
      <c r="J137" s="29"/>
    </row>
    <row r="138" spans="1:10" x14ac:dyDescent="0.3">
      <c r="A138" s="29" t="s">
        <v>161</v>
      </c>
      <c r="B138" s="90">
        <f>INDEX(Region!K:K,MATCH($A138&amp;$A$121,Region!$J:$J,0))</f>
        <v>0</v>
      </c>
      <c r="C138" s="90">
        <f>INDEX(Region!L:L,MATCH($A138&amp;$A$121,Region!$J:$J,0))</f>
        <v>1.11022302462516E-16</v>
      </c>
      <c r="D138" s="90">
        <f>INDEX(Region!M:M,MATCH($A138&amp;$A$121,Region!$J:$J,0))</f>
        <v>0</v>
      </c>
      <c r="E138" s="90">
        <f>INDEX(Region!N:N,MATCH($A138&amp;$A$121,Region!$J:$J,0))</f>
        <v>-2.2204460492503101E-16</v>
      </c>
      <c r="I138" s="29"/>
      <c r="J138" s="29"/>
    </row>
    <row r="139" spans="1:10" x14ac:dyDescent="0.3">
      <c r="A139" s="29" t="s">
        <v>162</v>
      </c>
      <c r="B139" s="90">
        <f>INDEX(Region!K:K,MATCH($A139&amp;$A$121,Region!$J:$J,0))</f>
        <v>0</v>
      </c>
      <c r="C139" s="90">
        <f>INDEX(Region!L:L,MATCH($A139&amp;$A$121,Region!$J:$J,0))</f>
        <v>1.11022302462516E-16</v>
      </c>
      <c r="D139" s="90">
        <f>INDEX(Region!M:M,MATCH($A139&amp;$A$121,Region!$J:$J,0))</f>
        <v>0</v>
      </c>
      <c r="E139" s="90">
        <f>INDEX(Region!N:N,MATCH($A139&amp;$A$121,Region!$J:$J,0))</f>
        <v>-2.2204460492503101E-16</v>
      </c>
      <c r="I139" s="29"/>
      <c r="J139" s="29"/>
    </row>
    <row r="140" spans="1:10" x14ac:dyDescent="0.3">
      <c r="A140" s="29"/>
      <c r="B140" s="32"/>
      <c r="C140" s="32"/>
      <c r="D140" s="32"/>
      <c r="E140" s="32"/>
      <c r="I140" s="29"/>
      <c r="J140" s="29"/>
    </row>
    <row r="141" spans="1:10" x14ac:dyDescent="0.3">
      <c r="A141" s="29"/>
      <c r="B141" s="32"/>
      <c r="C141" s="32"/>
      <c r="D141" s="32"/>
      <c r="E141" s="32"/>
      <c r="I141" s="29"/>
      <c r="J141" s="29"/>
    </row>
    <row r="142" spans="1:10" x14ac:dyDescent="0.3">
      <c r="A142" s="29"/>
      <c r="B142" s="32"/>
      <c r="C142" s="32"/>
      <c r="D142" s="32"/>
      <c r="E142" s="32"/>
      <c r="I142" s="29"/>
      <c r="J142" s="29"/>
    </row>
    <row r="143" spans="1:10" x14ac:dyDescent="0.3">
      <c r="A143" s="27" t="s">
        <v>48</v>
      </c>
    </row>
    <row r="145" spans="1:5" ht="32" x14ac:dyDescent="0.3">
      <c r="B145" s="66" t="s">
        <v>80</v>
      </c>
      <c r="C145" s="66" t="s">
        <v>81</v>
      </c>
      <c r="D145" s="66" t="s">
        <v>82</v>
      </c>
      <c r="E145" s="66" t="s">
        <v>83</v>
      </c>
    </row>
    <row r="146" spans="1:5" x14ac:dyDescent="0.3">
      <c r="A146" s="39" t="s">
        <v>147</v>
      </c>
      <c r="B146" s="90">
        <f>INDEX(Region!K:K,MATCH($A146&amp;$A$143,Region!$J:$J,0))</f>
        <v>2.5641025641025599E-2</v>
      </c>
      <c r="C146" s="90">
        <f>INDEX(Region!L:L,MATCH($A146&amp;$A$143,Region!$J:$J,0))</f>
        <v>0.217391304347826</v>
      </c>
      <c r="D146" s="90">
        <f>INDEX(Region!M:M,MATCH($A146&amp;$A$143,Region!$J:$J,0))</f>
        <v>0</v>
      </c>
      <c r="E146" s="90">
        <f>INDEX(Region!N:N,MATCH($A146&amp;$A$143,Region!$J:$J,0))</f>
        <v>0</v>
      </c>
    </row>
    <row r="147" spans="1:5" x14ac:dyDescent="0.3">
      <c r="A147" s="39" t="s">
        <v>148</v>
      </c>
      <c r="B147" s="90">
        <f>INDEX(Region!K:K,MATCH($A147&amp;$A$143,Region!$J:$J,0))</f>
        <v>2.5641025641025599E-2</v>
      </c>
      <c r="C147" s="90">
        <f>INDEX(Region!L:L,MATCH($A147&amp;$A$143,Region!$J:$J,0))</f>
        <v>5.7971014492753603E-2</v>
      </c>
      <c r="D147" s="90">
        <f>INDEX(Region!M:M,MATCH($A147&amp;$A$143,Region!$J:$J,0))</f>
        <v>0.14285714285714299</v>
      </c>
      <c r="E147" s="90">
        <f>INDEX(Region!N:N,MATCH($A147&amp;$A$143,Region!$J:$J,0))</f>
        <v>0.05</v>
      </c>
    </row>
    <row r="148" spans="1:5" x14ac:dyDescent="0.3">
      <c r="A148" s="39" t="s">
        <v>149</v>
      </c>
      <c r="B148" s="90">
        <f>INDEX(Region!K:K,MATCH($A148&amp;$A$143,Region!$J:$J,0))</f>
        <v>0.15384615384615399</v>
      </c>
      <c r="C148" s="90">
        <f>INDEX(Region!L:L,MATCH($A148&amp;$A$143,Region!$J:$J,0))</f>
        <v>0.173913043478261</v>
      </c>
      <c r="D148" s="90">
        <f>INDEX(Region!M:M,MATCH($A148&amp;$A$143,Region!$J:$J,0))</f>
        <v>0.28571428571428598</v>
      </c>
      <c r="E148" s="90">
        <f>INDEX(Region!N:N,MATCH($A148&amp;$A$143,Region!$J:$J,0))</f>
        <v>0.25</v>
      </c>
    </row>
    <row r="149" spans="1:5" x14ac:dyDescent="0.3">
      <c r="A149" s="52" t="s">
        <v>150</v>
      </c>
      <c r="B149" s="90">
        <f>INDEX(Region!K:K,MATCH($A149&amp;$A$143,Region!$J:$J,0))</f>
        <v>0.17948717948717899</v>
      </c>
      <c r="C149" s="90">
        <f>INDEX(Region!L:L,MATCH($A149&amp;$A$143,Region!$J:$J,0))</f>
        <v>7.2463768115942004E-2</v>
      </c>
      <c r="D149" s="90">
        <f>INDEX(Region!M:M,MATCH($A149&amp;$A$143,Region!$J:$J,0))</f>
        <v>0.14285714285714299</v>
      </c>
      <c r="E149" s="90">
        <f>INDEX(Region!N:N,MATCH($A149&amp;$A$143,Region!$J:$J,0))</f>
        <v>0</v>
      </c>
    </row>
    <row r="150" spans="1:5" x14ac:dyDescent="0.3">
      <c r="A150" s="52" t="s">
        <v>151</v>
      </c>
      <c r="B150" s="90">
        <f>INDEX(Region!K:K,MATCH($A150&amp;$A$143,Region!$J:$J,0))</f>
        <v>2.5641025641025599E-2</v>
      </c>
      <c r="C150" s="90">
        <f>INDEX(Region!L:L,MATCH($A150&amp;$A$143,Region!$J:$J,0))</f>
        <v>1.4492753623188401E-2</v>
      </c>
      <c r="D150" s="90">
        <f>INDEX(Region!M:M,MATCH($A150&amp;$A$143,Region!$J:$J,0))</f>
        <v>0</v>
      </c>
      <c r="E150" s="90">
        <f>INDEX(Region!N:N,MATCH($A150&amp;$A$143,Region!$J:$J,0))</f>
        <v>0</v>
      </c>
    </row>
    <row r="151" spans="1:5" x14ac:dyDescent="0.3">
      <c r="A151" s="52" t="s">
        <v>152</v>
      </c>
      <c r="B151" s="90">
        <f>INDEX(Region!K:K,MATCH($A151&amp;$A$143,Region!$J:$J,0))</f>
        <v>0.20512820512820501</v>
      </c>
      <c r="C151" s="90">
        <f>INDEX(Region!L:L,MATCH($A151&amp;$A$143,Region!$J:$J,0))</f>
        <v>0.26086956521739102</v>
      </c>
      <c r="D151" s="90">
        <f>INDEX(Region!M:M,MATCH($A151&amp;$A$143,Region!$J:$J,0))</f>
        <v>0.42857142857142899</v>
      </c>
      <c r="E151" s="90">
        <f>INDEX(Region!N:N,MATCH($A151&amp;$A$143,Region!$J:$J,0))</f>
        <v>0.35</v>
      </c>
    </row>
    <row r="152" spans="1:5" x14ac:dyDescent="0.3">
      <c r="A152" s="52" t="s">
        <v>153</v>
      </c>
      <c r="B152" s="90">
        <f>INDEX(Region!K:K,MATCH($A152&amp;$A$143,Region!$J:$J,0))</f>
        <v>0.28205128205128199</v>
      </c>
      <c r="C152" s="90">
        <f>INDEX(Region!L:L,MATCH($A152&amp;$A$143,Region!$J:$J,0))</f>
        <v>7.2463768115942004E-2</v>
      </c>
      <c r="D152" s="90">
        <f>INDEX(Region!M:M,MATCH($A152&amp;$A$143,Region!$J:$J,0))</f>
        <v>0</v>
      </c>
      <c r="E152" s="90">
        <f>INDEX(Region!N:N,MATCH($A152&amp;$A$143,Region!$J:$J,0))</f>
        <v>0.4</v>
      </c>
    </row>
    <row r="153" spans="1:5" x14ac:dyDescent="0.3">
      <c r="A153" s="29" t="s">
        <v>154</v>
      </c>
      <c r="B153" s="90">
        <f>INDEX(Region!K:K,MATCH($A153&amp;$A$143,Region!$J:$J,0))</f>
        <v>0</v>
      </c>
      <c r="C153" s="90">
        <f>INDEX(Region!L:L,MATCH($A153&amp;$A$143,Region!$J:$J,0))</f>
        <v>1.11022302462516E-16</v>
      </c>
      <c r="D153" s="90">
        <f>INDEX(Region!M:M,MATCH($A153&amp;$A$143,Region!$J:$J,0))</f>
        <v>0</v>
      </c>
      <c r="E153" s="90">
        <f>INDEX(Region!N:N,MATCH($A153&amp;$A$143,Region!$J:$J,0))</f>
        <v>0</v>
      </c>
    </row>
    <row r="154" spans="1:5" x14ac:dyDescent="0.3">
      <c r="A154" s="29" t="s">
        <v>155</v>
      </c>
      <c r="B154" s="90">
        <f>INDEX(Region!K:K,MATCH($A154&amp;$A$143,Region!$J:$J,0))</f>
        <v>0</v>
      </c>
      <c r="C154" s="90">
        <f>INDEX(Region!L:L,MATCH($A154&amp;$A$143,Region!$J:$J,0))</f>
        <v>1.11022302462516E-16</v>
      </c>
      <c r="D154" s="90">
        <f>INDEX(Region!M:M,MATCH($A154&amp;$A$143,Region!$J:$J,0))</f>
        <v>0</v>
      </c>
      <c r="E154" s="90">
        <f>INDEX(Region!N:N,MATCH($A154&amp;$A$143,Region!$J:$J,0))</f>
        <v>0</v>
      </c>
    </row>
    <row r="155" spans="1:5" x14ac:dyDescent="0.3">
      <c r="A155" s="29" t="s">
        <v>156</v>
      </c>
      <c r="B155" s="90">
        <f>INDEX(Region!K:K,MATCH($A155&amp;$A$143,Region!$J:$J,0))</f>
        <v>5.1282051282051301E-2</v>
      </c>
      <c r="C155" s="90">
        <f>INDEX(Region!L:L,MATCH($A155&amp;$A$143,Region!$J:$J,0))</f>
        <v>2.8985507246376802E-2</v>
      </c>
      <c r="D155" s="90">
        <f>INDEX(Region!M:M,MATCH($A155&amp;$A$143,Region!$J:$J,0))</f>
        <v>0</v>
      </c>
      <c r="E155" s="90">
        <f>INDEX(Region!N:N,MATCH($A155&amp;$A$143,Region!$J:$J,0))</f>
        <v>0</v>
      </c>
    </row>
    <row r="156" spans="1:5" x14ac:dyDescent="0.3">
      <c r="A156" s="29" t="s">
        <v>157</v>
      </c>
      <c r="B156" s="90">
        <f>INDEX(Region!K:K,MATCH($A156&amp;$A$143,Region!$J:$J,0))</f>
        <v>0</v>
      </c>
      <c r="C156" s="90">
        <f>INDEX(Region!L:L,MATCH($A156&amp;$A$143,Region!$J:$J,0))</f>
        <v>1.11022302462516E-16</v>
      </c>
      <c r="D156" s="90">
        <f>INDEX(Region!M:M,MATCH($A156&amp;$A$143,Region!$J:$J,0))</f>
        <v>0</v>
      </c>
      <c r="E156" s="90">
        <f>INDEX(Region!N:N,MATCH($A156&amp;$A$143,Region!$J:$J,0))</f>
        <v>0</v>
      </c>
    </row>
    <row r="157" spans="1:5" x14ac:dyDescent="0.3">
      <c r="A157" s="29" t="s">
        <v>158</v>
      </c>
      <c r="B157" s="90">
        <f>INDEX(Region!K:K,MATCH($A157&amp;$A$143,Region!$J:$J,0))</f>
        <v>0</v>
      </c>
      <c r="C157" s="90">
        <f>INDEX(Region!L:L,MATCH($A157&amp;$A$143,Region!$J:$J,0))</f>
        <v>1.4492753623188401E-2</v>
      </c>
      <c r="D157" s="90">
        <f>INDEX(Region!M:M,MATCH($A157&amp;$A$143,Region!$J:$J,0))</f>
        <v>0</v>
      </c>
      <c r="E157" s="90">
        <f>INDEX(Region!N:N,MATCH($A157&amp;$A$143,Region!$J:$J,0))</f>
        <v>0</v>
      </c>
    </row>
    <row r="158" spans="1:5" x14ac:dyDescent="0.3">
      <c r="A158" s="29" t="s">
        <v>159</v>
      </c>
      <c r="B158" s="90">
        <f>INDEX(Region!K:K,MATCH($A158&amp;$A$143,Region!$J:$J,0))</f>
        <v>0.256410256410256</v>
      </c>
      <c r="C158" s="90">
        <f>INDEX(Region!L:L,MATCH($A158&amp;$A$143,Region!$J:$J,0))</f>
        <v>0.14492753623188401</v>
      </c>
      <c r="D158" s="90">
        <f>INDEX(Region!M:M,MATCH($A158&amp;$A$143,Region!$J:$J,0))</f>
        <v>0</v>
      </c>
      <c r="E158" s="90">
        <f>INDEX(Region!N:N,MATCH($A158&amp;$A$143,Region!$J:$J,0))</f>
        <v>0.05</v>
      </c>
    </row>
    <row r="159" spans="1:5" x14ac:dyDescent="0.3">
      <c r="A159" s="29" t="s">
        <v>160</v>
      </c>
      <c r="B159" s="90">
        <f>INDEX(Region!K:K,MATCH($A159&amp;$A$143,Region!$J:$J,0))</f>
        <v>0</v>
      </c>
      <c r="C159" s="90">
        <f>INDEX(Region!L:L,MATCH($A159&amp;$A$143,Region!$J:$J,0))</f>
        <v>1.11022302462516E-16</v>
      </c>
      <c r="D159" s="90">
        <f>INDEX(Region!M:M,MATCH($A159&amp;$A$143,Region!$J:$J,0))</f>
        <v>0</v>
      </c>
      <c r="E159" s="90">
        <f>INDEX(Region!N:N,MATCH($A159&amp;$A$143,Region!$J:$J,0))</f>
        <v>0</v>
      </c>
    </row>
    <row r="160" spans="1:5" x14ac:dyDescent="0.3">
      <c r="A160" s="29" t="s">
        <v>161</v>
      </c>
      <c r="B160" s="90">
        <f>INDEX(Region!K:K,MATCH($A160&amp;$A$143,Region!$J:$J,0))</f>
        <v>0</v>
      </c>
      <c r="C160" s="90">
        <f>INDEX(Region!L:L,MATCH($A160&amp;$A$143,Region!$J:$J,0))</f>
        <v>1.11022302462516E-16</v>
      </c>
      <c r="D160" s="90">
        <f>INDEX(Region!M:M,MATCH($A160&amp;$A$143,Region!$J:$J,0))</f>
        <v>0</v>
      </c>
      <c r="E160" s="90">
        <f>INDEX(Region!N:N,MATCH($A160&amp;$A$143,Region!$J:$J,0))</f>
        <v>0</v>
      </c>
    </row>
    <row r="161" spans="1:5" x14ac:dyDescent="0.3">
      <c r="A161" s="29" t="s">
        <v>162</v>
      </c>
      <c r="B161" s="90">
        <f>INDEX(Region!K:K,MATCH($A161&amp;$A$143,Region!$J:$J,0))</f>
        <v>0</v>
      </c>
      <c r="C161" s="90">
        <f>INDEX(Region!L:L,MATCH($A161&amp;$A$143,Region!$J:$J,0))</f>
        <v>1.11022302462516E-16</v>
      </c>
      <c r="D161" s="90">
        <f>INDEX(Region!M:M,MATCH($A161&amp;$A$143,Region!$J:$J,0))</f>
        <v>0</v>
      </c>
      <c r="E161" s="90">
        <f>INDEX(Region!N:N,MATCH($A161&amp;$A$143,Region!$J:$J,0))</f>
        <v>0.05</v>
      </c>
    </row>
    <row r="162" spans="1:5" x14ac:dyDescent="0.3">
      <c r="A162" s="52"/>
      <c r="B162" s="67"/>
      <c r="C162" s="67"/>
      <c r="D162" s="67"/>
      <c r="E162" s="67"/>
    </row>
    <row r="163" spans="1:5" x14ac:dyDescent="0.3">
      <c r="A163" s="52"/>
      <c r="B163" s="67"/>
      <c r="C163" s="67"/>
      <c r="D163" s="67"/>
      <c r="E163" s="67"/>
    </row>
    <row r="164" spans="1:5" x14ac:dyDescent="0.3">
      <c r="A164" s="52"/>
      <c r="B164" s="67"/>
      <c r="C164" s="67"/>
      <c r="D164" s="67"/>
      <c r="E164" s="67"/>
    </row>
    <row r="165" spans="1:5" x14ac:dyDescent="0.3">
      <c r="A165" s="25" t="s">
        <v>194</v>
      </c>
      <c r="B165" s="67"/>
      <c r="C165" s="67"/>
      <c r="D165" s="67"/>
      <c r="E165" s="67"/>
    </row>
    <row r="166" spans="1:5" x14ac:dyDescent="0.3">
      <c r="A166" s="82" t="s">
        <v>323</v>
      </c>
      <c r="B166" s="67"/>
      <c r="C166" s="67"/>
      <c r="D166" s="67"/>
      <c r="E166" s="67"/>
    </row>
    <row r="167" spans="1:5" x14ac:dyDescent="0.3">
      <c r="A167" s="29"/>
      <c r="B167" s="67"/>
      <c r="C167" s="67"/>
      <c r="D167" s="67"/>
      <c r="E167" s="67"/>
    </row>
    <row r="168" spans="1:5" ht="32" x14ac:dyDescent="0.3">
      <c r="A168" s="29"/>
      <c r="B168" s="65" t="s">
        <v>80</v>
      </c>
      <c r="C168" s="65" t="s">
        <v>81</v>
      </c>
      <c r="D168" s="65" t="s">
        <v>82</v>
      </c>
      <c r="E168" s="65" t="s">
        <v>83</v>
      </c>
    </row>
    <row r="169" spans="1:5" x14ac:dyDescent="0.3">
      <c r="A169" s="27" t="s">
        <v>11</v>
      </c>
      <c r="B169" s="90"/>
      <c r="C169" s="90"/>
      <c r="D169" s="90"/>
      <c r="E169" s="90"/>
    </row>
    <row r="170" spans="1:5" x14ac:dyDescent="0.3">
      <c r="A170" s="29" t="s">
        <v>163</v>
      </c>
      <c r="B170" s="93">
        <f>INDEX(Region!K:K,MATCH($A170&amp;$A$169,Region!$J:$J,0))</f>
        <v>15.6300660234979</v>
      </c>
      <c r="C170" s="93">
        <f>INDEX(Region!L:L,MATCH($A170&amp;$A$169,Region!$J:$J,0))</f>
        <v>15.9909372015826</v>
      </c>
      <c r="D170" s="93">
        <f>INDEX(Region!M:M,MATCH($A170&amp;$A$169,Region!$J:$J,0))</f>
        <v>16.096098406211201</v>
      </c>
      <c r="E170" s="93">
        <f>INDEX(Region!N:N,MATCH($A170&amp;$A$169,Region!$J:$J,0))</f>
        <v>20.014196458749002</v>
      </c>
    </row>
    <row r="171" spans="1:5" x14ac:dyDescent="0.3">
      <c r="A171" s="27" t="s">
        <v>12</v>
      </c>
      <c r="B171" s="90"/>
      <c r="C171" s="90"/>
      <c r="D171" s="90"/>
      <c r="E171" s="90"/>
    </row>
    <row r="172" spans="1:5" x14ac:dyDescent="0.3">
      <c r="A172" s="29" t="s">
        <v>163</v>
      </c>
      <c r="B172" s="93">
        <f>INDEX(Region!K:K,MATCH($A172&amp;$A$171,Region!$J:$J,0))</f>
        <v>11.657303370786501</v>
      </c>
      <c r="C172" s="93">
        <f>INDEX(Region!L:L,MATCH($A172&amp;$A$171,Region!$J:$J,0))</f>
        <v>15.9887640449438</v>
      </c>
      <c r="D172" s="93">
        <f>INDEX(Region!M:M,MATCH($A172&amp;$A$171,Region!$J:$J,0))</f>
        <v>13.290640394088699</v>
      </c>
      <c r="E172" s="93">
        <f>INDEX(Region!N:N,MATCH($A172&amp;$A$171,Region!$J:$J,0))</f>
        <v>12.311926605504601</v>
      </c>
    </row>
    <row r="173" spans="1:5" x14ac:dyDescent="0.3">
      <c r="A173" s="27" t="s">
        <v>48</v>
      </c>
      <c r="B173" s="90"/>
      <c r="C173" s="90"/>
      <c r="D173" s="90"/>
      <c r="E173" s="90"/>
    </row>
    <row r="174" spans="1:5" x14ac:dyDescent="0.3">
      <c r="A174" s="29" t="s">
        <v>163</v>
      </c>
      <c r="B174" s="93">
        <f>INDEX(Region!K:K,MATCH($A174&amp;$A$173,Region!$J:$J,0))</f>
        <v>13.3561643835616</v>
      </c>
      <c r="C174" s="93">
        <f>INDEX(Region!L:L,MATCH($A174&amp;$A$173,Region!$J:$J,0))</f>
        <v>18.540322580645199</v>
      </c>
      <c r="D174" s="93">
        <f>INDEX(Region!M:M,MATCH($A174&amp;$A$173,Region!$J:$J,0))</f>
        <v>9.5333333333333297</v>
      </c>
      <c r="E174" s="93">
        <f>INDEX(Region!N:N,MATCH($A174&amp;$A$173,Region!$J:$J,0))</f>
        <v>14.0444444444444</v>
      </c>
    </row>
    <row r="175" spans="1:5" x14ac:dyDescent="0.3">
      <c r="A175" s="29"/>
      <c r="B175" s="94"/>
      <c r="C175" s="94"/>
      <c r="D175" s="94"/>
      <c r="E175" s="94"/>
    </row>
    <row r="176" spans="1:5" x14ac:dyDescent="0.3">
      <c r="A176" s="29"/>
      <c r="B176" s="94"/>
      <c r="C176" s="94"/>
      <c r="D176" s="94"/>
      <c r="E176" s="94"/>
    </row>
    <row r="177" spans="1:5" x14ac:dyDescent="0.3">
      <c r="A177" s="25" t="s">
        <v>195</v>
      </c>
      <c r="B177" s="95"/>
      <c r="C177" s="95"/>
      <c r="D177" s="95"/>
      <c r="E177" s="95"/>
    </row>
    <row r="178" spans="1:5" x14ac:dyDescent="0.3">
      <c r="A178" s="82" t="s">
        <v>323</v>
      </c>
      <c r="B178" s="94"/>
      <c r="C178" s="94"/>
      <c r="D178" s="94"/>
      <c r="E178" s="94"/>
    </row>
    <row r="179" spans="1:5" x14ac:dyDescent="0.3">
      <c r="A179" s="82"/>
      <c r="B179" s="94"/>
      <c r="C179" s="94"/>
      <c r="D179" s="94"/>
      <c r="E179" s="94"/>
    </row>
    <row r="180" spans="1:5" x14ac:dyDescent="0.3">
      <c r="A180" s="82"/>
      <c r="B180" s="94"/>
      <c r="C180" s="94"/>
      <c r="D180" s="94"/>
      <c r="E180" s="94"/>
    </row>
    <row r="181" spans="1:5" x14ac:dyDescent="0.3">
      <c r="A181" s="27" t="s">
        <v>11</v>
      </c>
    </row>
    <row r="183" spans="1:5" ht="32" x14ac:dyDescent="0.3">
      <c r="B183" s="65" t="s">
        <v>80</v>
      </c>
      <c r="C183" s="65" t="s">
        <v>81</v>
      </c>
      <c r="D183" s="65" t="s">
        <v>82</v>
      </c>
      <c r="E183" s="65" t="s">
        <v>83</v>
      </c>
    </row>
    <row r="184" spans="1:5" x14ac:dyDescent="0.3">
      <c r="A184" s="44" t="s">
        <v>164</v>
      </c>
      <c r="B184" s="90">
        <f>INDEX(Region!K:K,MATCH($A184&amp;$A$181,Region!$J:$J,0))</f>
        <v>0.24893880926673501</v>
      </c>
      <c r="C184" s="90">
        <f>INDEX(Region!L:L,MATCH($A184&amp;$A$181,Region!$J:$J,0))</f>
        <v>9.2651126799955505E-2</v>
      </c>
      <c r="D184" s="90">
        <f>INDEX(Region!M:M,MATCH($A184&amp;$A$181,Region!$J:$J,0))</f>
        <v>0.14481893311333799</v>
      </c>
      <c r="E184" s="90">
        <f>INDEX(Region!N:N,MATCH($A184&amp;$A$181,Region!$J:$J,0))</f>
        <v>0.16988995507701299</v>
      </c>
    </row>
    <row r="185" spans="1:5" x14ac:dyDescent="0.3">
      <c r="A185" s="44" t="s">
        <v>165</v>
      </c>
      <c r="B185" s="90">
        <f>INDEX(Region!K:K,MATCH($A185&amp;$A$181,Region!$J:$J,0))</f>
        <v>6.6672023074223199E-3</v>
      </c>
      <c r="C185" s="90">
        <f>INDEX(Region!L:L,MATCH($A185&amp;$A$181,Region!$J:$J,0))</f>
        <v>8.0052947683307302E-3</v>
      </c>
      <c r="D185" s="90">
        <f>INDEX(Region!M:M,MATCH($A185&amp;$A$181,Region!$J:$J,0))</f>
        <v>4.2983614384949301E-3</v>
      </c>
      <c r="E185" s="90">
        <f>INDEX(Region!N:N,MATCH($A185&amp;$A$181,Region!$J:$J,0))</f>
        <v>6.52047163798868E-3</v>
      </c>
    </row>
    <row r="186" spans="1:5" x14ac:dyDescent="0.3">
      <c r="A186" s="44" t="s">
        <v>166</v>
      </c>
      <c r="B186" s="90">
        <f>INDEX(Region!K:K,MATCH($A186&amp;$A$181,Region!$J:$J,0))</f>
        <v>4.2050919794045301E-2</v>
      </c>
      <c r="C186" s="90">
        <f>INDEX(Region!L:L,MATCH($A186&amp;$A$181,Region!$J:$J,0))</f>
        <v>2.5927508813665099E-2</v>
      </c>
      <c r="D186" s="90">
        <f>INDEX(Region!M:M,MATCH($A186&amp;$A$181,Region!$J:$J,0))</f>
        <v>3.31274741399053E-2</v>
      </c>
      <c r="E186" s="90">
        <f>INDEX(Region!N:N,MATCH($A186&amp;$A$181,Region!$J:$J,0))</f>
        <v>7.2414216121040598E-2</v>
      </c>
    </row>
    <row r="187" spans="1:5" x14ac:dyDescent="0.3">
      <c r="A187" s="44" t="s">
        <v>167</v>
      </c>
      <c r="B187" s="90">
        <f>INDEX(Region!K:K,MATCH($A187&amp;$A$181,Region!$J:$J,0))</f>
        <v>9.4689314792111096E-2</v>
      </c>
      <c r="C187" s="90">
        <f>INDEX(Region!L:L,MATCH($A187&amp;$A$181,Region!$J:$J,0))</f>
        <v>3.4904612262651999E-2</v>
      </c>
      <c r="D187" s="90">
        <f>INDEX(Region!M:M,MATCH($A187&amp;$A$181,Region!$J:$J,0))</f>
        <v>9.2378746564746705E-2</v>
      </c>
      <c r="E187" s="90">
        <f>INDEX(Region!N:N,MATCH($A187&amp;$A$181,Region!$J:$J,0))</f>
        <v>8.2144239110704301E-2</v>
      </c>
    </row>
    <row r="188" spans="1:5" x14ac:dyDescent="0.3">
      <c r="A188" s="44" t="s">
        <v>168</v>
      </c>
      <c r="B188" s="90">
        <f>INDEX(Region!K:K,MATCH($A188&amp;$A$181,Region!$J:$J,0))</f>
        <v>0.54629314029305298</v>
      </c>
      <c r="C188" s="90">
        <f>INDEX(Region!L:L,MATCH($A188&amp;$A$181,Region!$J:$J,0))</f>
        <v>0.55949288852109802</v>
      </c>
      <c r="D188" s="90">
        <f>INDEX(Region!M:M,MATCH($A188&amp;$A$181,Region!$J:$J,0))</f>
        <v>0.53182836365273101</v>
      </c>
      <c r="E188" s="90">
        <f>INDEX(Region!N:N,MATCH($A188&amp;$A$181,Region!$J:$J,0))</f>
        <v>0.58144942737787697</v>
      </c>
    </row>
    <row r="189" spans="1:5" x14ac:dyDescent="0.3">
      <c r="A189" s="44" t="s">
        <v>169</v>
      </c>
      <c r="B189" s="90">
        <f>INDEX(Region!K:K,MATCH($A189&amp;$A$181,Region!$J:$J,0))</f>
        <v>0.66707268553171595</v>
      </c>
      <c r="C189" s="90">
        <f>INDEX(Region!L:L,MATCH($A189&amp;$A$181,Region!$J:$J,0))</f>
        <v>0.74858545655194697</v>
      </c>
      <c r="D189" s="90">
        <f>INDEX(Region!M:M,MATCH($A189&amp;$A$181,Region!$J:$J,0))</f>
        <v>0.69170288205651698</v>
      </c>
      <c r="E189" s="90">
        <f>INDEX(Region!N:N,MATCH($A189&amp;$A$181,Region!$J:$J,0))</f>
        <v>0.70671405490211303</v>
      </c>
    </row>
    <row r="190" spans="1:5" x14ac:dyDescent="0.3">
      <c r="A190" s="44" t="s">
        <v>170</v>
      </c>
      <c r="B190" s="90">
        <f>INDEX(Region!K:K,MATCH($A190&amp;$A$181,Region!$J:$J,0))</f>
        <v>0.19703304629483501</v>
      </c>
      <c r="C190" s="90">
        <f>INDEX(Region!L:L,MATCH($A190&amp;$A$181,Region!$J:$J,0))</f>
        <v>0.21442637710430101</v>
      </c>
      <c r="D190" s="90">
        <f>INDEX(Region!M:M,MATCH($A190&amp;$A$181,Region!$J:$J,0))</f>
        <v>0.19934602194583401</v>
      </c>
      <c r="E190" s="90">
        <f>INDEX(Region!N:N,MATCH($A190&amp;$A$181,Region!$J:$J,0))</f>
        <v>0.14365089278669499</v>
      </c>
    </row>
    <row r="191" spans="1:5" x14ac:dyDescent="0.3">
      <c r="A191" s="44" t="s">
        <v>171</v>
      </c>
      <c r="B191" s="90">
        <f>INDEX(Region!K:K,MATCH($A191&amp;$A$181,Region!$J:$J,0))</f>
        <v>6.0819638836113903E-2</v>
      </c>
      <c r="C191" s="90">
        <f>INDEX(Region!L:L,MATCH($A191&amp;$A$181,Region!$J:$J,0))</f>
        <v>7.0782481940394895E-2</v>
      </c>
      <c r="D191" s="90">
        <f>INDEX(Region!M:M,MATCH($A191&amp;$A$181,Region!$J:$J,0))</f>
        <v>4.4436587433231103E-2</v>
      </c>
      <c r="E191" s="90">
        <f>INDEX(Region!N:N,MATCH($A191&amp;$A$181,Region!$J:$J,0))</f>
        <v>0.19787351951992199</v>
      </c>
    </row>
    <row r="192" spans="1:5" x14ac:dyDescent="0.3">
      <c r="A192" s="43" t="s">
        <v>172</v>
      </c>
      <c r="B192" s="90">
        <f>INDEX(Region!K:K,MATCH($A192&amp;$A$181,Region!$J:$J,0))</f>
        <v>2.10167578438566E-2</v>
      </c>
      <c r="C192" s="90">
        <f>INDEX(Region!L:L,MATCH($A192&amp;$A$181,Region!$J:$J,0))</f>
        <v>1.6271136355055799E-2</v>
      </c>
      <c r="D192" s="90">
        <f>INDEX(Region!M:M,MATCH($A192&amp;$A$181,Region!$J:$J,0))</f>
        <v>4.49931019288925E-3</v>
      </c>
      <c r="E192" s="90">
        <f>INDEX(Region!N:N,MATCH($A192&amp;$A$181,Region!$J:$J,0))</f>
        <v>3.6213947177123999E-2</v>
      </c>
    </row>
    <row r="193" spans="1:5" x14ac:dyDescent="0.3">
      <c r="A193" s="43" t="s">
        <v>173</v>
      </c>
      <c r="B193" s="90">
        <f>INDEX(Region!K:K,MATCH($A193&amp;$A$181,Region!$J:$J,0))</f>
        <v>7.6247514295783598E-3</v>
      </c>
      <c r="C193" s="90">
        <f>INDEX(Region!L:L,MATCH($A193&amp;$A$181,Region!$J:$J,0))</f>
        <v>2.5801811660510401E-3</v>
      </c>
      <c r="D193" s="90">
        <f>INDEX(Region!M:M,MATCH($A193&amp;$A$181,Region!$J:$J,0))</f>
        <v>6.7196728362035199E-3</v>
      </c>
      <c r="E193" s="90">
        <f>INDEX(Region!N:N,MATCH($A193&amp;$A$181,Region!$J:$J,0))</f>
        <v>3.84570326475066E-3</v>
      </c>
    </row>
    <row r="194" spans="1:5" x14ac:dyDescent="0.3">
      <c r="A194" s="43" t="s">
        <v>174</v>
      </c>
      <c r="B194" s="90">
        <f>INDEX(Region!K:K,MATCH($A194&amp;$A$181,Region!$J:$J,0))</f>
        <v>5.1779629636191198E-2</v>
      </c>
      <c r="C194" s="90">
        <f>INDEX(Region!L:L,MATCH($A194&amp;$A$181,Region!$J:$J,0))</f>
        <v>1.4984807339947601E-2</v>
      </c>
      <c r="D194" s="90">
        <f>INDEX(Region!M:M,MATCH($A194&amp;$A$181,Region!$J:$J,0))</f>
        <v>0.128409141617188</v>
      </c>
      <c r="E194" s="90">
        <f>INDEX(Region!N:N,MATCH($A194&amp;$A$181,Region!$J:$J,0))</f>
        <v>2.2853107890140101E-2</v>
      </c>
    </row>
    <row r="195" spans="1:5" x14ac:dyDescent="0.3">
      <c r="A195" s="43" t="s">
        <v>175</v>
      </c>
      <c r="B195" s="90">
        <f>INDEX(Region!K:K,MATCH($A195&amp;$A$181,Region!$J:$J,0))</f>
        <v>2.7774145486099198E-3</v>
      </c>
      <c r="C195" s="90">
        <f>INDEX(Region!L:L,MATCH($A195&amp;$A$181,Region!$J:$J,0))</f>
        <v>0</v>
      </c>
      <c r="D195" s="90">
        <f>INDEX(Region!M:M,MATCH($A195&amp;$A$181,Region!$J:$J,0))</f>
        <v>0</v>
      </c>
      <c r="E195" s="90">
        <f>INDEX(Region!N:N,MATCH($A195&amp;$A$181,Region!$J:$J,0))</f>
        <v>1.11022302462516E-16</v>
      </c>
    </row>
    <row r="196" spans="1:5" x14ac:dyDescent="0.3">
      <c r="A196" s="43" t="s">
        <v>176</v>
      </c>
      <c r="B196" s="90">
        <f>INDEX(Region!K:K,MATCH($A196&amp;$A$181,Region!$J:$J,0))</f>
        <v>5.5930105198311996E-3</v>
      </c>
      <c r="C196" s="90">
        <f>INDEX(Region!L:L,MATCH($A196&amp;$A$181,Region!$J:$J,0))</f>
        <v>0</v>
      </c>
      <c r="D196" s="90">
        <f>INDEX(Region!M:M,MATCH($A196&amp;$A$181,Region!$J:$J,0))</f>
        <v>1.22000845289021E-3</v>
      </c>
      <c r="E196" s="90">
        <f>INDEX(Region!N:N,MATCH($A196&amp;$A$181,Region!$J:$J,0))</f>
        <v>3.84570326475066E-3</v>
      </c>
    </row>
    <row r="197" spans="1:5" x14ac:dyDescent="0.3">
      <c r="A197" s="43" t="s">
        <v>177</v>
      </c>
      <c r="B197" s="90">
        <f>INDEX(Region!K:K,MATCH($A197&amp;$A$181,Region!$J:$J,0))</f>
        <v>2.6058982769288901E-2</v>
      </c>
      <c r="C197" s="90">
        <f>INDEX(Region!L:L,MATCH($A197&amp;$A$181,Region!$J:$J,0))</f>
        <v>1.7431288891911902E-2</v>
      </c>
      <c r="D197" s="90">
        <f>INDEX(Region!M:M,MATCH($A197&amp;$A$181,Region!$J:$J,0))</f>
        <v>2.1061330346831102E-2</v>
      </c>
      <c r="E197" s="90">
        <f>INDEX(Region!N:N,MATCH($A197&amp;$A$181,Region!$J:$J,0))</f>
        <v>2.51858940328928E-2</v>
      </c>
    </row>
    <row r="198" spans="1:5" x14ac:dyDescent="0.3">
      <c r="A198" s="43" t="s">
        <v>178</v>
      </c>
      <c r="B198" s="90">
        <f>INDEX(Region!K:K,MATCH($A198&amp;$A$181,Region!$J:$J,0))</f>
        <v>7.4717390798103602E-4</v>
      </c>
      <c r="C198" s="90">
        <f>INDEX(Region!L:L,MATCH($A198&amp;$A$181,Region!$J:$J,0))</f>
        <v>6.2288497336996903E-3</v>
      </c>
      <c r="D198" s="90">
        <f>INDEX(Region!M:M,MATCH($A198&amp;$A$181,Region!$J:$J,0))</f>
        <v>0</v>
      </c>
      <c r="E198" s="90">
        <f>INDEX(Region!N:N,MATCH($A198&amp;$A$181,Region!$J:$J,0))</f>
        <v>1.7066723539469601E-3</v>
      </c>
    </row>
    <row r="199" spans="1:5" x14ac:dyDescent="0.3">
      <c r="A199" s="43" t="s">
        <v>179</v>
      </c>
      <c r="B199" s="90">
        <f>INDEX(Region!K:K,MATCH($A199&amp;$A$181,Region!$J:$J,0))</f>
        <v>7.4717390798103602E-4</v>
      </c>
      <c r="C199" s="90">
        <f>INDEX(Region!L:L,MATCH($A199&amp;$A$181,Region!$J:$J,0))</f>
        <v>0</v>
      </c>
      <c r="D199" s="90">
        <f>INDEX(Region!M:M,MATCH($A199&amp;$A$181,Region!$J:$J,0))</f>
        <v>2.0868207323323099E-3</v>
      </c>
      <c r="E199" s="90">
        <f>INDEX(Region!N:N,MATCH($A199&amp;$A$181,Region!$J:$J,0))</f>
        <v>1.11022302462516E-16</v>
      </c>
    </row>
    <row r="200" spans="1:5" x14ac:dyDescent="0.3">
      <c r="A200" s="43" t="s">
        <v>180</v>
      </c>
      <c r="B200" s="90">
        <f>INDEX(Region!K:K,MATCH($A200&amp;$A$181,Region!$J:$J,0))</f>
        <v>6.1330486869003598E-4</v>
      </c>
      <c r="C200" s="90">
        <f>INDEX(Region!L:L,MATCH($A200&amp;$A$181,Region!$J:$J,0))</f>
        <v>0</v>
      </c>
      <c r="D200" s="90">
        <f>INDEX(Region!M:M,MATCH($A200&amp;$A$181,Region!$J:$J,0))</f>
        <v>2.0868207323323099E-3</v>
      </c>
      <c r="E200" s="90">
        <f>INDEX(Region!N:N,MATCH($A200&amp;$A$181,Region!$J:$J,0))</f>
        <v>1.11022302462516E-16</v>
      </c>
    </row>
    <row r="201" spans="1:5" x14ac:dyDescent="0.3">
      <c r="A201" s="43" t="s">
        <v>181</v>
      </c>
      <c r="B201" s="90">
        <f>INDEX(Region!K:K,MATCH($A201&amp;$A$181,Region!$J:$J,0))</f>
        <v>1.8399146060701099E-3</v>
      </c>
      <c r="C201" s="90">
        <f>INDEX(Region!L:L,MATCH($A201&amp;$A$181,Region!$J:$J,0))</f>
        <v>6.3396513244136504E-3</v>
      </c>
      <c r="D201" s="90">
        <f>INDEX(Region!M:M,MATCH($A201&amp;$A$181,Region!$J:$J,0))</f>
        <v>2.0868207323323099E-3</v>
      </c>
      <c r="E201" s="90">
        <f>INDEX(Region!N:N,MATCH($A201&amp;$A$181,Region!$J:$J,0))</f>
        <v>9.0781828724416803E-3</v>
      </c>
    </row>
    <row r="202" spans="1:5" x14ac:dyDescent="0.3">
      <c r="A202" s="43" t="s">
        <v>182</v>
      </c>
      <c r="B202" s="90">
        <f>INDEX(Region!K:K,MATCH($A202&amp;$A$181,Region!$J:$J,0))</f>
        <v>0</v>
      </c>
      <c r="C202" s="90">
        <f>INDEX(Region!L:L,MATCH($A202&amp;$A$181,Region!$J:$J,0))</f>
        <v>0</v>
      </c>
      <c r="D202" s="90">
        <f>INDEX(Region!M:M,MATCH($A202&amp;$A$181,Region!$J:$J,0))</f>
        <v>0</v>
      </c>
      <c r="E202" s="90">
        <f>INDEX(Region!N:N,MATCH($A202&amp;$A$181,Region!$J:$J,0))</f>
        <v>1.11022302462516E-16</v>
      </c>
    </row>
    <row r="203" spans="1:5" x14ac:dyDescent="0.3">
      <c r="A203" s="43" t="s">
        <v>183</v>
      </c>
      <c r="B203" s="90">
        <f>INDEX(Region!K:K,MATCH($A203&amp;$A$181,Region!$J:$J,0))</f>
        <v>0</v>
      </c>
      <c r="C203" s="90">
        <f>INDEX(Region!L:L,MATCH($A203&amp;$A$181,Region!$J:$J,0))</f>
        <v>0</v>
      </c>
      <c r="D203" s="90">
        <f>INDEX(Region!M:M,MATCH($A203&amp;$A$181,Region!$J:$J,0))</f>
        <v>0</v>
      </c>
      <c r="E203" s="90">
        <f>INDEX(Region!N:N,MATCH($A203&amp;$A$181,Region!$J:$J,0))</f>
        <v>1.11022302462516E-16</v>
      </c>
    </row>
    <row r="204" spans="1:5" x14ac:dyDescent="0.3">
      <c r="A204" s="43" t="s">
        <v>184</v>
      </c>
      <c r="B204" s="90">
        <f>INDEX(Region!K:K,MATCH($A204&amp;$A$181,Region!$J:$J,0))</f>
        <v>0</v>
      </c>
      <c r="C204" s="90">
        <f>INDEX(Region!L:L,MATCH($A204&amp;$A$181,Region!$J:$J,0))</f>
        <v>0</v>
      </c>
      <c r="D204" s="90">
        <f>INDEX(Region!M:M,MATCH($A204&amp;$A$181,Region!$J:$J,0))</f>
        <v>1.4206600880166799E-3</v>
      </c>
      <c r="E204" s="90">
        <f>INDEX(Region!N:N,MATCH($A204&amp;$A$181,Region!$J:$J,0))</f>
        <v>1.11022302462516E-16</v>
      </c>
    </row>
    <row r="205" spans="1:5" x14ac:dyDescent="0.3">
      <c r="A205" s="43" t="s">
        <v>185</v>
      </c>
      <c r="B205" s="90">
        <f>INDEX(Region!K:K,MATCH($A205&amp;$A$181,Region!$J:$J,0))</f>
        <v>0</v>
      </c>
      <c r="C205" s="90">
        <f>INDEX(Region!L:L,MATCH($A205&amp;$A$181,Region!$J:$J,0))</f>
        <v>0</v>
      </c>
      <c r="D205" s="90">
        <f>INDEX(Region!M:M,MATCH($A205&amp;$A$181,Region!$J:$J,0))</f>
        <v>0</v>
      </c>
      <c r="E205" s="90">
        <f>INDEX(Region!N:N,MATCH($A205&amp;$A$181,Region!$J:$J,0))</f>
        <v>1.11022302462516E-16</v>
      </c>
    </row>
    <row r="206" spans="1:5" x14ac:dyDescent="0.3">
      <c r="A206" s="43" t="s">
        <v>186</v>
      </c>
      <c r="B206" s="90">
        <f>INDEX(Region!K:K,MATCH($A206&amp;$A$181,Region!$J:$J,0))</f>
        <v>1.22660973738007E-3</v>
      </c>
      <c r="C206" s="90">
        <f>INDEX(Region!L:L,MATCH($A206&amp;$A$181,Region!$J:$J,0))</f>
        <v>3.3307428427921601E-2</v>
      </c>
      <c r="D206" s="90">
        <f>INDEX(Region!M:M,MATCH($A206&amp;$A$181,Region!$J:$J,0))</f>
        <v>2.37660775609497E-2</v>
      </c>
      <c r="E206" s="90">
        <f>INDEX(Region!N:N,MATCH($A206&amp;$A$181,Region!$J:$J,0))</f>
        <v>8.5103888050604105E-4</v>
      </c>
    </row>
    <row r="207" spans="1:5" x14ac:dyDescent="0.3">
      <c r="A207" s="43" t="s">
        <v>187</v>
      </c>
      <c r="B207" s="90">
        <f>INDEX(Region!K:K,MATCH($A207&amp;$A$181,Region!$J:$J,0))</f>
        <v>2.0171251245911799E-2</v>
      </c>
      <c r="C207" s="90">
        <f>INDEX(Region!L:L,MATCH($A207&amp;$A$181,Region!$J:$J,0))</f>
        <v>3.0483151834092601E-2</v>
      </c>
      <c r="D207" s="90">
        <f>INDEX(Region!M:M,MATCH($A207&amp;$A$181,Region!$J:$J,0))</f>
        <v>2.1004571366417899E-2</v>
      </c>
      <c r="E207" s="90">
        <f>INDEX(Region!N:N,MATCH($A207&amp;$A$181,Region!$J:$J,0))</f>
        <v>1.2287734224116701E-2</v>
      </c>
    </row>
    <row r="208" spans="1:5" x14ac:dyDescent="0.3">
      <c r="A208" s="43" t="s">
        <v>188</v>
      </c>
      <c r="B208" s="90">
        <f>INDEX(Region!K:K,MATCH($A208&amp;$A$181,Region!$J:$J,0))</f>
        <v>6.1330486869003598E-4</v>
      </c>
      <c r="C208" s="90">
        <f>INDEX(Region!L:L,MATCH($A208&amp;$A$181,Region!$J:$J,0))</f>
        <v>6.97951257161684E-3</v>
      </c>
      <c r="D208" s="90">
        <f>INDEX(Region!M:M,MATCH($A208&amp;$A$181,Region!$J:$J,0))</f>
        <v>1.0893314300868101E-2</v>
      </c>
      <c r="E208" s="90">
        <f>INDEX(Region!N:N,MATCH($A208&amp;$A$181,Region!$J:$J,0))</f>
        <v>1.2021635045896199E-2</v>
      </c>
    </row>
    <row r="209" spans="1:5" x14ac:dyDescent="0.3">
      <c r="A209" s="29"/>
      <c r="B209" s="32"/>
      <c r="C209" s="32"/>
      <c r="D209" s="32"/>
      <c r="E209" s="32"/>
    </row>
    <row r="210" spans="1:5" x14ac:dyDescent="0.3">
      <c r="A210" s="27" t="s">
        <v>12</v>
      </c>
      <c r="B210" s="94"/>
      <c r="C210" s="94"/>
      <c r="D210" s="94"/>
      <c r="E210" s="94"/>
    </row>
    <row r="211" spans="1:5" x14ac:dyDescent="0.3">
      <c r="B211" s="91"/>
      <c r="C211" s="91"/>
      <c r="D211" s="91"/>
      <c r="E211" s="91"/>
    </row>
    <row r="212" spans="1:5" ht="32" x14ac:dyDescent="0.3">
      <c r="B212" s="65" t="s">
        <v>80</v>
      </c>
      <c r="C212" s="65" t="s">
        <v>81</v>
      </c>
      <c r="D212" s="65" t="s">
        <v>82</v>
      </c>
      <c r="E212" s="65" t="s">
        <v>83</v>
      </c>
    </row>
    <row r="213" spans="1:5" x14ac:dyDescent="0.3">
      <c r="A213" s="44" t="s">
        <v>164</v>
      </c>
      <c r="B213" s="90">
        <f>INDEX(Region!K:K,MATCH($A213&amp;$A$210,Region!$J:$J,0))</f>
        <v>0.125</v>
      </c>
      <c r="C213" s="90">
        <f>INDEX(Region!L:L,MATCH($A213&amp;$A$210,Region!$J:$J,0))</f>
        <v>6.4516129032258104E-2</v>
      </c>
      <c r="D213" s="90">
        <f>INDEX(Region!M:M,MATCH($A213&amp;$A$210,Region!$J:$J,0))</f>
        <v>0.125</v>
      </c>
      <c r="E213" s="90">
        <f>INDEX(Region!N:N,MATCH($A213&amp;$A$210,Region!$J:$J,0))</f>
        <v>0.107142857142857</v>
      </c>
    </row>
    <row r="214" spans="1:5" x14ac:dyDescent="0.3">
      <c r="A214" s="44" t="s">
        <v>165</v>
      </c>
      <c r="B214" s="90">
        <f>INDEX(Region!K:K,MATCH($A214&amp;$A$210,Region!$J:$J,0))</f>
        <v>0</v>
      </c>
      <c r="C214" s="90">
        <f>INDEX(Region!L:L,MATCH($A214&amp;$A$210,Region!$J:$J,0))</f>
        <v>0</v>
      </c>
      <c r="D214" s="90">
        <f>INDEX(Region!M:M,MATCH($A214&amp;$A$210,Region!$J:$J,0))</f>
        <v>3.125E-2</v>
      </c>
      <c r="E214" s="90">
        <f>INDEX(Region!N:N,MATCH($A214&amp;$A$210,Region!$J:$J,0))</f>
        <v>-2.2204460492503101E-16</v>
      </c>
    </row>
    <row r="215" spans="1:5" x14ac:dyDescent="0.3">
      <c r="A215" s="44" t="s">
        <v>166</v>
      </c>
      <c r="B215" s="90">
        <f>INDEX(Region!K:K,MATCH($A215&amp;$A$210,Region!$J:$J,0))</f>
        <v>3.7499999999999999E-2</v>
      </c>
      <c r="C215" s="90">
        <f>INDEX(Region!L:L,MATCH($A215&amp;$A$210,Region!$J:$J,0))</f>
        <v>3.2258064516128997E-2</v>
      </c>
      <c r="D215" s="90">
        <f>INDEX(Region!M:M,MATCH($A215&amp;$A$210,Region!$J:$J,0))</f>
        <v>2.0833333333333301E-2</v>
      </c>
      <c r="E215" s="90">
        <f>INDEX(Region!N:N,MATCH($A215&amp;$A$210,Region!$J:$J,0))</f>
        <v>5.3571428571428603E-2</v>
      </c>
    </row>
    <row r="216" spans="1:5" x14ac:dyDescent="0.3">
      <c r="A216" s="44" t="s">
        <v>167</v>
      </c>
      <c r="B216" s="90">
        <f>INDEX(Region!K:K,MATCH($A216&amp;$A$210,Region!$J:$J,0))</f>
        <v>0.05</v>
      </c>
      <c r="C216" s="90">
        <f>INDEX(Region!L:L,MATCH($A216&amp;$A$210,Region!$J:$J,0))</f>
        <v>6.4516129032258104E-2</v>
      </c>
      <c r="D216" s="90">
        <f>INDEX(Region!M:M,MATCH($A216&amp;$A$210,Region!$J:$J,0))</f>
        <v>0.15625</v>
      </c>
      <c r="E216" s="90">
        <f>INDEX(Region!N:N,MATCH($A216&amp;$A$210,Region!$J:$J,0))</f>
        <v>5.3571428571428603E-2</v>
      </c>
    </row>
    <row r="217" spans="1:5" x14ac:dyDescent="0.3">
      <c r="A217" s="44" t="s">
        <v>168</v>
      </c>
      <c r="B217" s="90">
        <f>INDEX(Region!K:K,MATCH($A217&amp;$A$210,Region!$J:$J,0))</f>
        <v>0.6</v>
      </c>
      <c r="C217" s="90">
        <f>INDEX(Region!L:L,MATCH($A217&amp;$A$210,Region!$J:$J,0))</f>
        <v>0.66129032258064502</v>
      </c>
      <c r="D217" s="90">
        <f>INDEX(Region!M:M,MATCH($A217&amp;$A$210,Region!$J:$J,0))</f>
        <v>0.69791666666666696</v>
      </c>
      <c r="E217" s="90">
        <f>INDEX(Region!N:N,MATCH($A217&amp;$A$210,Region!$J:$J,0))</f>
        <v>0.51785714285714302</v>
      </c>
    </row>
    <row r="218" spans="1:5" x14ac:dyDescent="0.3">
      <c r="A218" s="44" t="s">
        <v>169</v>
      </c>
      <c r="B218" s="90">
        <f>INDEX(Region!K:K,MATCH($A218&amp;$A$210,Region!$J:$J,0))</f>
        <v>0.7</v>
      </c>
      <c r="C218" s="90">
        <f>INDEX(Region!L:L,MATCH($A218&amp;$A$210,Region!$J:$J,0))</f>
        <v>0.85483870967741904</v>
      </c>
      <c r="D218" s="90">
        <f>INDEX(Region!M:M,MATCH($A218&amp;$A$210,Region!$J:$J,0))</f>
        <v>0.77083333333333304</v>
      </c>
      <c r="E218" s="90">
        <f>INDEX(Region!N:N,MATCH($A218&amp;$A$210,Region!$J:$J,0))</f>
        <v>0.625</v>
      </c>
    </row>
    <row r="219" spans="1:5" x14ac:dyDescent="0.3">
      <c r="A219" s="44" t="s">
        <v>170</v>
      </c>
      <c r="B219" s="90">
        <f>INDEX(Region!K:K,MATCH($A219&amp;$A$210,Region!$J:$J,0))</f>
        <v>0.1125</v>
      </c>
      <c r="C219" s="90">
        <f>INDEX(Region!L:L,MATCH($A219&amp;$A$210,Region!$J:$J,0))</f>
        <v>0.14516129032258099</v>
      </c>
      <c r="D219" s="90">
        <f>INDEX(Region!M:M,MATCH($A219&amp;$A$210,Region!$J:$J,0))</f>
        <v>0.125</v>
      </c>
      <c r="E219" s="90">
        <f>INDEX(Region!N:N,MATCH($A219&amp;$A$210,Region!$J:$J,0))</f>
        <v>5.3571428571428603E-2</v>
      </c>
    </row>
    <row r="220" spans="1:5" x14ac:dyDescent="0.3">
      <c r="A220" s="44" t="s">
        <v>171</v>
      </c>
      <c r="B220" s="90">
        <f>INDEX(Region!K:K,MATCH($A220&amp;$A$210,Region!$J:$J,0))</f>
        <v>0.05</v>
      </c>
      <c r="C220" s="90">
        <f>INDEX(Region!L:L,MATCH($A220&amp;$A$210,Region!$J:$J,0))</f>
        <v>6.4516129032258104E-2</v>
      </c>
      <c r="D220" s="90">
        <f>INDEX(Region!M:M,MATCH($A220&amp;$A$210,Region!$J:$J,0))</f>
        <v>3.125E-2</v>
      </c>
      <c r="E220" s="90">
        <f>INDEX(Region!N:N,MATCH($A220&amp;$A$210,Region!$J:$J,0))</f>
        <v>3.5714285714285698E-2</v>
      </c>
    </row>
    <row r="221" spans="1:5" x14ac:dyDescent="0.3">
      <c r="A221" s="43" t="s">
        <v>172</v>
      </c>
      <c r="B221" s="90">
        <f>INDEX(Region!K:K,MATCH($A221&amp;$A$210,Region!$J:$J,0))</f>
        <v>2.5000000000000001E-2</v>
      </c>
      <c r="C221" s="90">
        <f>INDEX(Region!L:L,MATCH($A221&amp;$A$210,Region!$J:$J,0))</f>
        <v>1.6129032258064498E-2</v>
      </c>
      <c r="D221" s="90">
        <f>INDEX(Region!M:M,MATCH($A221&amp;$A$210,Region!$J:$J,0))</f>
        <v>5.2083333333333301E-2</v>
      </c>
      <c r="E221" s="90">
        <f>INDEX(Region!N:N,MATCH($A221&amp;$A$210,Region!$J:$J,0))</f>
        <v>-2.2204460492503101E-16</v>
      </c>
    </row>
    <row r="222" spans="1:5" x14ac:dyDescent="0.3">
      <c r="A222" s="43" t="s">
        <v>173</v>
      </c>
      <c r="B222" s="90">
        <f>INDEX(Region!K:K,MATCH($A222&amp;$A$210,Region!$J:$J,0))</f>
        <v>0</v>
      </c>
      <c r="C222" s="90">
        <f>INDEX(Region!L:L,MATCH($A222&amp;$A$210,Region!$J:$J,0))</f>
        <v>1.6129032258064498E-2</v>
      </c>
      <c r="D222" s="90">
        <f>INDEX(Region!M:M,MATCH($A222&amp;$A$210,Region!$J:$J,0))</f>
        <v>0</v>
      </c>
      <c r="E222" s="90">
        <f>INDEX(Region!N:N,MATCH($A222&amp;$A$210,Region!$J:$J,0))</f>
        <v>1.7857142857142901E-2</v>
      </c>
    </row>
    <row r="223" spans="1:5" x14ac:dyDescent="0.3">
      <c r="A223" s="43" t="s">
        <v>174</v>
      </c>
      <c r="B223" s="90">
        <f>INDEX(Region!K:K,MATCH($A223&amp;$A$210,Region!$J:$J,0))</f>
        <v>0.1</v>
      </c>
      <c r="C223" s="90">
        <f>INDEX(Region!L:L,MATCH($A223&amp;$A$210,Region!$J:$J,0))</f>
        <v>0</v>
      </c>
      <c r="D223" s="90">
        <f>INDEX(Region!M:M,MATCH($A223&amp;$A$210,Region!$J:$J,0))</f>
        <v>6.25E-2</v>
      </c>
      <c r="E223" s="90">
        <f>INDEX(Region!N:N,MATCH($A223&amp;$A$210,Region!$J:$J,0))</f>
        <v>1.7857142857142901E-2</v>
      </c>
    </row>
    <row r="224" spans="1:5" x14ac:dyDescent="0.3">
      <c r="A224" s="43" t="s">
        <v>175</v>
      </c>
      <c r="B224" s="90">
        <f>INDEX(Region!K:K,MATCH($A224&amp;$A$210,Region!$J:$J,0))</f>
        <v>0</v>
      </c>
      <c r="C224" s="90">
        <f>INDEX(Region!L:L,MATCH($A224&amp;$A$210,Region!$J:$J,0))</f>
        <v>0</v>
      </c>
      <c r="D224" s="90">
        <f>INDEX(Region!M:M,MATCH($A224&amp;$A$210,Region!$J:$J,0))</f>
        <v>2.0833333333333301E-2</v>
      </c>
      <c r="E224" s="90">
        <f>INDEX(Region!N:N,MATCH($A224&amp;$A$210,Region!$J:$J,0))</f>
        <v>1.7857142857142901E-2</v>
      </c>
    </row>
    <row r="225" spans="1:5" x14ac:dyDescent="0.3">
      <c r="A225" s="43" t="s">
        <v>176</v>
      </c>
      <c r="B225" s="90">
        <f>INDEX(Region!K:K,MATCH($A225&amp;$A$210,Region!$J:$J,0))</f>
        <v>0</v>
      </c>
      <c r="C225" s="90">
        <f>INDEX(Region!L:L,MATCH($A225&amp;$A$210,Region!$J:$J,0))</f>
        <v>0</v>
      </c>
      <c r="D225" s="90">
        <f>INDEX(Region!M:M,MATCH($A225&amp;$A$210,Region!$J:$J,0))</f>
        <v>1.0416666666666701E-2</v>
      </c>
      <c r="E225" s="90">
        <f>INDEX(Region!N:N,MATCH($A225&amp;$A$210,Region!$J:$J,0))</f>
        <v>1.7857142857142901E-2</v>
      </c>
    </row>
    <row r="226" spans="1:5" x14ac:dyDescent="0.3">
      <c r="A226" s="43" t="s">
        <v>177</v>
      </c>
      <c r="B226" s="90">
        <f>INDEX(Region!K:K,MATCH($A226&amp;$A$210,Region!$J:$J,0))</f>
        <v>0</v>
      </c>
      <c r="C226" s="90">
        <f>INDEX(Region!L:L,MATCH($A226&amp;$A$210,Region!$J:$J,0))</f>
        <v>1.6129032258064498E-2</v>
      </c>
      <c r="D226" s="90">
        <f>INDEX(Region!M:M,MATCH($A226&amp;$A$210,Region!$J:$J,0))</f>
        <v>0</v>
      </c>
      <c r="E226" s="90">
        <f>INDEX(Region!N:N,MATCH($A226&amp;$A$210,Region!$J:$J,0))</f>
        <v>5.3571428571428603E-2</v>
      </c>
    </row>
    <row r="227" spans="1:5" x14ac:dyDescent="0.3">
      <c r="A227" s="43" t="s">
        <v>178</v>
      </c>
      <c r="B227" s="90">
        <f>INDEX(Region!K:K,MATCH($A227&amp;$A$210,Region!$J:$J,0))</f>
        <v>0</v>
      </c>
      <c r="C227" s="90">
        <f>INDEX(Region!L:L,MATCH($A227&amp;$A$210,Region!$J:$J,0))</f>
        <v>1.6129032258064498E-2</v>
      </c>
      <c r="D227" s="90">
        <f>INDEX(Region!M:M,MATCH($A227&amp;$A$210,Region!$J:$J,0))</f>
        <v>0</v>
      </c>
      <c r="E227" s="90">
        <f>INDEX(Region!N:N,MATCH($A227&amp;$A$210,Region!$J:$J,0))</f>
        <v>1.7857142857142901E-2</v>
      </c>
    </row>
    <row r="228" spans="1:5" x14ac:dyDescent="0.3">
      <c r="A228" s="43" t="s">
        <v>179</v>
      </c>
      <c r="B228" s="90">
        <f>INDEX(Region!K:K,MATCH($A228&amp;$A$210,Region!$J:$J,0))</f>
        <v>0</v>
      </c>
      <c r="C228" s="90">
        <f>INDEX(Region!L:L,MATCH($A228&amp;$A$210,Region!$J:$J,0))</f>
        <v>0</v>
      </c>
      <c r="D228" s="90">
        <f>INDEX(Region!M:M,MATCH($A228&amp;$A$210,Region!$J:$J,0))</f>
        <v>0</v>
      </c>
      <c r="E228" s="90">
        <f>INDEX(Region!N:N,MATCH($A228&amp;$A$210,Region!$J:$J,0))</f>
        <v>-2.2204460492503101E-16</v>
      </c>
    </row>
    <row r="229" spans="1:5" x14ac:dyDescent="0.3">
      <c r="A229" s="43" t="s">
        <v>180</v>
      </c>
      <c r="B229" s="90">
        <f>INDEX(Region!K:K,MATCH($A229&amp;$A$210,Region!$J:$J,0))</f>
        <v>0</v>
      </c>
      <c r="C229" s="90">
        <f>INDEX(Region!L:L,MATCH($A229&amp;$A$210,Region!$J:$J,0))</f>
        <v>0</v>
      </c>
      <c r="D229" s="90">
        <f>INDEX(Region!M:M,MATCH($A229&amp;$A$210,Region!$J:$J,0))</f>
        <v>0</v>
      </c>
      <c r="E229" s="90">
        <f>INDEX(Region!N:N,MATCH($A229&amp;$A$210,Region!$J:$J,0))</f>
        <v>-2.2204460492503101E-16</v>
      </c>
    </row>
    <row r="230" spans="1:5" x14ac:dyDescent="0.3">
      <c r="A230" s="43" t="s">
        <v>181</v>
      </c>
      <c r="B230" s="90">
        <f>INDEX(Region!K:K,MATCH($A230&amp;$A$210,Region!$J:$J,0))</f>
        <v>0</v>
      </c>
      <c r="C230" s="90">
        <f>INDEX(Region!L:L,MATCH($A230&amp;$A$210,Region!$J:$J,0))</f>
        <v>4.8387096774193498E-2</v>
      </c>
      <c r="D230" s="90">
        <f>INDEX(Region!M:M,MATCH($A230&amp;$A$210,Region!$J:$J,0))</f>
        <v>1.0416666666666701E-2</v>
      </c>
      <c r="E230" s="90">
        <f>INDEX(Region!N:N,MATCH($A230&amp;$A$210,Region!$J:$J,0))</f>
        <v>-2.2204460492503101E-16</v>
      </c>
    </row>
    <row r="231" spans="1:5" x14ac:dyDescent="0.3">
      <c r="A231" s="43" t="s">
        <v>182</v>
      </c>
      <c r="B231" s="90">
        <f>INDEX(Region!K:K,MATCH($A231&amp;$A$210,Region!$J:$J,0))</f>
        <v>0</v>
      </c>
      <c r="C231" s="90">
        <f>INDEX(Region!L:L,MATCH($A231&amp;$A$210,Region!$J:$J,0))</f>
        <v>0</v>
      </c>
      <c r="D231" s="90">
        <f>INDEX(Region!M:M,MATCH($A231&amp;$A$210,Region!$J:$J,0))</f>
        <v>0</v>
      </c>
      <c r="E231" s="90">
        <f>INDEX(Region!N:N,MATCH($A231&amp;$A$210,Region!$J:$J,0))</f>
        <v>1.7857142857142901E-2</v>
      </c>
    </row>
    <row r="232" spans="1:5" x14ac:dyDescent="0.3">
      <c r="A232" s="43" t="s">
        <v>183</v>
      </c>
      <c r="B232" s="90">
        <f>INDEX(Region!K:K,MATCH($A232&amp;$A$210,Region!$J:$J,0))</f>
        <v>0</v>
      </c>
      <c r="C232" s="90">
        <f>INDEX(Region!L:L,MATCH($A232&amp;$A$210,Region!$J:$J,0))</f>
        <v>0</v>
      </c>
      <c r="D232" s="90">
        <f>INDEX(Region!M:M,MATCH($A232&amp;$A$210,Region!$J:$J,0))</f>
        <v>0</v>
      </c>
      <c r="E232" s="90">
        <f>INDEX(Region!N:N,MATCH($A232&amp;$A$210,Region!$J:$J,0))</f>
        <v>-2.2204460492503101E-16</v>
      </c>
    </row>
    <row r="233" spans="1:5" x14ac:dyDescent="0.3">
      <c r="A233" s="43" t="s">
        <v>184</v>
      </c>
      <c r="B233" s="90">
        <f>INDEX(Region!K:K,MATCH($A233&amp;$A$210,Region!$J:$J,0))</f>
        <v>0</v>
      </c>
      <c r="C233" s="90">
        <f>INDEX(Region!L:L,MATCH($A233&amp;$A$210,Region!$J:$J,0))</f>
        <v>0</v>
      </c>
      <c r="D233" s="90">
        <f>INDEX(Region!M:M,MATCH($A233&amp;$A$210,Region!$J:$J,0))</f>
        <v>0</v>
      </c>
      <c r="E233" s="90">
        <f>INDEX(Region!N:N,MATCH($A233&amp;$A$210,Region!$J:$J,0))</f>
        <v>-2.2204460492503101E-16</v>
      </c>
    </row>
    <row r="234" spans="1:5" x14ac:dyDescent="0.3">
      <c r="A234" s="43" t="s">
        <v>185</v>
      </c>
      <c r="B234" s="90">
        <f>INDEX(Region!K:K,MATCH($A234&amp;$A$210,Region!$J:$J,0))</f>
        <v>0</v>
      </c>
      <c r="C234" s="90">
        <f>INDEX(Region!L:L,MATCH($A234&amp;$A$210,Region!$J:$J,0))</f>
        <v>0</v>
      </c>
      <c r="D234" s="90">
        <f>INDEX(Region!M:M,MATCH($A234&amp;$A$210,Region!$J:$J,0))</f>
        <v>0</v>
      </c>
      <c r="E234" s="90">
        <f>INDEX(Region!N:N,MATCH($A234&amp;$A$210,Region!$J:$J,0))</f>
        <v>-2.2204460492503101E-16</v>
      </c>
    </row>
    <row r="235" spans="1:5" x14ac:dyDescent="0.3">
      <c r="A235" s="43" t="s">
        <v>186</v>
      </c>
      <c r="B235" s="90">
        <f>INDEX(Region!K:K,MATCH($A235&amp;$A$210,Region!$J:$J,0))</f>
        <v>3.7499999999999999E-2</v>
      </c>
      <c r="C235" s="90">
        <f>INDEX(Region!L:L,MATCH($A235&amp;$A$210,Region!$J:$J,0))</f>
        <v>0</v>
      </c>
      <c r="D235" s="90">
        <f>INDEX(Region!M:M,MATCH($A235&amp;$A$210,Region!$J:$J,0))</f>
        <v>1.0416666666666701E-2</v>
      </c>
      <c r="E235" s="90">
        <f>INDEX(Region!N:N,MATCH($A235&amp;$A$210,Region!$J:$J,0))</f>
        <v>3.5714285714285698E-2</v>
      </c>
    </row>
    <row r="236" spans="1:5" x14ac:dyDescent="0.3">
      <c r="A236" s="43" t="s">
        <v>187</v>
      </c>
      <c r="B236" s="90">
        <f>INDEX(Region!K:K,MATCH($A236&amp;$A$210,Region!$J:$J,0))</f>
        <v>6.25E-2</v>
      </c>
      <c r="C236" s="90">
        <f>INDEX(Region!L:L,MATCH($A236&amp;$A$210,Region!$J:$J,0))</f>
        <v>1.6129032258064498E-2</v>
      </c>
      <c r="D236" s="90">
        <f>INDEX(Region!M:M,MATCH($A236&amp;$A$210,Region!$J:$J,0))</f>
        <v>4.1666666666666699E-2</v>
      </c>
      <c r="E236" s="90">
        <f>INDEX(Region!N:N,MATCH($A236&amp;$A$210,Region!$J:$J,0))</f>
        <v>5.3571428571428603E-2</v>
      </c>
    </row>
    <row r="237" spans="1:5" x14ac:dyDescent="0.3">
      <c r="A237" s="43" t="s">
        <v>188</v>
      </c>
      <c r="B237" s="90">
        <f>INDEX(Region!K:K,MATCH($A237&amp;$A$210,Region!$J:$J,0))</f>
        <v>0</v>
      </c>
      <c r="C237" s="90">
        <f>INDEX(Region!L:L,MATCH($A237&amp;$A$210,Region!$J:$J,0))</f>
        <v>0</v>
      </c>
      <c r="D237" s="90">
        <f>INDEX(Region!M:M,MATCH($A237&amp;$A$210,Region!$J:$J,0))</f>
        <v>1.0416666666666701E-2</v>
      </c>
      <c r="E237" s="90">
        <f>INDEX(Region!N:N,MATCH($A237&amp;$A$210,Region!$J:$J,0))</f>
        <v>-2.2204460492503101E-16</v>
      </c>
    </row>
    <row r="238" spans="1:5" x14ac:dyDescent="0.3">
      <c r="A238" s="29"/>
      <c r="B238" s="32"/>
      <c r="C238" s="32"/>
      <c r="D238" s="32"/>
      <c r="E238" s="32"/>
    </row>
    <row r="239" spans="1:5" x14ac:dyDescent="0.3">
      <c r="A239" s="27" t="s">
        <v>48</v>
      </c>
      <c r="B239" s="94"/>
      <c r="C239" s="94"/>
      <c r="D239" s="94"/>
      <c r="E239" s="94"/>
    </row>
    <row r="241" spans="1:5" ht="32" x14ac:dyDescent="0.3">
      <c r="B241" s="65" t="s">
        <v>80</v>
      </c>
      <c r="C241" s="65" t="s">
        <v>81</v>
      </c>
      <c r="D241" s="65" t="s">
        <v>82</v>
      </c>
      <c r="E241" s="65" t="s">
        <v>83</v>
      </c>
    </row>
    <row r="242" spans="1:5" x14ac:dyDescent="0.3">
      <c r="A242" s="44" t="s">
        <v>164</v>
      </c>
      <c r="B242" s="90">
        <f>INDEX(Region!K:K,MATCH($A242&amp;$A$239,Region!$J:$J,0))</f>
        <v>0.24</v>
      </c>
      <c r="C242" s="90">
        <f>INDEX(Region!L:L,MATCH($A242&amp;$A$239,Region!$J:$J,0))</f>
        <v>3.3898305084745797E-2</v>
      </c>
      <c r="D242" s="90">
        <f>INDEX(Region!M:M,MATCH($A242&amp;$A$239,Region!$J:$J,0))</f>
        <v>1.11022302462516E-16</v>
      </c>
      <c r="E242" s="90">
        <f>INDEX(Region!N:N,MATCH($A242&amp;$A$239,Region!$J:$J,0))</f>
        <v>0.05</v>
      </c>
    </row>
    <row r="243" spans="1:5" x14ac:dyDescent="0.3">
      <c r="A243" s="44" t="s">
        <v>165</v>
      </c>
      <c r="B243" s="90">
        <f>INDEX(Region!K:K,MATCH($A243&amp;$A$239,Region!$J:$J,0))</f>
        <v>0</v>
      </c>
      <c r="C243" s="90">
        <f>INDEX(Region!L:L,MATCH($A243&amp;$A$239,Region!$J:$J,0))</f>
        <v>0</v>
      </c>
      <c r="D243" s="90">
        <f>INDEX(Region!M:M,MATCH($A243&amp;$A$239,Region!$J:$J,0))</f>
        <v>1.11022302462516E-16</v>
      </c>
      <c r="E243" s="90">
        <f>INDEX(Region!N:N,MATCH($A243&amp;$A$239,Region!$J:$J,0))</f>
        <v>0</v>
      </c>
    </row>
    <row r="244" spans="1:5" x14ac:dyDescent="0.3">
      <c r="A244" s="44" t="s">
        <v>166</v>
      </c>
      <c r="B244" s="90">
        <f>INDEX(Region!K:K,MATCH($A244&amp;$A$239,Region!$J:$J,0))</f>
        <v>0.04</v>
      </c>
      <c r="C244" s="90">
        <f>INDEX(Region!L:L,MATCH($A244&amp;$A$239,Region!$J:$J,0))</f>
        <v>0</v>
      </c>
      <c r="D244" s="90">
        <f>INDEX(Region!M:M,MATCH($A244&amp;$A$239,Region!$J:$J,0))</f>
        <v>1.11022302462516E-16</v>
      </c>
      <c r="E244" s="90">
        <f>INDEX(Region!N:N,MATCH($A244&amp;$A$239,Region!$J:$J,0))</f>
        <v>0</v>
      </c>
    </row>
    <row r="245" spans="1:5" x14ac:dyDescent="0.3">
      <c r="A245" s="44" t="s">
        <v>167</v>
      </c>
      <c r="B245" s="90">
        <f>INDEX(Region!K:K,MATCH($A245&amp;$A$239,Region!$J:$J,0))</f>
        <v>0.04</v>
      </c>
      <c r="C245" s="90">
        <f>INDEX(Region!L:L,MATCH($A245&amp;$A$239,Region!$J:$J,0))</f>
        <v>8.4745762711864403E-2</v>
      </c>
      <c r="D245" s="90">
        <f>INDEX(Region!M:M,MATCH($A245&amp;$A$239,Region!$J:$J,0))</f>
        <v>0.2</v>
      </c>
      <c r="E245" s="90">
        <f>INDEX(Region!N:N,MATCH($A245&amp;$A$239,Region!$J:$J,0))</f>
        <v>0.05</v>
      </c>
    </row>
    <row r="246" spans="1:5" x14ac:dyDescent="0.3">
      <c r="A246" s="44" t="s">
        <v>168</v>
      </c>
      <c r="B246" s="90">
        <f>INDEX(Region!K:K,MATCH($A246&amp;$A$239,Region!$J:$J,0))</f>
        <v>0.48</v>
      </c>
      <c r="C246" s="90">
        <f>INDEX(Region!L:L,MATCH($A246&amp;$A$239,Region!$J:$J,0))</f>
        <v>0.44067796610169502</v>
      </c>
      <c r="D246" s="90">
        <f>INDEX(Region!M:M,MATCH($A246&amp;$A$239,Region!$J:$J,0))</f>
        <v>0.6</v>
      </c>
      <c r="E246" s="90">
        <f>INDEX(Region!N:N,MATCH($A246&amp;$A$239,Region!$J:$J,0))</f>
        <v>0.6</v>
      </c>
    </row>
    <row r="247" spans="1:5" x14ac:dyDescent="0.3">
      <c r="A247" s="44" t="s">
        <v>169</v>
      </c>
      <c r="B247" s="90">
        <f>INDEX(Region!K:K,MATCH($A247&amp;$A$239,Region!$J:$J,0))</f>
        <v>0.68</v>
      </c>
      <c r="C247" s="90">
        <f>INDEX(Region!L:L,MATCH($A247&amp;$A$239,Region!$J:$J,0))</f>
        <v>0.83050847457627097</v>
      </c>
      <c r="D247" s="90">
        <f>INDEX(Region!M:M,MATCH($A247&amp;$A$239,Region!$J:$J,0))</f>
        <v>0.6</v>
      </c>
      <c r="E247" s="90">
        <f>INDEX(Region!N:N,MATCH($A247&amp;$A$239,Region!$J:$J,0))</f>
        <v>0.55000000000000004</v>
      </c>
    </row>
    <row r="248" spans="1:5" x14ac:dyDescent="0.3">
      <c r="A248" s="44" t="s">
        <v>170</v>
      </c>
      <c r="B248" s="90">
        <f>INDEX(Region!K:K,MATCH($A248&amp;$A$239,Region!$J:$J,0))</f>
        <v>0.12</v>
      </c>
      <c r="C248" s="90">
        <f>INDEX(Region!L:L,MATCH($A248&amp;$A$239,Region!$J:$J,0))</f>
        <v>0.45762711864406802</v>
      </c>
      <c r="D248" s="90">
        <f>INDEX(Region!M:M,MATCH($A248&amp;$A$239,Region!$J:$J,0))</f>
        <v>1.11022302462516E-16</v>
      </c>
      <c r="E248" s="90">
        <f>INDEX(Region!N:N,MATCH($A248&amp;$A$239,Region!$J:$J,0))</f>
        <v>0.05</v>
      </c>
    </row>
    <row r="249" spans="1:5" x14ac:dyDescent="0.3">
      <c r="A249" s="44" t="s">
        <v>171</v>
      </c>
      <c r="B249" s="90">
        <f>INDEX(Region!K:K,MATCH($A249&amp;$A$239,Region!$J:$J,0))</f>
        <v>0</v>
      </c>
      <c r="C249" s="90">
        <f>INDEX(Region!L:L,MATCH($A249&amp;$A$239,Region!$J:$J,0))</f>
        <v>6.7796610169491497E-2</v>
      </c>
      <c r="D249" s="90">
        <f>INDEX(Region!M:M,MATCH($A249&amp;$A$239,Region!$J:$J,0))</f>
        <v>0.2</v>
      </c>
      <c r="E249" s="90">
        <f>INDEX(Region!N:N,MATCH($A249&amp;$A$239,Region!$J:$J,0))</f>
        <v>0</v>
      </c>
    </row>
    <row r="250" spans="1:5" x14ac:dyDescent="0.3">
      <c r="A250" s="43" t="s">
        <v>172</v>
      </c>
      <c r="B250" s="90">
        <f>INDEX(Region!K:K,MATCH($A250&amp;$A$239,Region!$J:$J,0))</f>
        <v>0</v>
      </c>
      <c r="C250" s="90">
        <f>INDEX(Region!L:L,MATCH($A250&amp;$A$239,Region!$J:$J,0))</f>
        <v>0</v>
      </c>
      <c r="D250" s="90">
        <f>INDEX(Region!M:M,MATCH($A250&amp;$A$239,Region!$J:$J,0))</f>
        <v>0.2</v>
      </c>
      <c r="E250" s="90">
        <f>INDEX(Region!N:N,MATCH($A250&amp;$A$239,Region!$J:$J,0))</f>
        <v>0</v>
      </c>
    </row>
    <row r="251" spans="1:5" x14ac:dyDescent="0.3">
      <c r="A251" s="43" t="s">
        <v>173</v>
      </c>
      <c r="B251" s="90">
        <f>INDEX(Region!K:K,MATCH($A251&amp;$A$239,Region!$J:$J,0))</f>
        <v>0.04</v>
      </c>
      <c r="C251" s="90">
        <f>INDEX(Region!L:L,MATCH($A251&amp;$A$239,Region!$J:$J,0))</f>
        <v>0</v>
      </c>
      <c r="D251" s="90">
        <f>INDEX(Region!M:M,MATCH($A251&amp;$A$239,Region!$J:$J,0))</f>
        <v>1.11022302462516E-16</v>
      </c>
      <c r="E251" s="90">
        <f>INDEX(Region!N:N,MATCH($A251&amp;$A$239,Region!$J:$J,0))</f>
        <v>0</v>
      </c>
    </row>
    <row r="252" spans="1:5" x14ac:dyDescent="0.3">
      <c r="A252" s="43" t="s">
        <v>174</v>
      </c>
      <c r="B252" s="90">
        <f>INDEX(Region!K:K,MATCH($A252&amp;$A$239,Region!$J:$J,0))</f>
        <v>0</v>
      </c>
      <c r="C252" s="90">
        <f>INDEX(Region!L:L,MATCH($A252&amp;$A$239,Region!$J:$J,0))</f>
        <v>3.3898305084745797E-2</v>
      </c>
      <c r="D252" s="90">
        <f>INDEX(Region!M:M,MATCH($A252&amp;$A$239,Region!$J:$J,0))</f>
        <v>0.4</v>
      </c>
      <c r="E252" s="90">
        <f>INDEX(Region!N:N,MATCH($A252&amp;$A$239,Region!$J:$J,0))</f>
        <v>0</v>
      </c>
    </row>
    <row r="253" spans="1:5" x14ac:dyDescent="0.3">
      <c r="A253" s="43" t="s">
        <v>175</v>
      </c>
      <c r="B253" s="90">
        <f>INDEX(Region!K:K,MATCH($A253&amp;$A$239,Region!$J:$J,0))</f>
        <v>0</v>
      </c>
      <c r="C253" s="90">
        <f>INDEX(Region!L:L,MATCH($A253&amp;$A$239,Region!$J:$J,0))</f>
        <v>0</v>
      </c>
      <c r="D253" s="90">
        <f>INDEX(Region!M:M,MATCH($A253&amp;$A$239,Region!$J:$J,0))</f>
        <v>1.11022302462516E-16</v>
      </c>
      <c r="E253" s="90">
        <f>INDEX(Region!N:N,MATCH($A253&amp;$A$239,Region!$J:$J,0))</f>
        <v>0</v>
      </c>
    </row>
    <row r="254" spans="1:5" x14ac:dyDescent="0.3">
      <c r="A254" s="43" t="s">
        <v>176</v>
      </c>
      <c r="B254" s="90">
        <f>INDEX(Region!K:K,MATCH($A254&amp;$A$239,Region!$J:$J,0))</f>
        <v>0</v>
      </c>
      <c r="C254" s="90">
        <f>INDEX(Region!L:L,MATCH($A254&amp;$A$239,Region!$J:$J,0))</f>
        <v>0</v>
      </c>
      <c r="D254" s="90">
        <f>INDEX(Region!M:M,MATCH($A254&amp;$A$239,Region!$J:$J,0))</f>
        <v>1.11022302462516E-16</v>
      </c>
      <c r="E254" s="90">
        <f>INDEX(Region!N:N,MATCH($A254&amp;$A$239,Region!$J:$J,0))</f>
        <v>0</v>
      </c>
    </row>
    <row r="255" spans="1:5" x14ac:dyDescent="0.3">
      <c r="A255" s="43" t="s">
        <v>177</v>
      </c>
      <c r="B255" s="90">
        <f>INDEX(Region!K:K,MATCH($A255&amp;$A$239,Region!$J:$J,0))</f>
        <v>0.08</v>
      </c>
      <c r="C255" s="90">
        <f>INDEX(Region!L:L,MATCH($A255&amp;$A$239,Region!$J:$J,0))</f>
        <v>0</v>
      </c>
      <c r="D255" s="90">
        <f>INDEX(Region!M:M,MATCH($A255&amp;$A$239,Region!$J:$J,0))</f>
        <v>1.11022302462516E-16</v>
      </c>
      <c r="E255" s="90">
        <f>INDEX(Region!N:N,MATCH($A255&amp;$A$239,Region!$J:$J,0))</f>
        <v>0</v>
      </c>
    </row>
    <row r="256" spans="1:5" x14ac:dyDescent="0.3">
      <c r="A256" s="43" t="s">
        <v>178</v>
      </c>
      <c r="B256" s="90">
        <f>INDEX(Region!K:K,MATCH($A256&amp;$A$239,Region!$J:$J,0))</f>
        <v>0</v>
      </c>
      <c r="C256" s="90">
        <f>INDEX(Region!L:L,MATCH($A256&amp;$A$239,Region!$J:$J,0))</f>
        <v>0</v>
      </c>
      <c r="D256" s="90">
        <f>INDEX(Region!M:M,MATCH($A256&amp;$A$239,Region!$J:$J,0))</f>
        <v>1.11022302462516E-16</v>
      </c>
      <c r="E256" s="90">
        <f>INDEX(Region!N:N,MATCH($A256&amp;$A$239,Region!$J:$J,0))</f>
        <v>0</v>
      </c>
    </row>
    <row r="257" spans="1:5" x14ac:dyDescent="0.3">
      <c r="A257" s="43" t="s">
        <v>179</v>
      </c>
      <c r="B257" s="90">
        <f>INDEX(Region!K:K,MATCH($A257&amp;$A$239,Region!$J:$J,0))</f>
        <v>0</v>
      </c>
      <c r="C257" s="90">
        <f>INDEX(Region!L:L,MATCH($A257&amp;$A$239,Region!$J:$J,0))</f>
        <v>0</v>
      </c>
      <c r="D257" s="90">
        <f>INDEX(Region!M:M,MATCH($A257&amp;$A$239,Region!$J:$J,0))</f>
        <v>1.11022302462516E-16</v>
      </c>
      <c r="E257" s="90">
        <f>INDEX(Region!N:N,MATCH($A257&amp;$A$239,Region!$J:$J,0))</f>
        <v>0</v>
      </c>
    </row>
    <row r="258" spans="1:5" x14ac:dyDescent="0.3">
      <c r="A258" s="43" t="s">
        <v>180</v>
      </c>
      <c r="B258" s="90">
        <f>INDEX(Region!K:K,MATCH($A258&amp;$A$239,Region!$J:$J,0))</f>
        <v>0</v>
      </c>
      <c r="C258" s="90">
        <f>INDEX(Region!L:L,MATCH($A258&amp;$A$239,Region!$J:$J,0))</f>
        <v>0</v>
      </c>
      <c r="D258" s="90">
        <f>INDEX(Region!M:M,MATCH($A258&amp;$A$239,Region!$J:$J,0))</f>
        <v>1.11022302462516E-16</v>
      </c>
      <c r="E258" s="90">
        <f>INDEX(Region!N:N,MATCH($A258&amp;$A$239,Region!$J:$J,0))</f>
        <v>0</v>
      </c>
    </row>
    <row r="259" spans="1:5" x14ac:dyDescent="0.3">
      <c r="A259" s="43" t="s">
        <v>181</v>
      </c>
      <c r="B259" s="90">
        <f>INDEX(Region!K:K,MATCH($A259&amp;$A$239,Region!$J:$J,0))</f>
        <v>0</v>
      </c>
      <c r="C259" s="90">
        <f>INDEX(Region!L:L,MATCH($A259&amp;$A$239,Region!$J:$J,0))</f>
        <v>0</v>
      </c>
      <c r="D259" s="90">
        <f>INDEX(Region!M:M,MATCH($A259&amp;$A$239,Region!$J:$J,0))</f>
        <v>1.11022302462516E-16</v>
      </c>
      <c r="E259" s="90">
        <f>INDEX(Region!N:N,MATCH($A259&amp;$A$239,Region!$J:$J,0))</f>
        <v>0</v>
      </c>
    </row>
    <row r="260" spans="1:5" x14ac:dyDescent="0.3">
      <c r="A260" s="43" t="s">
        <v>182</v>
      </c>
      <c r="B260" s="90">
        <f>INDEX(Region!K:K,MATCH($A260&amp;$A$239,Region!$J:$J,0))</f>
        <v>0</v>
      </c>
      <c r="C260" s="90">
        <f>INDEX(Region!L:L,MATCH($A260&amp;$A$239,Region!$J:$J,0))</f>
        <v>0</v>
      </c>
      <c r="D260" s="90">
        <f>INDEX(Region!M:M,MATCH($A260&amp;$A$239,Region!$J:$J,0))</f>
        <v>1.11022302462516E-16</v>
      </c>
      <c r="E260" s="90">
        <f>INDEX(Region!N:N,MATCH($A260&amp;$A$239,Region!$J:$J,0))</f>
        <v>0</v>
      </c>
    </row>
    <row r="261" spans="1:5" x14ac:dyDescent="0.3">
      <c r="A261" s="43" t="s">
        <v>183</v>
      </c>
      <c r="B261" s="90">
        <f>INDEX(Region!K:K,MATCH($A261&amp;$A$239,Region!$J:$J,0))</f>
        <v>0</v>
      </c>
      <c r="C261" s="90">
        <f>INDEX(Region!L:L,MATCH($A261&amp;$A$239,Region!$J:$J,0))</f>
        <v>1.6949152542372899E-2</v>
      </c>
      <c r="D261" s="90">
        <f>INDEX(Region!M:M,MATCH($A261&amp;$A$239,Region!$J:$J,0))</f>
        <v>1.11022302462516E-16</v>
      </c>
      <c r="E261" s="90">
        <f>INDEX(Region!N:N,MATCH($A261&amp;$A$239,Region!$J:$J,0))</f>
        <v>0</v>
      </c>
    </row>
    <row r="262" spans="1:5" x14ac:dyDescent="0.3">
      <c r="A262" s="43" t="s">
        <v>184</v>
      </c>
      <c r="B262" s="90">
        <f>INDEX(Region!K:K,MATCH($A262&amp;$A$239,Region!$J:$J,0))</f>
        <v>0</v>
      </c>
      <c r="C262" s="90">
        <f>INDEX(Region!L:L,MATCH($A262&amp;$A$239,Region!$J:$J,0))</f>
        <v>1.6949152542372899E-2</v>
      </c>
      <c r="D262" s="90">
        <f>INDEX(Region!M:M,MATCH($A262&amp;$A$239,Region!$J:$J,0))</f>
        <v>1.11022302462516E-16</v>
      </c>
      <c r="E262" s="90">
        <f>INDEX(Region!N:N,MATCH($A262&amp;$A$239,Region!$J:$J,0))</f>
        <v>0</v>
      </c>
    </row>
    <row r="263" spans="1:5" x14ac:dyDescent="0.3">
      <c r="A263" s="43" t="s">
        <v>185</v>
      </c>
      <c r="B263" s="90">
        <f>INDEX(Region!K:K,MATCH($A263&amp;$A$239,Region!$J:$J,0))</f>
        <v>0</v>
      </c>
      <c r="C263" s="90">
        <f>INDEX(Region!L:L,MATCH($A263&amp;$A$239,Region!$J:$J,0))</f>
        <v>0</v>
      </c>
      <c r="D263" s="90">
        <f>INDEX(Region!M:M,MATCH($A263&amp;$A$239,Region!$J:$J,0))</f>
        <v>1.11022302462516E-16</v>
      </c>
      <c r="E263" s="90">
        <f>INDEX(Region!N:N,MATCH($A263&amp;$A$239,Region!$J:$J,0))</f>
        <v>0</v>
      </c>
    </row>
    <row r="264" spans="1:5" x14ac:dyDescent="0.3">
      <c r="A264" s="43" t="s">
        <v>186</v>
      </c>
      <c r="B264" s="90">
        <f>INDEX(Region!K:K,MATCH($A264&amp;$A$239,Region!$J:$J,0))</f>
        <v>0.04</v>
      </c>
      <c r="C264" s="90">
        <f>INDEX(Region!L:L,MATCH($A264&amp;$A$239,Region!$J:$J,0))</f>
        <v>3.3898305084745797E-2</v>
      </c>
      <c r="D264" s="90">
        <f>INDEX(Region!M:M,MATCH($A264&amp;$A$239,Region!$J:$J,0))</f>
        <v>1.11022302462516E-16</v>
      </c>
      <c r="E264" s="90">
        <f>INDEX(Region!N:N,MATCH($A264&amp;$A$239,Region!$J:$J,0))</f>
        <v>0</v>
      </c>
    </row>
    <row r="265" spans="1:5" x14ac:dyDescent="0.3">
      <c r="A265" s="43" t="s">
        <v>187</v>
      </c>
      <c r="B265" s="90">
        <f>INDEX(Region!K:K,MATCH($A265&amp;$A$239,Region!$J:$J,0))</f>
        <v>0</v>
      </c>
      <c r="C265" s="90">
        <f>INDEX(Region!L:L,MATCH($A265&amp;$A$239,Region!$J:$J,0))</f>
        <v>1.6949152542372899E-2</v>
      </c>
      <c r="D265" s="90">
        <f>INDEX(Region!M:M,MATCH($A265&amp;$A$239,Region!$J:$J,0))</f>
        <v>1.11022302462516E-16</v>
      </c>
      <c r="E265" s="90">
        <f>INDEX(Region!N:N,MATCH($A265&amp;$A$239,Region!$J:$J,0))</f>
        <v>0.25</v>
      </c>
    </row>
    <row r="266" spans="1:5" x14ac:dyDescent="0.3">
      <c r="A266" s="43" t="s">
        <v>188</v>
      </c>
      <c r="B266" s="90">
        <f>INDEX(Region!K:K,MATCH($A266&amp;$A$239,Region!$J:$J,0))</f>
        <v>0</v>
      </c>
      <c r="C266" s="90">
        <f>INDEX(Region!L:L,MATCH($A266&amp;$A$239,Region!$J:$J,0))</f>
        <v>1.6949152542372899E-2</v>
      </c>
      <c r="D266" s="90">
        <f>INDEX(Region!M:M,MATCH($A266&amp;$A$239,Region!$J:$J,0))</f>
        <v>1.11022302462516E-16</v>
      </c>
      <c r="E266" s="90">
        <f>INDEX(Region!N:N,MATCH($A266&amp;$A$239,Region!$J:$J,0))</f>
        <v>0</v>
      </c>
    </row>
    <row r="269" spans="1:5" x14ac:dyDescent="0.3">
      <c r="A269" s="25" t="s">
        <v>295</v>
      </c>
    </row>
    <row r="270" spans="1:5" x14ac:dyDescent="0.3">
      <c r="A270" s="82" t="s">
        <v>323</v>
      </c>
    </row>
    <row r="271" spans="1:5" x14ac:dyDescent="0.3">
      <c r="A271" s="29"/>
      <c r="B271" s="91"/>
      <c r="C271" s="91"/>
      <c r="D271" s="91"/>
      <c r="E271" s="91"/>
    </row>
    <row r="272" spans="1:5" x14ac:dyDescent="0.3">
      <c r="A272" s="29"/>
      <c r="B272" s="94"/>
      <c r="C272" s="94"/>
      <c r="D272" s="94"/>
      <c r="E272" s="94"/>
    </row>
    <row r="273" spans="1:5" x14ac:dyDescent="0.3">
      <c r="A273" s="27" t="s">
        <v>11</v>
      </c>
      <c r="B273" s="91"/>
      <c r="C273" s="91"/>
      <c r="D273" s="91"/>
      <c r="E273" s="91"/>
    </row>
    <row r="274" spans="1:5" x14ac:dyDescent="0.3">
      <c r="B274" s="91"/>
      <c r="C274" s="91"/>
      <c r="D274" s="91"/>
      <c r="E274" s="91"/>
    </row>
    <row r="275" spans="1:5" ht="32" x14ac:dyDescent="0.3">
      <c r="B275" s="65" t="s">
        <v>80</v>
      </c>
      <c r="C275" s="65" t="s">
        <v>81</v>
      </c>
      <c r="D275" s="65" t="s">
        <v>82</v>
      </c>
      <c r="E275" s="65" t="s">
        <v>83</v>
      </c>
    </row>
    <row r="276" spans="1:5" x14ac:dyDescent="0.3">
      <c r="A276" s="48" t="s">
        <v>269</v>
      </c>
      <c r="B276" s="90">
        <f>INDEX(Region!K:K,MATCH($A276&amp;$A$273,Region!$J:$J,0))</f>
        <v>0.342448750251027</v>
      </c>
      <c r="C276" s="90">
        <f>INDEX(Region!L:L,MATCH($A276&amp;$A$273,Region!$J:$J,0))</f>
        <v>0.246546076339204</v>
      </c>
      <c r="D276" s="90">
        <f>INDEX(Region!M:M,MATCH($A276&amp;$A$273,Region!$J:$J,0))</f>
        <v>0.181300675546711</v>
      </c>
      <c r="E276" s="90">
        <f>INDEX(Region!N:N,MATCH($A276&amp;$A$273,Region!$J:$J,0))</f>
        <v>0.27733068183673998</v>
      </c>
    </row>
    <row r="277" spans="1:5" x14ac:dyDescent="0.3">
      <c r="A277" s="48" t="s">
        <v>270</v>
      </c>
      <c r="B277" s="90">
        <f>INDEX(Region!K:K,MATCH($A277&amp;$A$273,Region!$J:$J,0))</f>
        <v>7.2594899332797905E-2</v>
      </c>
      <c r="C277" s="90">
        <f>INDEX(Region!L:L,MATCH($A277&amp;$A$273,Region!$J:$J,0))</f>
        <v>2.8690011350307899E-2</v>
      </c>
      <c r="D277" s="90">
        <f>INDEX(Region!M:M,MATCH($A277&amp;$A$273,Region!$J:$J,0))</f>
        <v>2.78540162226142E-2</v>
      </c>
      <c r="E277" s="90">
        <f>INDEX(Region!N:N,MATCH($A277&amp;$A$273,Region!$J:$J,0))</f>
        <v>0.102397247388577</v>
      </c>
    </row>
    <row r="278" spans="1:5" x14ac:dyDescent="0.3">
      <c r="A278" s="48" t="s">
        <v>271</v>
      </c>
      <c r="B278" s="90">
        <f>INDEX(Region!K:K,MATCH($A278&amp;$A$273,Region!$J:$J,0))</f>
        <v>0</v>
      </c>
      <c r="C278" s="90">
        <f>INDEX(Region!L:L,MATCH($A278&amp;$A$273,Region!$J:$J,0))</f>
        <v>0</v>
      </c>
      <c r="D278" s="90">
        <f>INDEX(Region!M:M,MATCH($A278&amp;$A$273,Region!$J:$J,0))</f>
        <v>4.8478790775318699E-2</v>
      </c>
      <c r="E278" s="90">
        <f>INDEX(Region!N:N,MATCH($A278&amp;$A$273,Region!$J:$J,0))</f>
        <v>1.11022302462516E-16</v>
      </c>
    </row>
    <row r="279" spans="1:5" x14ac:dyDescent="0.3">
      <c r="A279" s="48" t="s">
        <v>272</v>
      </c>
      <c r="B279" s="90">
        <f>INDEX(Region!K:K,MATCH($A279&amp;$A$273,Region!$J:$J,0))</f>
        <v>1.43994703463608E-2</v>
      </c>
      <c r="C279" s="90">
        <f>INDEX(Region!L:L,MATCH($A279&amp;$A$273,Region!$J:$J,0))</f>
        <v>2.8680468589029499E-2</v>
      </c>
      <c r="D279" s="90">
        <f>INDEX(Region!M:M,MATCH($A279&amp;$A$273,Region!$J:$J,0))</f>
        <v>4.67398761582083E-2</v>
      </c>
      <c r="E279" s="90">
        <f>INDEX(Region!N:N,MATCH($A279&amp;$A$273,Region!$J:$J,0))</f>
        <v>3.1767562291851001E-2</v>
      </c>
    </row>
    <row r="280" spans="1:5" x14ac:dyDescent="0.3">
      <c r="A280" s="48" t="s">
        <v>273</v>
      </c>
      <c r="B280" s="90">
        <f>INDEX(Region!K:K,MATCH($A280&amp;$A$273,Region!$J:$J,0))</f>
        <v>0</v>
      </c>
      <c r="C280" s="90">
        <f>INDEX(Region!L:L,MATCH($A280&amp;$A$273,Region!$J:$J,0))</f>
        <v>8.0771663308259495E-2</v>
      </c>
      <c r="D280" s="90">
        <f>INDEX(Region!M:M,MATCH($A280&amp;$A$273,Region!$J:$J,0))</f>
        <v>0.190594298562035</v>
      </c>
      <c r="E280" s="90">
        <f>INDEX(Region!N:N,MATCH($A280&amp;$A$273,Region!$J:$J,0))</f>
        <v>7.1582936078155995E-2</v>
      </c>
    </row>
    <row r="281" spans="1:5" x14ac:dyDescent="0.3">
      <c r="A281" s="48" t="s">
        <v>274</v>
      </c>
      <c r="B281" s="90">
        <f>INDEX(Region!K:K,MATCH($A281&amp;$A$273,Region!$J:$J,0))</f>
        <v>0.164234455779978</v>
      </c>
      <c r="C281" s="90">
        <f>INDEX(Region!L:L,MATCH($A281&amp;$A$273,Region!$J:$J,0))</f>
        <v>0.43824831919748197</v>
      </c>
      <c r="D281" s="90">
        <f>INDEX(Region!M:M,MATCH($A281&amp;$A$273,Region!$J:$J,0))</f>
        <v>0.55262862570142501</v>
      </c>
      <c r="E281" s="90">
        <f>INDEX(Region!N:N,MATCH($A281&amp;$A$273,Region!$J:$J,0))</f>
        <v>0.28633174431262398</v>
      </c>
    </row>
    <row r="282" spans="1:5" x14ac:dyDescent="0.3">
      <c r="A282" s="48" t="s">
        <v>275</v>
      </c>
      <c r="B282" s="90">
        <f>INDEX(Region!K:K,MATCH($A282&amp;$A$273,Region!$J:$J,0))</f>
        <v>0.52434237112975102</v>
      </c>
      <c r="C282" s="90">
        <f>INDEX(Region!L:L,MATCH($A282&amp;$A$273,Region!$J:$J,0))</f>
        <v>0.61998898675348202</v>
      </c>
      <c r="D282" s="90">
        <f>INDEX(Region!M:M,MATCH($A282&amp;$A$273,Region!$J:$J,0))</f>
        <v>0.58345767673652804</v>
      </c>
      <c r="E282" s="90">
        <f>INDEX(Region!N:N,MATCH($A282&amp;$A$273,Region!$J:$J,0))</f>
        <v>0.37375570024836302</v>
      </c>
    </row>
    <row r="283" spans="1:5" x14ac:dyDescent="0.3">
      <c r="A283" s="48" t="s">
        <v>276</v>
      </c>
      <c r="B283" s="90">
        <f>INDEX(Region!K:K,MATCH($A283&amp;$A$273,Region!$J:$J,0))</f>
        <v>1.2982584398104201E-2</v>
      </c>
      <c r="C283" s="90">
        <f>INDEX(Region!L:L,MATCH($A283&amp;$A$273,Region!$J:$J,0))</f>
        <v>8.15099086323781E-2</v>
      </c>
      <c r="D283" s="90">
        <f>INDEX(Region!M:M,MATCH($A283&amp;$A$273,Region!$J:$J,0))</f>
        <v>6.9031491465386896E-2</v>
      </c>
      <c r="E283" s="90">
        <f>INDEX(Region!N:N,MATCH($A283&amp;$A$273,Region!$J:$J,0))</f>
        <v>0.118238267246161</v>
      </c>
    </row>
    <row r="284" spans="1:5" x14ac:dyDescent="0.3">
      <c r="A284" s="52" t="s">
        <v>277</v>
      </c>
      <c r="B284" s="90">
        <f>INDEX(Region!K:K,MATCH($A284&amp;$A$273,Region!$J:$J,0))</f>
        <v>9.5084873830935196E-2</v>
      </c>
      <c r="C284" s="90">
        <f>INDEX(Region!L:L,MATCH($A284&amp;$A$273,Region!$J:$J,0))</f>
        <v>2.5213479321384898E-2</v>
      </c>
      <c r="D284" s="90">
        <f>INDEX(Region!M:M,MATCH($A284&amp;$A$273,Region!$J:$J,0))</f>
        <v>2.0552700690068201E-2</v>
      </c>
      <c r="E284" s="90">
        <f>INDEX(Region!N:N,MATCH($A284&amp;$A$273,Region!$J:$J,0))</f>
        <v>0.20574774575858401</v>
      </c>
    </row>
    <row r="285" spans="1:5" x14ac:dyDescent="0.3">
      <c r="A285" s="52" t="s">
        <v>278</v>
      </c>
      <c r="B285" s="90">
        <f>INDEX(Region!K:K,MATCH($A285&amp;$A$273,Region!$J:$J,0))</f>
        <v>2.7382054744464999E-2</v>
      </c>
      <c r="C285" s="90">
        <f>INDEX(Region!L:L,MATCH($A285&amp;$A$273,Region!$J:$J,0))</f>
        <v>2.1138242107270701E-2</v>
      </c>
      <c r="D285" s="90">
        <f>INDEX(Region!M:M,MATCH($A285&amp;$A$273,Region!$J:$J,0))</f>
        <v>3.5155331755160203E-2</v>
      </c>
      <c r="E285" s="90">
        <f>INDEX(Region!N:N,MATCH($A285&amp;$A$273,Region!$J:$J,0))</f>
        <v>7.1582936078155995E-2</v>
      </c>
    </row>
    <row r="286" spans="1:5" x14ac:dyDescent="0.3">
      <c r="A286" s="52" t="s">
        <v>279</v>
      </c>
      <c r="B286" s="90">
        <f>INDEX(Region!K:K,MATCH($A286&amp;$A$273,Region!$J:$J,0))</f>
        <v>0</v>
      </c>
      <c r="C286" s="90">
        <f>INDEX(Region!L:L,MATCH($A286&amp;$A$273,Region!$J:$J,0))</f>
        <v>0</v>
      </c>
      <c r="D286" s="90">
        <f>INDEX(Region!M:M,MATCH($A286&amp;$A$273,Region!$J:$J,0))</f>
        <v>2.4239395387659301E-2</v>
      </c>
      <c r="E286" s="90">
        <f>INDEX(Region!N:N,MATCH($A286&amp;$A$273,Region!$J:$J,0))</f>
        <v>1.11022302462516E-16</v>
      </c>
    </row>
    <row r="287" spans="1:5" x14ac:dyDescent="0.3">
      <c r="A287" s="52" t="s">
        <v>280</v>
      </c>
      <c r="B287" s="90">
        <f>INDEX(Region!K:K,MATCH($A287&amp;$A$273,Region!$J:$J,0))</f>
        <v>1.2982584398104201E-2</v>
      </c>
      <c r="C287" s="90">
        <f>INDEX(Region!L:L,MATCH($A287&amp;$A$273,Region!$J:$J,0))</f>
        <v>2.1251892131570398E-2</v>
      </c>
      <c r="D287" s="90">
        <f>INDEX(Region!M:M,MATCH($A287&amp;$A$273,Region!$J:$J,0))</f>
        <v>0.17410412318007301</v>
      </c>
      <c r="E287" s="90">
        <f>INDEX(Region!N:N,MATCH($A287&amp;$A$273,Region!$J:$J,0))</f>
        <v>1.11022302462516E-16</v>
      </c>
    </row>
    <row r="288" spans="1:5" x14ac:dyDescent="0.3">
      <c r="A288" s="52" t="s">
        <v>281</v>
      </c>
      <c r="B288" s="90">
        <f>INDEX(Region!K:K,MATCH($A288&amp;$A$273,Region!$J:$J,0))</f>
        <v>0</v>
      </c>
      <c r="C288" s="90">
        <f>INDEX(Region!L:L,MATCH($A288&amp;$A$273,Region!$J:$J,0))</f>
        <v>0</v>
      </c>
      <c r="D288" s="90">
        <f>INDEX(Region!M:M,MATCH($A288&amp;$A$273,Region!$J:$J,0))</f>
        <v>0</v>
      </c>
      <c r="E288" s="90">
        <f>INDEX(Region!N:N,MATCH($A288&amp;$A$273,Region!$J:$J,0))</f>
        <v>1.11022302462516E-16</v>
      </c>
    </row>
    <row r="289" spans="1:5" x14ac:dyDescent="0.3">
      <c r="A289" s="52" t="s">
        <v>282</v>
      </c>
      <c r="B289" s="90">
        <f>INDEX(Region!K:K,MATCH($A289&amp;$A$273,Region!$J:$J,0))</f>
        <v>0</v>
      </c>
      <c r="C289" s="90">
        <f>INDEX(Region!L:L,MATCH($A289&amp;$A$273,Region!$J:$J,0))</f>
        <v>0</v>
      </c>
      <c r="D289" s="90">
        <f>INDEX(Region!M:M,MATCH($A289&amp;$A$273,Region!$J:$J,0))</f>
        <v>0</v>
      </c>
      <c r="E289" s="90">
        <f>INDEX(Region!N:N,MATCH($A289&amp;$A$273,Region!$J:$J,0))</f>
        <v>1.11022302462516E-16</v>
      </c>
    </row>
    <row r="290" spans="1:5" x14ac:dyDescent="0.3">
      <c r="A290" s="52" t="s">
        <v>283</v>
      </c>
      <c r="B290" s="90">
        <f>INDEX(Region!K:K,MATCH($A290&amp;$A$273,Region!$J:$J,0))</f>
        <v>7.9081781473087E-3</v>
      </c>
      <c r="C290" s="90">
        <f>INDEX(Region!L:L,MATCH($A290&amp;$A$273,Region!$J:$J,0))</f>
        <v>1.4355279060955701E-2</v>
      </c>
      <c r="D290" s="90">
        <f>INDEX(Region!M:M,MATCH($A290&amp;$A$273,Region!$J:$J,0))</f>
        <v>2.4239395387659301E-2</v>
      </c>
      <c r="E290" s="90">
        <f>INDEX(Region!N:N,MATCH($A290&amp;$A$273,Region!$J:$J,0))</f>
        <v>7.1582936078155995E-2</v>
      </c>
    </row>
    <row r="291" spans="1:5" x14ac:dyDescent="0.3">
      <c r="A291" s="52" t="s">
        <v>284</v>
      </c>
      <c r="B291" s="90">
        <f>INDEX(Region!K:K,MATCH($A291&amp;$A$273,Region!$J:$J,0))</f>
        <v>0</v>
      </c>
      <c r="C291" s="90">
        <f>INDEX(Region!L:L,MATCH($A291&amp;$A$273,Region!$J:$J,0))</f>
        <v>0</v>
      </c>
      <c r="D291" s="90">
        <f>INDEX(Region!M:M,MATCH($A291&amp;$A$273,Region!$J:$J,0))</f>
        <v>1.02763503450341E-2</v>
      </c>
      <c r="E291" s="90">
        <f>INDEX(Region!N:N,MATCH($A291&amp;$A$273,Region!$J:$J,0))</f>
        <v>1.11022302462516E-16</v>
      </c>
    </row>
    <row r="292" spans="1:5" x14ac:dyDescent="0.3">
      <c r="A292" s="52" t="s">
        <v>285</v>
      </c>
      <c r="B292" s="90">
        <f>INDEX(Region!K:K,MATCH($A292&amp;$A$273,Region!$J:$J,0))</f>
        <v>0</v>
      </c>
      <c r="C292" s="90">
        <f>INDEX(Region!L:L,MATCH($A292&amp;$A$273,Region!$J:$J,0))</f>
        <v>7.5422264817587899E-3</v>
      </c>
      <c r="D292" s="90">
        <f>INDEX(Region!M:M,MATCH($A292&amp;$A$273,Region!$J:$J,0))</f>
        <v>0</v>
      </c>
      <c r="E292" s="90">
        <f>INDEX(Region!N:N,MATCH($A292&amp;$A$273,Region!$J:$J,0))</f>
        <v>1.11022302462516E-16</v>
      </c>
    </row>
    <row r="293" spans="1:5" x14ac:dyDescent="0.3">
      <c r="A293" s="52" t="s">
        <v>286</v>
      </c>
      <c r="B293" s="90">
        <f>INDEX(Region!K:K,MATCH($A293&amp;$A$273,Region!$J:$J,0))</f>
        <v>0</v>
      </c>
      <c r="C293" s="90">
        <f>INDEX(Region!L:L,MATCH($A293&amp;$A$273,Region!$J:$J,0))</f>
        <v>0</v>
      </c>
      <c r="D293" s="90">
        <f>INDEX(Region!M:M,MATCH($A293&amp;$A$273,Region!$J:$J,0))</f>
        <v>0</v>
      </c>
      <c r="E293" s="90">
        <f>INDEX(Region!N:N,MATCH($A293&amp;$A$273,Region!$J:$J,0))</f>
        <v>1.11022302462516E-16</v>
      </c>
    </row>
    <row r="294" spans="1:5" x14ac:dyDescent="0.3">
      <c r="A294" s="52" t="s">
        <v>287</v>
      </c>
      <c r="B294" s="90">
        <f>INDEX(Region!K:K,MATCH($A294&amp;$A$273,Region!$J:$J,0))</f>
        <v>0</v>
      </c>
      <c r="C294" s="90">
        <f>INDEX(Region!L:L,MATCH($A294&amp;$A$273,Region!$J:$J,0))</f>
        <v>3.4065262895984398E-3</v>
      </c>
      <c r="D294" s="90">
        <f>INDEX(Region!M:M,MATCH($A294&amp;$A$273,Region!$J:$J,0))</f>
        <v>0</v>
      </c>
      <c r="E294" s="90">
        <f>INDEX(Region!N:N,MATCH($A294&amp;$A$273,Region!$J:$J,0))</f>
        <v>7.1582936078155995E-2</v>
      </c>
    </row>
    <row r="295" spans="1:5" x14ac:dyDescent="0.3">
      <c r="A295" s="52" t="s">
        <v>288</v>
      </c>
      <c r="B295" s="90">
        <f>INDEX(Region!K:K,MATCH($A295&amp;$A$273,Region!$J:$J,0))</f>
        <v>0</v>
      </c>
      <c r="C295" s="90">
        <f>INDEX(Region!L:L,MATCH($A295&amp;$A$273,Region!$J:$J,0))</f>
        <v>0</v>
      </c>
      <c r="D295" s="90">
        <f>INDEX(Region!M:M,MATCH($A295&amp;$A$273,Region!$J:$J,0))</f>
        <v>0</v>
      </c>
      <c r="E295" s="90">
        <f>INDEX(Region!N:N,MATCH($A295&amp;$A$273,Region!$J:$J,0))</f>
        <v>1.11022302462516E-16</v>
      </c>
    </row>
    <row r="296" spans="1:5" x14ac:dyDescent="0.3">
      <c r="A296" s="52" t="s">
        <v>289</v>
      </c>
      <c r="B296" s="90">
        <f>INDEX(Region!K:K,MATCH($A296&amp;$A$273,Region!$J:$J,0))</f>
        <v>0</v>
      </c>
      <c r="C296" s="90">
        <f>INDEX(Region!L:L,MATCH($A296&amp;$A$273,Region!$J:$J,0))</f>
        <v>0</v>
      </c>
      <c r="D296" s="90">
        <f>INDEX(Region!M:M,MATCH($A296&amp;$A$273,Region!$J:$J,0))</f>
        <v>0</v>
      </c>
      <c r="E296" s="90">
        <f>INDEX(Region!N:N,MATCH($A296&amp;$A$273,Region!$J:$J,0))</f>
        <v>1.11022302462516E-16</v>
      </c>
    </row>
    <row r="297" spans="1:5" x14ac:dyDescent="0.3">
      <c r="A297" s="52" t="s">
        <v>290</v>
      </c>
      <c r="B297" s="90">
        <f>INDEX(Region!K:K,MATCH($A297&amp;$A$273,Region!$J:$J,0))</f>
        <v>0</v>
      </c>
      <c r="C297" s="90">
        <f>INDEX(Region!L:L,MATCH($A297&amp;$A$273,Region!$J:$J,0))</f>
        <v>0</v>
      </c>
      <c r="D297" s="90">
        <f>INDEX(Region!M:M,MATCH($A297&amp;$A$273,Region!$J:$J,0))</f>
        <v>0</v>
      </c>
      <c r="E297" s="90">
        <f>INDEX(Region!N:N,MATCH($A297&amp;$A$273,Region!$J:$J,0))</f>
        <v>1.11022302462516E-16</v>
      </c>
    </row>
    <row r="298" spans="1:5" x14ac:dyDescent="0.3">
      <c r="A298" s="52" t="s">
        <v>291</v>
      </c>
      <c r="B298" s="90">
        <f>INDEX(Region!K:K,MATCH($A298&amp;$A$273,Region!$J:$J,0))</f>
        <v>0</v>
      </c>
      <c r="C298" s="90">
        <f>INDEX(Region!L:L,MATCH($A298&amp;$A$273,Region!$J:$J,0))</f>
        <v>0</v>
      </c>
      <c r="D298" s="90">
        <f>INDEX(Region!M:M,MATCH($A298&amp;$A$273,Region!$J:$J,0))</f>
        <v>0</v>
      </c>
      <c r="E298" s="90">
        <f>INDEX(Region!N:N,MATCH($A298&amp;$A$273,Region!$J:$J,0))</f>
        <v>1.11022302462516E-16</v>
      </c>
    </row>
    <row r="299" spans="1:5" x14ac:dyDescent="0.3">
      <c r="A299" s="52" t="s">
        <v>292</v>
      </c>
      <c r="B299" s="90">
        <f>INDEX(Region!K:K,MATCH($A299&amp;$A$273,Region!$J:$J,0))</f>
        <v>0</v>
      </c>
      <c r="C299" s="90">
        <f>INDEX(Region!L:L,MATCH($A299&amp;$A$273,Region!$J:$J,0))</f>
        <v>0</v>
      </c>
      <c r="D299" s="90">
        <f>INDEX(Region!M:M,MATCH($A299&amp;$A$273,Region!$J:$J,0))</f>
        <v>0</v>
      </c>
      <c r="E299" s="90">
        <f>INDEX(Region!N:N,MATCH($A299&amp;$A$273,Region!$J:$J,0))</f>
        <v>1.11022302462516E-16</v>
      </c>
    </row>
    <row r="300" spans="1:5" x14ac:dyDescent="0.3">
      <c r="A300" s="52" t="s">
        <v>293</v>
      </c>
      <c r="B300" s="90">
        <f>INDEX(Region!K:K,MATCH($A300&amp;$A$273,Region!$J:$J,0))</f>
        <v>0</v>
      </c>
      <c r="C300" s="90">
        <f>INDEX(Region!L:L,MATCH($A300&amp;$A$273,Region!$J:$J,0))</f>
        <v>0</v>
      </c>
      <c r="D300" s="90">
        <f>INDEX(Region!M:M,MATCH($A300&amp;$A$273,Region!$J:$J,0))</f>
        <v>0</v>
      </c>
      <c r="E300" s="90">
        <f>INDEX(Region!N:N,MATCH($A300&amp;$A$273,Region!$J:$J,0))</f>
        <v>1.11022302462516E-16</v>
      </c>
    </row>
    <row r="301" spans="1:5" x14ac:dyDescent="0.3">
      <c r="A301" s="52" t="s">
        <v>294</v>
      </c>
      <c r="B301" s="90">
        <f>INDEX(Region!K:K,MATCH($A301&amp;$A$273,Region!$J:$J,0))</f>
        <v>0</v>
      </c>
      <c r="C301" s="90">
        <f>INDEX(Region!L:L,MATCH($A301&amp;$A$273,Region!$J:$J,0))</f>
        <v>0</v>
      </c>
      <c r="D301" s="90">
        <f>INDEX(Region!M:M,MATCH($A301&amp;$A$273,Region!$J:$J,0))</f>
        <v>0</v>
      </c>
      <c r="E301" s="90">
        <f>INDEX(Region!N:N,MATCH($A301&amp;$A$273,Region!$J:$J,0))</f>
        <v>1.11022302462516E-16</v>
      </c>
    </row>
    <row r="302" spans="1:5" x14ac:dyDescent="0.3">
      <c r="A302" s="29"/>
      <c r="B302" s="32"/>
      <c r="C302" s="32"/>
      <c r="D302" s="32"/>
      <c r="E302" s="32"/>
    </row>
    <row r="303" spans="1:5" x14ac:dyDescent="0.3">
      <c r="A303" s="29"/>
      <c r="B303" s="32"/>
      <c r="C303" s="32"/>
      <c r="D303" s="32"/>
      <c r="E303" s="32"/>
    </row>
    <row r="304" spans="1:5" x14ac:dyDescent="0.3">
      <c r="A304" s="27" t="s">
        <v>12</v>
      </c>
    </row>
    <row r="306" spans="1:5" ht="32" x14ac:dyDescent="0.3">
      <c r="B306" s="65" t="s">
        <v>80</v>
      </c>
      <c r="C306" s="65" t="s">
        <v>81</v>
      </c>
      <c r="D306" s="65" t="s">
        <v>82</v>
      </c>
      <c r="E306" s="65" t="s">
        <v>83</v>
      </c>
    </row>
    <row r="307" spans="1:5" x14ac:dyDescent="0.3">
      <c r="A307" s="48" t="s">
        <v>269</v>
      </c>
      <c r="B307" s="90">
        <f>INDEX(Region!K:K,MATCH($A307&amp;$A$304,Region!$J:$J,0))</f>
        <v>0.14285714285714299</v>
      </c>
      <c r="C307" s="90">
        <f>INDEX(Region!L:L,MATCH($A307&amp;$A$304,Region!$J:$J,0))</f>
        <v>0</v>
      </c>
      <c r="D307" s="90">
        <f>INDEX(Region!M:M,MATCH($A307&amp;$A$304,Region!$J:$J,0))</f>
        <v>0</v>
      </c>
      <c r="E307" s="90">
        <f>INDEX(Region!N:N,MATCH($A307&amp;$A$304,Region!$J:$J,0))</f>
        <v>1</v>
      </c>
    </row>
    <row r="308" spans="1:5" x14ac:dyDescent="0.3">
      <c r="A308" s="48" t="s">
        <v>270</v>
      </c>
      <c r="B308" s="90">
        <f>INDEX(Region!K:K,MATCH($A308&amp;$A$304,Region!$J:$J,0))</f>
        <v>0</v>
      </c>
      <c r="C308" s="90">
        <f>INDEX(Region!L:L,MATCH($A308&amp;$A$304,Region!$J:$J,0))</f>
        <v>0</v>
      </c>
      <c r="D308" s="90">
        <f>INDEX(Region!M:M,MATCH($A308&amp;$A$304,Region!$J:$J,0))</f>
        <v>0</v>
      </c>
      <c r="E308" s="90">
        <f>INDEX(Region!N:N,MATCH($A308&amp;$A$304,Region!$J:$J,0))</f>
        <v>0</v>
      </c>
    </row>
    <row r="309" spans="1:5" x14ac:dyDescent="0.3">
      <c r="A309" s="48" t="s">
        <v>271</v>
      </c>
      <c r="B309" s="90">
        <f>INDEX(Region!K:K,MATCH($A309&amp;$A$304,Region!$J:$J,0))</f>
        <v>0</v>
      </c>
      <c r="C309" s="90">
        <f>INDEX(Region!L:L,MATCH($A309&amp;$A$304,Region!$J:$J,0))</f>
        <v>0</v>
      </c>
      <c r="D309" s="90">
        <f>INDEX(Region!M:M,MATCH($A309&amp;$A$304,Region!$J:$J,0))</f>
        <v>0</v>
      </c>
      <c r="E309" s="90">
        <f>INDEX(Region!N:N,MATCH($A309&amp;$A$304,Region!$J:$J,0))</f>
        <v>0</v>
      </c>
    </row>
    <row r="310" spans="1:5" x14ac:dyDescent="0.3">
      <c r="A310" s="48" t="s">
        <v>272</v>
      </c>
      <c r="B310" s="90">
        <f>INDEX(Region!K:K,MATCH($A310&amp;$A$304,Region!$J:$J,0))</f>
        <v>0</v>
      </c>
      <c r="C310" s="90">
        <f>INDEX(Region!L:L,MATCH($A310&amp;$A$304,Region!$J:$J,0))</f>
        <v>0</v>
      </c>
      <c r="D310" s="90">
        <f>INDEX(Region!M:M,MATCH($A310&amp;$A$304,Region!$J:$J,0))</f>
        <v>0</v>
      </c>
      <c r="E310" s="90">
        <f>INDEX(Region!N:N,MATCH($A310&amp;$A$304,Region!$J:$J,0))</f>
        <v>0</v>
      </c>
    </row>
    <row r="311" spans="1:5" x14ac:dyDescent="0.3">
      <c r="A311" s="48" t="s">
        <v>273</v>
      </c>
      <c r="B311" s="90">
        <f>INDEX(Region!K:K,MATCH($A311&amp;$A$304,Region!$J:$J,0))</f>
        <v>0.238095238095238</v>
      </c>
      <c r="C311" s="90">
        <f>INDEX(Region!L:L,MATCH($A311&amp;$A$304,Region!$J:$J,0))</f>
        <v>0</v>
      </c>
      <c r="D311" s="90">
        <f>INDEX(Region!M:M,MATCH($A311&amp;$A$304,Region!$J:$J,0))</f>
        <v>0.5</v>
      </c>
      <c r="E311" s="90">
        <f>INDEX(Region!N:N,MATCH($A311&amp;$A$304,Region!$J:$J,0))</f>
        <v>0</v>
      </c>
    </row>
    <row r="312" spans="1:5" x14ac:dyDescent="0.3">
      <c r="A312" s="48" t="s">
        <v>274</v>
      </c>
      <c r="B312" s="90">
        <f>INDEX(Region!K:K,MATCH($A312&amp;$A$304,Region!$J:$J,0))</f>
        <v>0.52380952380952395</v>
      </c>
      <c r="C312" s="90">
        <f>INDEX(Region!L:L,MATCH($A312&amp;$A$304,Region!$J:$J,0))</f>
        <v>0.5</v>
      </c>
      <c r="D312" s="90">
        <f>INDEX(Region!M:M,MATCH($A312&amp;$A$304,Region!$J:$J,0))</f>
        <v>0.75</v>
      </c>
      <c r="E312" s="90">
        <f>INDEX(Region!N:N,MATCH($A312&amp;$A$304,Region!$J:$J,0))</f>
        <v>0</v>
      </c>
    </row>
    <row r="313" spans="1:5" x14ac:dyDescent="0.3">
      <c r="A313" s="48" t="s">
        <v>275</v>
      </c>
      <c r="B313" s="90">
        <f>INDEX(Region!K:K,MATCH($A313&amp;$A$304,Region!$J:$J,0))</f>
        <v>0.71428571428571397</v>
      </c>
      <c r="C313" s="90">
        <f>INDEX(Region!L:L,MATCH($A313&amp;$A$304,Region!$J:$J,0))</f>
        <v>0.83333333333333304</v>
      </c>
      <c r="D313" s="90">
        <f>INDEX(Region!M:M,MATCH($A313&amp;$A$304,Region!$J:$J,0))</f>
        <v>0.75</v>
      </c>
      <c r="E313" s="90">
        <f>INDEX(Region!N:N,MATCH($A313&amp;$A$304,Region!$J:$J,0))</f>
        <v>0</v>
      </c>
    </row>
    <row r="314" spans="1:5" x14ac:dyDescent="0.3">
      <c r="A314" s="48" t="s">
        <v>276</v>
      </c>
      <c r="B314" s="90">
        <f>INDEX(Region!K:K,MATCH($A314&amp;$A$304,Region!$J:$J,0))</f>
        <v>0.14285714285714299</v>
      </c>
      <c r="C314" s="90">
        <f>INDEX(Region!L:L,MATCH($A314&amp;$A$304,Region!$J:$J,0))</f>
        <v>0.16666666666666699</v>
      </c>
      <c r="D314" s="90">
        <f>INDEX(Region!M:M,MATCH($A314&amp;$A$304,Region!$J:$J,0))</f>
        <v>0</v>
      </c>
      <c r="E314" s="90">
        <f>INDEX(Region!N:N,MATCH($A314&amp;$A$304,Region!$J:$J,0))</f>
        <v>0</v>
      </c>
    </row>
    <row r="315" spans="1:5" x14ac:dyDescent="0.3">
      <c r="A315" s="52" t="s">
        <v>277</v>
      </c>
      <c r="B315" s="90">
        <f>INDEX(Region!K:K,MATCH($A315&amp;$A$304,Region!$J:$J,0))</f>
        <v>0</v>
      </c>
      <c r="C315" s="90">
        <f>INDEX(Region!L:L,MATCH($A315&amp;$A$304,Region!$J:$J,0))</f>
        <v>0</v>
      </c>
      <c r="D315" s="90">
        <f>INDEX(Region!M:M,MATCH($A315&amp;$A$304,Region!$J:$J,0))</f>
        <v>0.25</v>
      </c>
      <c r="E315" s="90">
        <f>INDEX(Region!N:N,MATCH($A315&amp;$A$304,Region!$J:$J,0))</f>
        <v>0</v>
      </c>
    </row>
    <row r="316" spans="1:5" x14ac:dyDescent="0.3">
      <c r="A316" s="52" t="s">
        <v>278</v>
      </c>
      <c r="B316" s="90">
        <f>INDEX(Region!K:K,MATCH($A316&amp;$A$304,Region!$J:$J,0))</f>
        <v>0</v>
      </c>
      <c r="C316" s="90">
        <f>INDEX(Region!L:L,MATCH($A316&amp;$A$304,Region!$J:$J,0))</f>
        <v>0</v>
      </c>
      <c r="D316" s="90">
        <f>INDEX(Region!M:M,MATCH($A316&amp;$A$304,Region!$J:$J,0))</f>
        <v>0</v>
      </c>
      <c r="E316" s="90">
        <f>INDEX(Region!N:N,MATCH($A316&amp;$A$304,Region!$J:$J,0))</f>
        <v>0</v>
      </c>
    </row>
    <row r="317" spans="1:5" x14ac:dyDescent="0.3">
      <c r="A317" s="52" t="s">
        <v>279</v>
      </c>
      <c r="B317" s="90">
        <f>INDEX(Region!K:K,MATCH($A317&amp;$A$304,Region!$J:$J,0))</f>
        <v>0</v>
      </c>
      <c r="C317" s="90">
        <f>INDEX(Region!L:L,MATCH($A317&amp;$A$304,Region!$J:$J,0))</f>
        <v>0</v>
      </c>
      <c r="D317" s="90">
        <f>INDEX(Region!M:M,MATCH($A317&amp;$A$304,Region!$J:$J,0))</f>
        <v>0</v>
      </c>
      <c r="E317" s="90">
        <f>INDEX(Region!N:N,MATCH($A317&amp;$A$304,Region!$J:$J,0))</f>
        <v>0</v>
      </c>
    </row>
    <row r="318" spans="1:5" x14ac:dyDescent="0.3">
      <c r="A318" s="52" t="s">
        <v>280</v>
      </c>
      <c r="B318" s="90">
        <f>INDEX(Region!K:K,MATCH($A318&amp;$A$304,Region!$J:$J,0))</f>
        <v>0</v>
      </c>
      <c r="C318" s="90">
        <f>INDEX(Region!L:L,MATCH($A318&amp;$A$304,Region!$J:$J,0))</f>
        <v>0.16666666666666699</v>
      </c>
      <c r="D318" s="90">
        <f>INDEX(Region!M:M,MATCH($A318&amp;$A$304,Region!$J:$J,0))</f>
        <v>0</v>
      </c>
      <c r="E318" s="90">
        <f>INDEX(Region!N:N,MATCH($A318&amp;$A$304,Region!$J:$J,0))</f>
        <v>0</v>
      </c>
    </row>
    <row r="319" spans="1:5" x14ac:dyDescent="0.3">
      <c r="A319" s="52" t="s">
        <v>281</v>
      </c>
      <c r="B319" s="90">
        <f>INDEX(Region!K:K,MATCH($A319&amp;$A$304,Region!$J:$J,0))</f>
        <v>0</v>
      </c>
      <c r="C319" s="90">
        <f>INDEX(Region!L:L,MATCH($A319&amp;$A$304,Region!$J:$J,0))</f>
        <v>0</v>
      </c>
      <c r="D319" s="90">
        <f>INDEX(Region!M:M,MATCH($A319&amp;$A$304,Region!$J:$J,0))</f>
        <v>0</v>
      </c>
      <c r="E319" s="90">
        <f>INDEX(Region!N:N,MATCH($A319&amp;$A$304,Region!$J:$J,0))</f>
        <v>0</v>
      </c>
    </row>
    <row r="320" spans="1:5" x14ac:dyDescent="0.3">
      <c r="A320" s="52" t="s">
        <v>282</v>
      </c>
      <c r="B320" s="90">
        <f>INDEX(Region!K:K,MATCH($A320&amp;$A$304,Region!$J:$J,0))</f>
        <v>0</v>
      </c>
      <c r="C320" s="90">
        <f>INDEX(Region!L:L,MATCH($A320&amp;$A$304,Region!$J:$J,0))</f>
        <v>0</v>
      </c>
      <c r="D320" s="90">
        <f>INDEX(Region!M:M,MATCH($A320&amp;$A$304,Region!$J:$J,0))</f>
        <v>0</v>
      </c>
      <c r="E320" s="90">
        <f>INDEX(Region!N:N,MATCH($A320&amp;$A$304,Region!$J:$J,0))</f>
        <v>0</v>
      </c>
    </row>
    <row r="321" spans="1:5" x14ac:dyDescent="0.3">
      <c r="A321" s="52" t="s">
        <v>283</v>
      </c>
      <c r="B321" s="90">
        <f>INDEX(Region!K:K,MATCH($A321&amp;$A$304,Region!$J:$J,0))</f>
        <v>0</v>
      </c>
      <c r="C321" s="90">
        <f>INDEX(Region!L:L,MATCH($A321&amp;$A$304,Region!$J:$J,0))</f>
        <v>0</v>
      </c>
      <c r="D321" s="90">
        <f>INDEX(Region!M:M,MATCH($A321&amp;$A$304,Region!$J:$J,0))</f>
        <v>0</v>
      </c>
      <c r="E321" s="90">
        <f>INDEX(Region!N:N,MATCH($A321&amp;$A$304,Region!$J:$J,0))</f>
        <v>0</v>
      </c>
    </row>
    <row r="322" spans="1:5" x14ac:dyDescent="0.3">
      <c r="A322" s="52" t="s">
        <v>284</v>
      </c>
      <c r="B322" s="90">
        <f>INDEX(Region!K:K,MATCH($A322&amp;$A$304,Region!$J:$J,0))</f>
        <v>0</v>
      </c>
      <c r="C322" s="90">
        <f>INDEX(Region!L:L,MATCH($A322&amp;$A$304,Region!$J:$J,0))</f>
        <v>0</v>
      </c>
      <c r="D322" s="90">
        <f>INDEX(Region!M:M,MATCH($A322&amp;$A$304,Region!$J:$J,0))</f>
        <v>0</v>
      </c>
      <c r="E322" s="90">
        <f>INDEX(Region!N:N,MATCH($A322&amp;$A$304,Region!$J:$J,0))</f>
        <v>0</v>
      </c>
    </row>
    <row r="323" spans="1:5" x14ac:dyDescent="0.3">
      <c r="A323" s="52" t="s">
        <v>285</v>
      </c>
      <c r="B323" s="90">
        <f>INDEX(Region!K:K,MATCH($A323&amp;$A$304,Region!$J:$J,0))</f>
        <v>0</v>
      </c>
      <c r="C323" s="90">
        <f>INDEX(Region!L:L,MATCH($A323&amp;$A$304,Region!$J:$J,0))</f>
        <v>0</v>
      </c>
      <c r="D323" s="90">
        <f>INDEX(Region!M:M,MATCH($A323&amp;$A$304,Region!$J:$J,0))</f>
        <v>0</v>
      </c>
      <c r="E323" s="90">
        <f>INDEX(Region!N:N,MATCH($A323&amp;$A$304,Region!$J:$J,0))</f>
        <v>0</v>
      </c>
    </row>
    <row r="324" spans="1:5" x14ac:dyDescent="0.3">
      <c r="A324" s="52" t="s">
        <v>286</v>
      </c>
      <c r="B324" s="90">
        <f>INDEX(Region!K:K,MATCH($A324&amp;$A$304,Region!$J:$J,0))</f>
        <v>0</v>
      </c>
      <c r="C324" s="90">
        <f>INDEX(Region!L:L,MATCH($A324&amp;$A$304,Region!$J:$J,0))</f>
        <v>0</v>
      </c>
      <c r="D324" s="90">
        <f>INDEX(Region!M:M,MATCH($A324&amp;$A$304,Region!$J:$J,0))</f>
        <v>0</v>
      </c>
      <c r="E324" s="90">
        <f>INDEX(Region!N:N,MATCH($A324&amp;$A$304,Region!$J:$J,0))</f>
        <v>0</v>
      </c>
    </row>
    <row r="325" spans="1:5" x14ac:dyDescent="0.3">
      <c r="A325" s="52" t="s">
        <v>287</v>
      </c>
      <c r="B325" s="90">
        <f>INDEX(Region!K:K,MATCH($A325&amp;$A$304,Region!$J:$J,0))</f>
        <v>0</v>
      </c>
      <c r="C325" s="90">
        <f>INDEX(Region!L:L,MATCH($A325&amp;$A$304,Region!$J:$J,0))</f>
        <v>0</v>
      </c>
      <c r="D325" s="90">
        <f>INDEX(Region!M:M,MATCH($A325&amp;$A$304,Region!$J:$J,0))</f>
        <v>0</v>
      </c>
      <c r="E325" s="90">
        <f>INDEX(Region!N:N,MATCH($A325&amp;$A$304,Region!$J:$J,0))</f>
        <v>0</v>
      </c>
    </row>
    <row r="326" spans="1:5" x14ac:dyDescent="0.3">
      <c r="A326" s="52" t="s">
        <v>288</v>
      </c>
      <c r="B326" s="90">
        <f>INDEX(Region!K:K,MATCH($A326&amp;$A$304,Region!$J:$J,0))</f>
        <v>0</v>
      </c>
      <c r="C326" s="90">
        <f>INDEX(Region!L:L,MATCH($A326&amp;$A$304,Region!$J:$J,0))</f>
        <v>0</v>
      </c>
      <c r="D326" s="90">
        <f>INDEX(Region!M:M,MATCH($A326&amp;$A$304,Region!$J:$J,0))</f>
        <v>0</v>
      </c>
      <c r="E326" s="90">
        <f>INDEX(Region!N:N,MATCH($A326&amp;$A$304,Region!$J:$J,0))</f>
        <v>0</v>
      </c>
    </row>
    <row r="327" spans="1:5" x14ac:dyDescent="0.3">
      <c r="A327" s="52" t="s">
        <v>289</v>
      </c>
      <c r="B327" s="90">
        <f>INDEX(Region!K:K,MATCH($A327&amp;$A$304,Region!$J:$J,0))</f>
        <v>0</v>
      </c>
      <c r="C327" s="90">
        <f>INDEX(Region!L:L,MATCH($A327&amp;$A$304,Region!$J:$J,0))</f>
        <v>0</v>
      </c>
      <c r="D327" s="90">
        <f>INDEX(Region!M:M,MATCH($A327&amp;$A$304,Region!$J:$J,0))</f>
        <v>0</v>
      </c>
      <c r="E327" s="90">
        <f>INDEX(Region!N:N,MATCH($A327&amp;$A$304,Region!$J:$J,0))</f>
        <v>0</v>
      </c>
    </row>
    <row r="328" spans="1:5" x14ac:dyDescent="0.3">
      <c r="A328" s="52" t="s">
        <v>290</v>
      </c>
      <c r="B328" s="90">
        <f>INDEX(Region!K:K,MATCH($A328&amp;$A$304,Region!$J:$J,0))</f>
        <v>0</v>
      </c>
      <c r="C328" s="90">
        <f>INDEX(Region!L:L,MATCH($A328&amp;$A$304,Region!$J:$J,0))</f>
        <v>0</v>
      </c>
      <c r="D328" s="90">
        <f>INDEX(Region!M:M,MATCH($A328&amp;$A$304,Region!$J:$J,0))</f>
        <v>0</v>
      </c>
      <c r="E328" s="90">
        <f>INDEX(Region!N:N,MATCH($A328&amp;$A$304,Region!$J:$J,0))</f>
        <v>0</v>
      </c>
    </row>
    <row r="329" spans="1:5" x14ac:dyDescent="0.3">
      <c r="A329" s="52" t="s">
        <v>291</v>
      </c>
      <c r="B329" s="90">
        <f>INDEX(Region!K:K,MATCH($A329&amp;$A$304,Region!$J:$J,0))</f>
        <v>0</v>
      </c>
      <c r="C329" s="90">
        <f>INDEX(Region!L:L,MATCH($A329&amp;$A$304,Region!$J:$J,0))</f>
        <v>0</v>
      </c>
      <c r="D329" s="90">
        <f>INDEX(Region!M:M,MATCH($A329&amp;$A$304,Region!$J:$J,0))</f>
        <v>0</v>
      </c>
      <c r="E329" s="90">
        <f>INDEX(Region!N:N,MATCH($A329&amp;$A$304,Region!$J:$J,0))</f>
        <v>0</v>
      </c>
    </row>
    <row r="330" spans="1:5" x14ac:dyDescent="0.3">
      <c r="A330" s="52" t="s">
        <v>292</v>
      </c>
      <c r="B330" s="90">
        <f>INDEX(Region!K:K,MATCH($A330&amp;$A$304,Region!$J:$J,0))</f>
        <v>0</v>
      </c>
      <c r="C330" s="90">
        <f>INDEX(Region!L:L,MATCH($A330&amp;$A$304,Region!$J:$J,0))</f>
        <v>0.16666666666666699</v>
      </c>
      <c r="D330" s="90">
        <f>INDEX(Region!M:M,MATCH($A330&amp;$A$304,Region!$J:$J,0))</f>
        <v>0</v>
      </c>
      <c r="E330" s="90">
        <f>INDEX(Region!N:N,MATCH($A330&amp;$A$304,Region!$J:$J,0))</f>
        <v>0</v>
      </c>
    </row>
    <row r="331" spans="1:5" x14ac:dyDescent="0.3">
      <c r="A331" s="52" t="s">
        <v>293</v>
      </c>
      <c r="B331" s="90">
        <f>INDEX(Region!K:K,MATCH($A331&amp;$A$304,Region!$J:$J,0))</f>
        <v>0</v>
      </c>
      <c r="C331" s="90">
        <f>INDEX(Region!L:L,MATCH($A331&amp;$A$304,Region!$J:$J,0))</f>
        <v>0</v>
      </c>
      <c r="D331" s="90">
        <f>INDEX(Region!M:M,MATCH($A331&amp;$A$304,Region!$J:$J,0))</f>
        <v>0</v>
      </c>
      <c r="E331" s="90">
        <f>INDEX(Region!N:N,MATCH($A331&amp;$A$304,Region!$J:$J,0))</f>
        <v>0</v>
      </c>
    </row>
    <row r="332" spans="1:5" x14ac:dyDescent="0.3">
      <c r="A332" s="52" t="s">
        <v>294</v>
      </c>
      <c r="B332" s="90">
        <f>INDEX(Region!K:K,MATCH($A332&amp;$A$304,Region!$J:$J,0))</f>
        <v>0</v>
      </c>
      <c r="C332" s="90">
        <f>INDEX(Region!L:L,MATCH($A332&amp;$A$304,Region!$J:$J,0))</f>
        <v>0</v>
      </c>
      <c r="D332" s="90">
        <f>INDEX(Region!M:M,MATCH($A332&amp;$A$304,Region!$J:$J,0))</f>
        <v>0</v>
      </c>
      <c r="E332" s="90">
        <f>INDEX(Region!N:N,MATCH($A332&amp;$A$304,Region!$J:$J,0))</f>
        <v>0</v>
      </c>
    </row>
    <row r="333" spans="1:5" x14ac:dyDescent="0.3">
      <c r="A333" s="29"/>
    </row>
    <row r="334" spans="1:5" x14ac:dyDescent="0.3">
      <c r="A334" s="29"/>
    </row>
    <row r="335" spans="1:5" x14ac:dyDescent="0.3">
      <c r="A335" s="27" t="s">
        <v>48</v>
      </c>
    </row>
    <row r="337" spans="1:5" ht="32" x14ac:dyDescent="0.3">
      <c r="B337" s="65" t="s">
        <v>80</v>
      </c>
      <c r="C337" s="65" t="s">
        <v>81</v>
      </c>
      <c r="D337" s="65" t="s">
        <v>82</v>
      </c>
      <c r="E337" s="65" t="s">
        <v>83</v>
      </c>
    </row>
    <row r="338" spans="1:5" x14ac:dyDescent="0.3">
      <c r="A338" s="48" t="s">
        <v>269</v>
      </c>
      <c r="B338" s="90">
        <f>INDEX(Region!K:K,MATCH($A338&amp;$A$335,Region!$J:$J,0))</f>
        <v>0.85714285714285698</v>
      </c>
      <c r="C338" s="90">
        <f>INDEX(Region!L:L,MATCH($A338&amp;$A$335,Region!$J:$J,0))</f>
        <v>0.5</v>
      </c>
      <c r="D338" s="90">
        <f>INDEX(Region!M:M,MATCH($A338&amp;$A$335,Region!$J:$J,0))</f>
        <v>0</v>
      </c>
      <c r="E338" s="90">
        <f>INDEX(Region!N:N,MATCH($A338&amp;$A$335,Region!$J:$J,0))</f>
        <v>0</v>
      </c>
    </row>
    <row r="339" spans="1:5" x14ac:dyDescent="0.3">
      <c r="A339" s="48" t="s">
        <v>270</v>
      </c>
      <c r="B339" s="90">
        <f>INDEX(Region!K:K,MATCH($A339&amp;$A$335,Region!$J:$J,0))</f>
        <v>0</v>
      </c>
      <c r="C339" s="90">
        <f>INDEX(Region!L:L,MATCH($A339&amp;$A$335,Region!$J:$J,0))</f>
        <v>0</v>
      </c>
      <c r="D339" s="90">
        <f>INDEX(Region!M:M,MATCH($A339&amp;$A$335,Region!$J:$J,0))</f>
        <v>0</v>
      </c>
      <c r="E339" s="90">
        <f>INDEX(Region!N:N,MATCH($A339&amp;$A$335,Region!$J:$J,0))</f>
        <v>0</v>
      </c>
    </row>
    <row r="340" spans="1:5" x14ac:dyDescent="0.3">
      <c r="A340" s="48" t="s">
        <v>271</v>
      </c>
      <c r="B340" s="90">
        <f>INDEX(Region!K:K,MATCH($A340&amp;$A$335,Region!$J:$J,0))</f>
        <v>0</v>
      </c>
      <c r="C340" s="90">
        <f>INDEX(Region!L:L,MATCH($A340&amp;$A$335,Region!$J:$J,0))</f>
        <v>0</v>
      </c>
      <c r="D340" s="90">
        <f>INDEX(Region!M:M,MATCH($A340&amp;$A$335,Region!$J:$J,0))</f>
        <v>0</v>
      </c>
      <c r="E340" s="90">
        <f>INDEX(Region!N:N,MATCH($A340&amp;$A$335,Region!$J:$J,0))</f>
        <v>0</v>
      </c>
    </row>
    <row r="341" spans="1:5" x14ac:dyDescent="0.3">
      <c r="A341" s="48" t="s">
        <v>272</v>
      </c>
      <c r="B341" s="90">
        <f>INDEX(Region!K:K,MATCH($A341&amp;$A$335,Region!$J:$J,0))</f>
        <v>0</v>
      </c>
      <c r="C341" s="90">
        <f>INDEX(Region!L:L,MATCH($A341&amp;$A$335,Region!$J:$J,0))</f>
        <v>0</v>
      </c>
      <c r="D341" s="90">
        <f>INDEX(Region!M:M,MATCH($A341&amp;$A$335,Region!$J:$J,0))</f>
        <v>0</v>
      </c>
      <c r="E341" s="90">
        <f>INDEX(Region!N:N,MATCH($A341&amp;$A$335,Region!$J:$J,0))</f>
        <v>0</v>
      </c>
    </row>
    <row r="342" spans="1:5" x14ac:dyDescent="0.3">
      <c r="A342" s="48" t="s">
        <v>273</v>
      </c>
      <c r="B342" s="90">
        <f>INDEX(Region!K:K,MATCH($A342&amp;$A$335,Region!$J:$J,0))</f>
        <v>0</v>
      </c>
      <c r="C342" s="90">
        <f>INDEX(Region!L:L,MATCH($A342&amp;$A$335,Region!$J:$J,0))</f>
        <v>0</v>
      </c>
      <c r="D342" s="90">
        <f>INDEX(Region!M:M,MATCH($A342&amp;$A$335,Region!$J:$J,0))</f>
        <v>0</v>
      </c>
      <c r="E342" s="90">
        <f>INDEX(Region!N:N,MATCH($A342&amp;$A$335,Region!$J:$J,0))</f>
        <v>0</v>
      </c>
    </row>
    <row r="343" spans="1:5" x14ac:dyDescent="0.3">
      <c r="A343" s="48" t="s">
        <v>274</v>
      </c>
      <c r="B343" s="90">
        <f>INDEX(Region!K:K,MATCH($A343&amp;$A$335,Region!$J:$J,0))</f>
        <v>7.1428571428571397E-2</v>
      </c>
      <c r="C343" s="90">
        <f>INDEX(Region!L:L,MATCH($A343&amp;$A$335,Region!$J:$J,0))</f>
        <v>0.4</v>
      </c>
      <c r="D343" s="90">
        <f>INDEX(Region!M:M,MATCH($A343&amp;$A$335,Region!$J:$J,0))</f>
        <v>0</v>
      </c>
      <c r="E343" s="90">
        <f>INDEX(Region!N:N,MATCH($A343&amp;$A$335,Region!$J:$J,0))</f>
        <v>0</v>
      </c>
    </row>
    <row r="344" spans="1:5" x14ac:dyDescent="0.3">
      <c r="A344" s="48" t="s">
        <v>275</v>
      </c>
      <c r="B344" s="90">
        <f>INDEX(Region!K:K,MATCH($A344&amp;$A$335,Region!$J:$J,0))</f>
        <v>0.14285714285714299</v>
      </c>
      <c r="C344" s="90">
        <f>INDEX(Region!L:L,MATCH($A344&amp;$A$335,Region!$J:$J,0))</f>
        <v>0.4</v>
      </c>
      <c r="D344" s="90">
        <f>INDEX(Region!M:M,MATCH($A344&amp;$A$335,Region!$J:$J,0))</f>
        <v>0.5</v>
      </c>
      <c r="E344" s="90">
        <f>INDEX(Region!N:N,MATCH($A344&amp;$A$335,Region!$J:$J,0))</f>
        <v>0</v>
      </c>
    </row>
    <row r="345" spans="1:5" x14ac:dyDescent="0.3">
      <c r="A345" s="48" t="s">
        <v>276</v>
      </c>
      <c r="B345" s="90">
        <f>INDEX(Region!K:K,MATCH($A345&amp;$A$335,Region!$J:$J,0))</f>
        <v>0</v>
      </c>
      <c r="C345" s="90">
        <f>INDEX(Region!L:L,MATCH($A345&amp;$A$335,Region!$J:$J,0))</f>
        <v>0.3</v>
      </c>
      <c r="D345" s="90">
        <f>INDEX(Region!M:M,MATCH($A345&amp;$A$335,Region!$J:$J,0))</f>
        <v>0.5</v>
      </c>
      <c r="E345" s="90">
        <f>INDEX(Region!N:N,MATCH($A345&amp;$A$335,Region!$J:$J,0))</f>
        <v>0</v>
      </c>
    </row>
    <row r="346" spans="1:5" x14ac:dyDescent="0.3">
      <c r="A346" s="52" t="s">
        <v>277</v>
      </c>
      <c r="B346" s="90">
        <f>INDEX(Region!K:K,MATCH($A346&amp;$A$335,Region!$J:$J,0))</f>
        <v>0</v>
      </c>
      <c r="C346" s="90">
        <f>INDEX(Region!L:L,MATCH($A346&amp;$A$335,Region!$J:$J,0))</f>
        <v>0.1</v>
      </c>
      <c r="D346" s="90">
        <f>INDEX(Region!M:M,MATCH($A346&amp;$A$335,Region!$J:$J,0))</f>
        <v>0</v>
      </c>
      <c r="E346" s="90">
        <f>INDEX(Region!N:N,MATCH($A346&amp;$A$335,Region!$J:$J,0))</f>
        <v>0</v>
      </c>
    </row>
    <row r="347" spans="1:5" x14ac:dyDescent="0.3">
      <c r="A347" s="52" t="s">
        <v>278</v>
      </c>
      <c r="B347" s="90">
        <f>INDEX(Region!K:K,MATCH($A347&amp;$A$335,Region!$J:$J,0))</f>
        <v>0</v>
      </c>
      <c r="C347" s="90">
        <f>INDEX(Region!L:L,MATCH($A347&amp;$A$335,Region!$J:$J,0))</f>
        <v>0</v>
      </c>
      <c r="D347" s="90">
        <f>INDEX(Region!M:M,MATCH($A347&amp;$A$335,Region!$J:$J,0))</f>
        <v>0</v>
      </c>
      <c r="E347" s="90">
        <f>INDEX(Region!N:N,MATCH($A347&amp;$A$335,Region!$J:$J,0))</f>
        <v>0</v>
      </c>
    </row>
    <row r="348" spans="1:5" x14ac:dyDescent="0.3">
      <c r="A348" s="52" t="s">
        <v>279</v>
      </c>
      <c r="B348" s="90">
        <f>INDEX(Region!K:K,MATCH($A348&amp;$A$335,Region!$J:$J,0))</f>
        <v>7.1428571428571397E-2</v>
      </c>
      <c r="C348" s="90">
        <f>INDEX(Region!L:L,MATCH($A348&amp;$A$335,Region!$J:$J,0))</f>
        <v>0</v>
      </c>
      <c r="D348" s="90">
        <f>INDEX(Region!M:M,MATCH($A348&amp;$A$335,Region!$J:$J,0))</f>
        <v>0</v>
      </c>
      <c r="E348" s="90">
        <f>INDEX(Region!N:N,MATCH($A348&amp;$A$335,Region!$J:$J,0))</f>
        <v>0</v>
      </c>
    </row>
    <row r="349" spans="1:5" x14ac:dyDescent="0.3">
      <c r="A349" s="52" t="s">
        <v>280</v>
      </c>
      <c r="B349" s="90">
        <f>INDEX(Region!K:K,MATCH($A349&amp;$A$335,Region!$J:$J,0))</f>
        <v>0</v>
      </c>
      <c r="C349" s="90">
        <f>INDEX(Region!L:L,MATCH($A349&amp;$A$335,Region!$J:$J,0))</f>
        <v>0</v>
      </c>
      <c r="D349" s="90">
        <f>INDEX(Region!M:M,MATCH($A349&amp;$A$335,Region!$J:$J,0))</f>
        <v>0</v>
      </c>
      <c r="E349" s="90">
        <f>INDEX(Region!N:N,MATCH($A349&amp;$A$335,Region!$J:$J,0))</f>
        <v>0</v>
      </c>
    </row>
    <row r="350" spans="1:5" x14ac:dyDescent="0.3">
      <c r="A350" s="52" t="s">
        <v>281</v>
      </c>
      <c r="B350" s="90">
        <f>INDEX(Region!K:K,MATCH($A350&amp;$A$335,Region!$J:$J,0))</f>
        <v>0</v>
      </c>
      <c r="C350" s="90">
        <f>INDEX(Region!L:L,MATCH($A350&amp;$A$335,Region!$J:$J,0))</f>
        <v>0</v>
      </c>
      <c r="D350" s="90">
        <f>INDEX(Region!M:M,MATCH($A350&amp;$A$335,Region!$J:$J,0))</f>
        <v>0</v>
      </c>
      <c r="E350" s="90">
        <f>INDEX(Region!N:N,MATCH($A350&amp;$A$335,Region!$J:$J,0))</f>
        <v>0</v>
      </c>
    </row>
    <row r="351" spans="1:5" x14ac:dyDescent="0.3">
      <c r="A351" s="52" t="s">
        <v>282</v>
      </c>
      <c r="B351" s="90">
        <f>INDEX(Region!K:K,MATCH($A351&amp;$A$335,Region!$J:$J,0))</f>
        <v>0</v>
      </c>
      <c r="C351" s="90">
        <f>INDEX(Region!L:L,MATCH($A351&amp;$A$335,Region!$J:$J,0))</f>
        <v>0</v>
      </c>
      <c r="D351" s="90">
        <f>INDEX(Region!M:M,MATCH($A351&amp;$A$335,Region!$J:$J,0))</f>
        <v>0</v>
      </c>
      <c r="E351" s="90">
        <f>INDEX(Region!N:N,MATCH($A351&amp;$A$335,Region!$J:$J,0))</f>
        <v>0</v>
      </c>
    </row>
    <row r="352" spans="1:5" x14ac:dyDescent="0.3">
      <c r="A352" s="52" t="s">
        <v>283</v>
      </c>
      <c r="B352" s="90">
        <f>INDEX(Region!K:K,MATCH($A352&amp;$A$335,Region!$J:$J,0))</f>
        <v>0</v>
      </c>
      <c r="C352" s="90">
        <f>INDEX(Region!L:L,MATCH($A352&amp;$A$335,Region!$J:$J,0))</f>
        <v>0</v>
      </c>
      <c r="D352" s="90">
        <f>INDEX(Region!M:M,MATCH($A352&amp;$A$335,Region!$J:$J,0))</f>
        <v>0</v>
      </c>
      <c r="E352" s="90">
        <f>INDEX(Region!N:N,MATCH($A352&amp;$A$335,Region!$J:$J,0))</f>
        <v>0</v>
      </c>
    </row>
    <row r="353" spans="1:5" x14ac:dyDescent="0.3">
      <c r="A353" s="52" t="s">
        <v>284</v>
      </c>
      <c r="B353" s="90">
        <f>INDEX(Region!K:K,MATCH($A353&amp;$A$335,Region!$J:$J,0))</f>
        <v>0</v>
      </c>
      <c r="C353" s="90">
        <f>INDEX(Region!L:L,MATCH($A353&amp;$A$335,Region!$J:$J,0))</f>
        <v>0</v>
      </c>
      <c r="D353" s="90">
        <f>INDEX(Region!M:M,MATCH($A353&amp;$A$335,Region!$J:$J,0))</f>
        <v>0</v>
      </c>
      <c r="E353" s="90">
        <f>INDEX(Region!N:N,MATCH($A353&amp;$A$335,Region!$J:$J,0))</f>
        <v>0</v>
      </c>
    </row>
    <row r="354" spans="1:5" x14ac:dyDescent="0.3">
      <c r="A354" s="52" t="s">
        <v>285</v>
      </c>
      <c r="B354" s="90">
        <f>INDEX(Region!K:K,MATCH($A354&amp;$A$335,Region!$J:$J,0))</f>
        <v>0</v>
      </c>
      <c r="C354" s="90">
        <f>INDEX(Region!L:L,MATCH($A354&amp;$A$335,Region!$J:$J,0))</f>
        <v>0</v>
      </c>
      <c r="D354" s="90">
        <f>INDEX(Region!M:M,MATCH($A354&amp;$A$335,Region!$J:$J,0))</f>
        <v>0</v>
      </c>
      <c r="E354" s="90">
        <f>INDEX(Region!N:N,MATCH($A354&amp;$A$335,Region!$J:$J,0))</f>
        <v>0</v>
      </c>
    </row>
    <row r="355" spans="1:5" x14ac:dyDescent="0.3">
      <c r="A355" s="52" t="s">
        <v>286</v>
      </c>
      <c r="B355" s="90">
        <f>INDEX(Region!K:K,MATCH($A355&amp;$A$335,Region!$J:$J,0))</f>
        <v>0</v>
      </c>
      <c r="C355" s="90">
        <f>INDEX(Region!L:L,MATCH($A355&amp;$A$335,Region!$J:$J,0))</f>
        <v>0</v>
      </c>
      <c r="D355" s="90">
        <f>INDEX(Region!M:M,MATCH($A355&amp;$A$335,Region!$J:$J,0))</f>
        <v>0</v>
      </c>
      <c r="E355" s="90">
        <f>INDEX(Region!N:N,MATCH($A355&amp;$A$335,Region!$J:$J,0))</f>
        <v>0</v>
      </c>
    </row>
    <row r="356" spans="1:5" x14ac:dyDescent="0.3">
      <c r="A356" s="52" t="s">
        <v>287</v>
      </c>
      <c r="B356" s="90">
        <f>INDEX(Region!K:K,MATCH($A356&amp;$A$335,Region!$J:$J,0))</f>
        <v>0</v>
      </c>
      <c r="C356" s="90">
        <f>INDEX(Region!L:L,MATCH($A356&amp;$A$335,Region!$J:$J,0))</f>
        <v>0</v>
      </c>
      <c r="D356" s="90">
        <f>INDEX(Region!M:M,MATCH($A356&amp;$A$335,Region!$J:$J,0))</f>
        <v>0</v>
      </c>
      <c r="E356" s="90">
        <f>INDEX(Region!N:N,MATCH($A356&amp;$A$335,Region!$J:$J,0))</f>
        <v>0</v>
      </c>
    </row>
    <row r="357" spans="1:5" x14ac:dyDescent="0.3">
      <c r="A357" s="52" t="s">
        <v>288</v>
      </c>
      <c r="B357" s="90">
        <f>INDEX(Region!K:K,MATCH($A357&amp;$A$335,Region!$J:$J,0))</f>
        <v>0</v>
      </c>
      <c r="C357" s="90">
        <f>INDEX(Region!L:L,MATCH($A357&amp;$A$335,Region!$J:$J,0))</f>
        <v>0</v>
      </c>
      <c r="D357" s="90">
        <f>INDEX(Region!M:M,MATCH($A357&amp;$A$335,Region!$J:$J,0))</f>
        <v>0</v>
      </c>
      <c r="E357" s="90">
        <f>INDEX(Region!N:N,MATCH($A357&amp;$A$335,Region!$J:$J,0))</f>
        <v>0</v>
      </c>
    </row>
    <row r="358" spans="1:5" x14ac:dyDescent="0.3">
      <c r="A358" s="52" t="s">
        <v>289</v>
      </c>
      <c r="B358" s="90">
        <f>INDEX(Region!K:K,MATCH($A358&amp;$A$335,Region!$J:$J,0))</f>
        <v>0</v>
      </c>
      <c r="C358" s="90">
        <f>INDEX(Region!L:L,MATCH($A358&amp;$A$335,Region!$J:$J,0))</f>
        <v>0</v>
      </c>
      <c r="D358" s="90">
        <f>INDEX(Region!M:M,MATCH($A358&amp;$A$335,Region!$J:$J,0))</f>
        <v>0</v>
      </c>
      <c r="E358" s="90">
        <f>INDEX(Region!N:N,MATCH($A358&amp;$A$335,Region!$J:$J,0))</f>
        <v>0</v>
      </c>
    </row>
    <row r="359" spans="1:5" x14ac:dyDescent="0.3">
      <c r="A359" s="52" t="s">
        <v>290</v>
      </c>
      <c r="B359" s="90">
        <f>INDEX(Region!K:K,MATCH($A359&amp;$A$335,Region!$J:$J,0))</f>
        <v>0</v>
      </c>
      <c r="C359" s="90">
        <f>INDEX(Region!L:L,MATCH($A359&amp;$A$335,Region!$J:$J,0))</f>
        <v>0</v>
      </c>
      <c r="D359" s="90">
        <f>INDEX(Region!M:M,MATCH($A359&amp;$A$335,Region!$J:$J,0))</f>
        <v>0</v>
      </c>
      <c r="E359" s="90">
        <f>INDEX(Region!N:N,MATCH($A359&amp;$A$335,Region!$J:$J,0))</f>
        <v>0</v>
      </c>
    </row>
    <row r="360" spans="1:5" x14ac:dyDescent="0.3">
      <c r="A360" s="52" t="s">
        <v>291</v>
      </c>
      <c r="B360" s="90">
        <f>INDEX(Region!K:K,MATCH($A360&amp;$A$335,Region!$J:$J,0))</f>
        <v>0</v>
      </c>
      <c r="C360" s="90">
        <f>INDEX(Region!L:L,MATCH($A360&amp;$A$335,Region!$J:$J,0))</f>
        <v>0</v>
      </c>
      <c r="D360" s="90">
        <f>INDEX(Region!M:M,MATCH($A360&amp;$A$335,Region!$J:$J,0))</f>
        <v>0</v>
      </c>
      <c r="E360" s="90">
        <f>INDEX(Region!N:N,MATCH($A360&amp;$A$335,Region!$J:$J,0))</f>
        <v>0</v>
      </c>
    </row>
    <row r="361" spans="1:5" x14ac:dyDescent="0.3">
      <c r="A361" s="52" t="s">
        <v>292</v>
      </c>
      <c r="B361" s="90">
        <f>INDEX(Region!K:K,MATCH($A361&amp;$A$335,Region!$J:$J,0))</f>
        <v>0</v>
      </c>
      <c r="C361" s="90">
        <f>INDEX(Region!L:L,MATCH($A361&amp;$A$335,Region!$J:$J,0))</f>
        <v>0</v>
      </c>
      <c r="D361" s="90">
        <f>INDEX(Region!M:M,MATCH($A361&amp;$A$335,Region!$J:$J,0))</f>
        <v>0</v>
      </c>
      <c r="E361" s="90">
        <f>INDEX(Region!N:N,MATCH($A361&amp;$A$335,Region!$J:$J,0))</f>
        <v>0</v>
      </c>
    </row>
    <row r="362" spans="1:5" x14ac:dyDescent="0.3">
      <c r="A362" s="52" t="s">
        <v>293</v>
      </c>
      <c r="B362" s="90">
        <f>INDEX(Region!K:K,MATCH($A362&amp;$A$335,Region!$J:$J,0))</f>
        <v>0</v>
      </c>
      <c r="C362" s="90">
        <f>INDEX(Region!L:L,MATCH($A362&amp;$A$335,Region!$J:$J,0))</f>
        <v>0</v>
      </c>
      <c r="D362" s="90">
        <f>INDEX(Region!M:M,MATCH($A362&amp;$A$335,Region!$J:$J,0))</f>
        <v>0</v>
      </c>
      <c r="E362" s="90">
        <f>INDEX(Region!N:N,MATCH($A362&amp;$A$335,Region!$J:$J,0))</f>
        <v>0</v>
      </c>
    </row>
    <row r="363" spans="1:5" x14ac:dyDescent="0.3">
      <c r="A363" s="52" t="s">
        <v>294</v>
      </c>
      <c r="B363" s="90">
        <f>INDEX(Region!K:K,MATCH($A363&amp;$A$335,Region!$J:$J,0))</f>
        <v>0</v>
      </c>
      <c r="C363" s="90">
        <f>INDEX(Region!L:L,MATCH($A363&amp;$A$335,Region!$J:$J,0))</f>
        <v>0</v>
      </c>
      <c r="D363" s="90">
        <f>INDEX(Region!M:M,MATCH($A363&amp;$A$335,Region!$J:$J,0))</f>
        <v>0</v>
      </c>
      <c r="E363" s="90">
        <f>INDEX(Region!N:N,MATCH($A363&amp;$A$335,Region!$J:$J,0))</f>
        <v>0</v>
      </c>
    </row>
    <row r="365" spans="1:5" x14ac:dyDescent="0.3">
      <c r="A365" s="25" t="s">
        <v>296</v>
      </c>
      <c r="B365" s="83"/>
    </row>
    <row r="366" spans="1:5" x14ac:dyDescent="0.3">
      <c r="A366" s="82" t="s">
        <v>324</v>
      </c>
      <c r="B366" s="91"/>
      <c r="C366" s="91"/>
      <c r="D366" s="91"/>
      <c r="E366" s="91"/>
    </row>
    <row r="367" spans="1:5" x14ac:dyDescent="0.3">
      <c r="A367" s="29"/>
      <c r="B367" s="91"/>
      <c r="C367" s="91"/>
      <c r="D367" s="91"/>
      <c r="E367" s="91"/>
    </row>
    <row r="368" spans="1:5" x14ac:dyDescent="0.3">
      <c r="A368" s="73"/>
      <c r="B368" s="91"/>
      <c r="C368" s="91"/>
      <c r="D368" s="91"/>
      <c r="E368" s="91"/>
    </row>
    <row r="369" spans="1:5" x14ac:dyDescent="0.3">
      <c r="A369" s="27" t="s">
        <v>11</v>
      </c>
      <c r="B369" s="91"/>
      <c r="C369" s="91"/>
      <c r="D369" s="91"/>
      <c r="E369" s="91"/>
    </row>
    <row r="370" spans="1:5" x14ac:dyDescent="0.3">
      <c r="B370" s="91"/>
      <c r="C370" s="91"/>
      <c r="D370" s="91"/>
      <c r="E370" s="91"/>
    </row>
    <row r="371" spans="1:5" ht="32" x14ac:dyDescent="0.3">
      <c r="B371" s="65" t="s">
        <v>80</v>
      </c>
      <c r="C371" s="65" t="s">
        <v>81</v>
      </c>
      <c r="D371" s="65" t="s">
        <v>82</v>
      </c>
      <c r="E371" s="65" t="s">
        <v>83</v>
      </c>
    </row>
    <row r="372" spans="1:5" x14ac:dyDescent="0.3">
      <c r="A372" s="48" t="s">
        <v>297</v>
      </c>
      <c r="B372" s="90">
        <f>INDEX(Region!K:K,MATCH($A372&amp;$A$369,Region!$J:$J,0))</f>
        <v>0.32474238266446698</v>
      </c>
      <c r="C372" s="90">
        <f>INDEX(Region!L:L,MATCH($A372&amp;$A$369,Region!$J:$J,0))</f>
        <v>0.32147301652208898</v>
      </c>
      <c r="D372" s="90">
        <f>INDEX(Region!M:M,MATCH($A372&amp;$A$369,Region!$J:$J,0))</f>
        <v>0.23641387185402701</v>
      </c>
      <c r="E372" s="90">
        <f>INDEX(Region!N:N,MATCH($A372&amp;$A$369,Region!$J:$J,0))</f>
        <v>0.32886933868630402</v>
      </c>
    </row>
    <row r="373" spans="1:5" x14ac:dyDescent="0.3">
      <c r="A373" s="48" t="s">
        <v>298</v>
      </c>
      <c r="B373" s="90">
        <f>INDEX(Region!K:K,MATCH($A373&amp;$A$369,Region!$J:$J,0))</f>
        <v>0.110776634199485</v>
      </c>
      <c r="C373" s="90">
        <f>INDEX(Region!L:L,MATCH($A373&amp;$A$369,Region!$J:$J,0))</f>
        <v>6.2259686053848698E-2</v>
      </c>
      <c r="D373" s="90">
        <f>INDEX(Region!M:M,MATCH($A373&amp;$A$369,Region!$J:$J,0))</f>
        <v>0.139896758274549</v>
      </c>
      <c r="E373" s="90">
        <f>INDEX(Region!N:N,MATCH($A373&amp;$A$369,Region!$J:$J,0))</f>
        <v>0.116331064251397</v>
      </c>
    </row>
    <row r="374" spans="1:5" x14ac:dyDescent="0.3">
      <c r="A374" s="48" t="s">
        <v>299</v>
      </c>
      <c r="B374" s="90">
        <f>INDEX(Region!K:K,MATCH($A374&amp;$A$369,Region!$J:$J,0))</f>
        <v>9.896669556870841E-4</v>
      </c>
      <c r="C374" s="90">
        <f>INDEX(Region!L:L,MATCH($A374&amp;$A$369,Region!$J:$J,0))</f>
        <v>6.2132771736524302E-4</v>
      </c>
      <c r="D374" s="90">
        <f>INDEX(Region!M:M,MATCH($A374&amp;$A$369,Region!$J:$J,0))</f>
        <v>6.6059302221059E-3</v>
      </c>
      <c r="E374" s="90">
        <f>INDEX(Region!N:N,MATCH($A374&amp;$A$369,Region!$J:$J,0))</f>
        <v>0</v>
      </c>
    </row>
    <row r="375" spans="1:5" x14ac:dyDescent="0.3">
      <c r="A375" s="48" t="s">
        <v>300</v>
      </c>
      <c r="B375" s="90">
        <f>INDEX(Region!K:K,MATCH($A375&amp;$A$369,Region!$J:$J,0))</f>
        <v>6.7396209816308703E-3</v>
      </c>
      <c r="C375" s="90">
        <f>INDEX(Region!L:L,MATCH($A375&amp;$A$369,Region!$J:$J,0))</f>
        <v>4.7109601896382098E-3</v>
      </c>
      <c r="D375" s="90">
        <f>INDEX(Region!M:M,MATCH($A375&amp;$A$369,Region!$J:$J,0))</f>
        <v>3.4812667150904003E-2</v>
      </c>
      <c r="E375" s="90">
        <f>INDEX(Region!N:N,MATCH($A375&amp;$A$369,Region!$J:$J,0))</f>
        <v>3.7909094683422698E-2</v>
      </c>
    </row>
    <row r="376" spans="1:5" x14ac:dyDescent="0.3">
      <c r="A376" s="52" t="s">
        <v>301</v>
      </c>
      <c r="B376" s="90">
        <f>INDEX(Region!K:K,MATCH($A376&amp;$A$369,Region!$J:$J,0))</f>
        <v>3.2518782069021403E-2</v>
      </c>
      <c r="C376" s="90">
        <f>INDEX(Region!L:L,MATCH($A376&amp;$A$369,Region!$J:$J,0))</f>
        <v>5.2502959886591101E-2</v>
      </c>
      <c r="D376" s="90">
        <f>INDEX(Region!M:M,MATCH($A376&amp;$A$369,Region!$J:$J,0))</f>
        <v>0.123456118434784</v>
      </c>
      <c r="E376" s="90">
        <f>INDEX(Region!N:N,MATCH($A376&amp;$A$369,Region!$J:$J,0))</f>
        <v>6.6737915259124397E-2</v>
      </c>
    </row>
    <row r="377" spans="1:5" x14ac:dyDescent="0.3">
      <c r="A377" s="52" t="s">
        <v>302</v>
      </c>
      <c r="B377" s="90">
        <f>INDEX(Region!K:K,MATCH($A377&amp;$A$369,Region!$J:$J,0))</f>
        <v>0.48583962708224898</v>
      </c>
      <c r="C377" s="90">
        <f>INDEX(Region!L:L,MATCH($A377&amp;$A$369,Region!$J:$J,0))</f>
        <v>0.49324523635572598</v>
      </c>
      <c r="D377" s="90">
        <f>INDEX(Region!M:M,MATCH($A377&amp;$A$369,Region!$J:$J,0))</f>
        <v>0.36663830455947699</v>
      </c>
      <c r="E377" s="90">
        <f>INDEX(Region!N:N,MATCH($A377&amp;$A$369,Region!$J:$J,0))</f>
        <v>0.36416491027145897</v>
      </c>
    </row>
    <row r="378" spans="1:5" x14ac:dyDescent="0.3">
      <c r="A378" s="52" t="s">
        <v>303</v>
      </c>
      <c r="B378" s="90">
        <f>INDEX(Region!K:K,MATCH($A378&amp;$A$369,Region!$J:$J,0))</f>
        <v>0.56494321270522596</v>
      </c>
      <c r="C378" s="90">
        <f>INDEX(Region!L:L,MATCH($A378&amp;$A$369,Region!$J:$J,0))</f>
        <v>0.55268796339073201</v>
      </c>
      <c r="D378" s="90">
        <f>INDEX(Region!M:M,MATCH($A378&amp;$A$369,Region!$J:$J,0))</f>
        <v>0.50381277478350195</v>
      </c>
      <c r="E378" s="90">
        <f>INDEX(Region!N:N,MATCH($A378&amp;$A$369,Region!$J:$J,0))</f>
        <v>0.46894019636947998</v>
      </c>
    </row>
    <row r="379" spans="1:5" x14ac:dyDescent="0.3">
      <c r="A379" s="52" t="s">
        <v>304</v>
      </c>
      <c r="B379" s="90">
        <f>INDEX(Region!K:K,MATCH($A379&amp;$A$369,Region!$J:$J,0))</f>
        <v>0.105315488684894</v>
      </c>
      <c r="C379" s="90">
        <f>INDEX(Region!L:L,MATCH($A379&amp;$A$369,Region!$J:$J,0))</f>
        <v>0.101135774710385</v>
      </c>
      <c r="D379" s="90">
        <f>INDEX(Region!M:M,MATCH($A379&amp;$A$369,Region!$J:$J,0))</f>
        <v>0.10160270066939001</v>
      </c>
      <c r="E379" s="90">
        <f>INDEX(Region!N:N,MATCH($A379&amp;$A$369,Region!$J:$J,0))</f>
        <v>5.0643821506209302E-2</v>
      </c>
    </row>
    <row r="380" spans="1:5" x14ac:dyDescent="0.3">
      <c r="A380" s="52" t="s">
        <v>305</v>
      </c>
      <c r="B380" s="90">
        <f>INDEX(Region!K:K,MATCH($A380&amp;$A$369,Region!$J:$J,0))</f>
        <v>4.4190117443019199E-2</v>
      </c>
      <c r="C380" s="90">
        <f>INDEX(Region!L:L,MATCH($A380&amp;$A$369,Region!$J:$J,0))</f>
        <v>1.2454472775732301E-2</v>
      </c>
      <c r="D380" s="90">
        <f>INDEX(Region!M:M,MATCH($A380&amp;$A$369,Region!$J:$J,0))</f>
        <v>4.5635736475982902E-2</v>
      </c>
      <c r="E380" s="90">
        <f>INDEX(Region!N:N,MATCH($A380&amp;$A$369,Region!$J:$J,0))</f>
        <v>7.7589400105075201E-2</v>
      </c>
    </row>
    <row r="381" spans="1:5" x14ac:dyDescent="0.3">
      <c r="A381" s="52" t="s">
        <v>306</v>
      </c>
      <c r="B381" s="90">
        <f>INDEX(Region!K:K,MATCH($A381&amp;$A$369,Region!$J:$J,0))</f>
        <v>2.1391319427289501E-2</v>
      </c>
      <c r="C381" s="90">
        <f>INDEX(Region!L:L,MATCH($A381&amp;$A$369,Region!$J:$J,0))</f>
        <v>5.4938340987384102E-3</v>
      </c>
      <c r="D381" s="90">
        <f>INDEX(Region!M:M,MATCH($A381&amp;$A$369,Region!$J:$J,0))</f>
        <v>1.17800100665308E-2</v>
      </c>
      <c r="E381" s="90">
        <f>INDEX(Region!N:N,MATCH($A381&amp;$A$369,Region!$J:$J,0))</f>
        <v>1.0294947091475701E-2</v>
      </c>
    </row>
    <row r="382" spans="1:5" x14ac:dyDescent="0.3">
      <c r="A382" s="52" t="s">
        <v>307</v>
      </c>
      <c r="B382" s="90">
        <f>INDEX(Region!K:K,MATCH($A382&amp;$A$369,Region!$J:$J,0))</f>
        <v>3.0759435153755901E-3</v>
      </c>
      <c r="C382" s="90">
        <f>INDEX(Region!L:L,MATCH($A382&amp;$A$369,Region!$J:$J,0))</f>
        <v>1.11908978651713E-3</v>
      </c>
      <c r="D382" s="90">
        <f>INDEX(Region!M:M,MATCH($A382&amp;$A$369,Region!$J:$J,0))</f>
        <v>8.0493218020628206E-3</v>
      </c>
      <c r="E382" s="90">
        <f>INDEX(Region!N:N,MATCH($A382&amp;$A$369,Region!$J:$J,0))</f>
        <v>7.0275551785207004E-3</v>
      </c>
    </row>
    <row r="383" spans="1:5" x14ac:dyDescent="0.3">
      <c r="A383" s="52" t="s">
        <v>308</v>
      </c>
      <c r="B383" s="90">
        <f>INDEX(Region!K:K,MATCH($A383&amp;$A$369,Region!$J:$J,0))</f>
        <v>3.5085003404991398E-2</v>
      </c>
      <c r="C383" s="90">
        <f>INDEX(Region!L:L,MATCH($A383&amp;$A$369,Region!$J:$J,0))</f>
        <v>1.1479555340516701E-2</v>
      </c>
      <c r="D383" s="90">
        <f>INDEX(Region!M:M,MATCH($A383&amp;$A$369,Region!$J:$J,0))</f>
        <v>8.1897587221944901E-2</v>
      </c>
      <c r="E383" s="90">
        <f>INDEX(Region!N:N,MATCH($A383&amp;$A$369,Region!$J:$J,0))</f>
        <v>1.8684187454955099E-2</v>
      </c>
    </row>
    <row r="384" spans="1:5" x14ac:dyDescent="0.3">
      <c r="A384" s="52" t="s">
        <v>309</v>
      </c>
      <c r="B384" s="90">
        <f>INDEX(Region!K:K,MATCH($A384&amp;$A$369,Region!$J:$J,0))</f>
        <v>4.9483347784354205E-4</v>
      </c>
      <c r="C384" s="90">
        <f>INDEX(Region!L:L,MATCH($A384&amp;$A$369,Region!$J:$J,0))</f>
        <v>0</v>
      </c>
      <c r="D384" s="90">
        <f>INDEX(Region!M:M,MATCH($A384&amp;$A$369,Region!$J:$J,0))</f>
        <v>1.11022302462516E-16</v>
      </c>
      <c r="E384" s="90">
        <f>INDEX(Region!N:N,MATCH($A384&amp;$A$369,Region!$J:$J,0))</f>
        <v>0</v>
      </c>
    </row>
    <row r="385" spans="1:5" x14ac:dyDescent="0.3">
      <c r="A385" s="52" t="s">
        <v>310</v>
      </c>
      <c r="B385" s="90">
        <f>INDEX(Region!K:K,MATCH($A385&amp;$A$369,Region!$J:$J,0))</f>
        <v>0</v>
      </c>
      <c r="C385" s="90">
        <f>INDEX(Region!L:L,MATCH($A385&amp;$A$369,Region!$J:$J,0))</f>
        <v>5.5954489325856698E-4</v>
      </c>
      <c r="D385" s="90">
        <f>INDEX(Region!M:M,MATCH($A385&amp;$A$369,Region!$J:$J,0))</f>
        <v>1.8127496986482499E-3</v>
      </c>
      <c r="E385" s="90">
        <f>INDEX(Region!N:N,MATCH($A385&amp;$A$369,Region!$J:$J,0))</f>
        <v>0</v>
      </c>
    </row>
    <row r="386" spans="1:5" x14ac:dyDescent="0.3">
      <c r="A386" s="52" t="s">
        <v>311</v>
      </c>
      <c r="B386" s="90">
        <f>INDEX(Region!K:K,MATCH($A386&amp;$A$369,Region!$J:$J,0))</f>
        <v>1.1577811920438E-2</v>
      </c>
      <c r="C386" s="90">
        <f>INDEX(Region!L:L,MATCH($A386&amp;$A$369,Region!$J:$J,0))</f>
        <v>2.1839348501520601E-2</v>
      </c>
      <c r="D386" s="90">
        <f>INDEX(Region!M:M,MATCH($A386&amp;$A$369,Region!$J:$J,0))</f>
        <v>1.0658240204353501E-2</v>
      </c>
      <c r="E386" s="90">
        <f>INDEX(Region!N:N,MATCH($A386&amp;$A$369,Region!$J:$J,0))</f>
        <v>2.9803536558428299E-2</v>
      </c>
    </row>
    <row r="387" spans="1:5" x14ac:dyDescent="0.3">
      <c r="A387" s="52" t="s">
        <v>312</v>
      </c>
      <c r="B387" s="90">
        <f>INDEX(Region!K:K,MATCH($A387&amp;$A$369,Region!$J:$J,0))</f>
        <v>4.9483347784354205E-4</v>
      </c>
      <c r="C387" s="90">
        <f>INDEX(Region!L:L,MATCH($A387&amp;$A$369,Region!$J:$J,0))</f>
        <v>8.3222888095368201E-3</v>
      </c>
      <c r="D387" s="90">
        <f>INDEX(Region!M:M,MATCH($A387&amp;$A$369,Region!$J:$J,0))</f>
        <v>6.1077309902875902E-3</v>
      </c>
      <c r="E387" s="90">
        <f>INDEX(Region!N:N,MATCH($A387&amp;$A$369,Region!$J:$J,0))</f>
        <v>0</v>
      </c>
    </row>
    <row r="388" spans="1:5" x14ac:dyDescent="0.3">
      <c r="A388" s="52" t="s">
        <v>313</v>
      </c>
      <c r="B388" s="90">
        <f>INDEX(Region!K:K,MATCH($A388&amp;$A$369,Region!$J:$J,0))</f>
        <v>6.0284318992919405E-4</v>
      </c>
      <c r="C388" s="90">
        <f>INDEX(Region!L:L,MATCH($A388&amp;$A$369,Region!$J:$J,0))</f>
        <v>2.5805398872146201E-3</v>
      </c>
      <c r="D388" s="90">
        <f>INDEX(Region!M:M,MATCH($A388&amp;$A$369,Region!$J:$J,0))</f>
        <v>1.11022302462516E-16</v>
      </c>
      <c r="E388" s="90">
        <f>INDEX(Region!N:N,MATCH($A388&amp;$A$369,Region!$J:$J,0))</f>
        <v>0</v>
      </c>
    </row>
    <row r="389" spans="1:5" x14ac:dyDescent="0.3">
      <c r="A389" s="52" t="s">
        <v>314</v>
      </c>
      <c r="B389" s="90">
        <f>INDEX(Region!K:K,MATCH($A389&amp;$A$369,Region!$J:$J,0))</f>
        <v>6.0284318992919405E-4</v>
      </c>
      <c r="C389" s="90">
        <f>INDEX(Region!L:L,MATCH($A389&amp;$A$369,Region!$J:$J,0))</f>
        <v>0</v>
      </c>
      <c r="D389" s="90">
        <f>INDEX(Region!M:M,MATCH($A389&amp;$A$369,Region!$J:$J,0))</f>
        <v>1.11022302462516E-16</v>
      </c>
      <c r="E389" s="90">
        <f>INDEX(Region!N:N,MATCH($A389&amp;$A$369,Region!$J:$J,0))</f>
        <v>0</v>
      </c>
    </row>
    <row r="390" spans="1:5" x14ac:dyDescent="0.3">
      <c r="A390" s="52" t="s">
        <v>315</v>
      </c>
      <c r="B390" s="90">
        <f>INDEX(Region!K:K,MATCH($A390&amp;$A$369,Region!$J:$J,0))</f>
        <v>1.59251014561628E-3</v>
      </c>
      <c r="C390" s="90">
        <f>INDEX(Region!L:L,MATCH($A390&amp;$A$369,Region!$J:$J,0))</f>
        <v>1.4051089386404999E-2</v>
      </c>
      <c r="D390" s="90">
        <f>INDEX(Region!M:M,MATCH($A390&amp;$A$369,Region!$J:$J,0))</f>
        <v>3.8958197879044201E-3</v>
      </c>
      <c r="E390" s="90">
        <f>INDEX(Region!N:N,MATCH($A390&amp;$A$369,Region!$J:$J,0))</f>
        <v>7.0275551785207004E-3</v>
      </c>
    </row>
    <row r="391" spans="1:5" x14ac:dyDescent="0.3">
      <c r="A391" s="52" t="s">
        <v>316</v>
      </c>
      <c r="B391" s="90">
        <f>INDEX(Region!K:K,MATCH($A391&amp;$A$369,Region!$J:$J,0))</f>
        <v>0</v>
      </c>
      <c r="C391" s="90">
        <f>INDEX(Region!L:L,MATCH($A391&amp;$A$369,Region!$J:$J,0))</f>
        <v>0</v>
      </c>
      <c r="D391" s="90">
        <f>INDEX(Region!M:M,MATCH($A391&amp;$A$369,Region!$J:$J,0))</f>
        <v>1.31455046682993E-3</v>
      </c>
      <c r="E391" s="90">
        <f>INDEX(Region!N:N,MATCH($A391&amp;$A$369,Region!$J:$J,0))</f>
        <v>0</v>
      </c>
    </row>
    <row r="392" spans="1:5" x14ac:dyDescent="0.3">
      <c r="A392" s="52" t="s">
        <v>317</v>
      </c>
      <c r="B392" s="90">
        <f>INDEX(Region!K:K,MATCH($A392&amp;$A$369,Region!$J:$J,0))</f>
        <v>0</v>
      </c>
      <c r="C392" s="90">
        <f>INDEX(Region!L:L,MATCH($A392&amp;$A$369,Region!$J:$J,0))</f>
        <v>0</v>
      </c>
      <c r="D392" s="90">
        <f>INDEX(Region!M:M,MATCH($A392&amp;$A$369,Region!$J:$J,0))</f>
        <v>4.0246609010314103E-3</v>
      </c>
      <c r="E392" s="90">
        <f>INDEX(Region!N:N,MATCH($A392&amp;$A$369,Region!$J:$J,0))</f>
        <v>0</v>
      </c>
    </row>
    <row r="393" spans="1:5" x14ac:dyDescent="0.3">
      <c r="A393" s="52" t="s">
        <v>318</v>
      </c>
      <c r="B393" s="90">
        <f>INDEX(Region!K:K,MATCH($A393&amp;$A$369,Region!$J:$J,0))</f>
        <v>0</v>
      </c>
      <c r="C393" s="90">
        <f>INDEX(Region!L:L,MATCH($A393&amp;$A$369,Region!$J:$J,0))</f>
        <v>0</v>
      </c>
      <c r="D393" s="90">
        <f>INDEX(Region!M:M,MATCH($A393&amp;$A$369,Region!$J:$J,0))</f>
        <v>1.11022302462516E-16</v>
      </c>
      <c r="E393" s="90">
        <f>INDEX(Region!N:N,MATCH($A393&amp;$A$369,Region!$J:$J,0))</f>
        <v>0</v>
      </c>
    </row>
    <row r="394" spans="1:5" x14ac:dyDescent="0.3">
      <c r="A394" s="52" t="s">
        <v>319</v>
      </c>
      <c r="B394" s="90">
        <f>INDEX(Region!K:K,MATCH($A394&amp;$A$369,Region!$J:$J,0))</f>
        <v>0</v>
      </c>
      <c r="C394" s="90">
        <f>INDEX(Region!L:L,MATCH($A394&amp;$A$369,Region!$J:$J,0))</f>
        <v>0</v>
      </c>
      <c r="D394" s="90">
        <f>INDEX(Region!M:M,MATCH($A394&amp;$A$369,Region!$J:$J,0))</f>
        <v>1.11022302462516E-16</v>
      </c>
      <c r="E394" s="90">
        <f>INDEX(Region!N:N,MATCH($A394&amp;$A$369,Region!$J:$J,0))</f>
        <v>0</v>
      </c>
    </row>
    <row r="395" spans="1:5" x14ac:dyDescent="0.3">
      <c r="A395" s="52" t="s">
        <v>320</v>
      </c>
      <c r="B395" s="90">
        <f>INDEX(Region!K:K,MATCH($A395&amp;$A$369,Region!$J:$J,0))</f>
        <v>4.9483347784354205E-4</v>
      </c>
      <c r="C395" s="90">
        <f>INDEX(Region!L:L,MATCH($A395&amp;$A$369,Region!$J:$J,0))</f>
        <v>7.2148433927626803E-3</v>
      </c>
      <c r="D395" s="90">
        <f>INDEX(Region!M:M,MATCH($A395&amp;$A$369,Region!$J:$J,0))</f>
        <v>7.6851962242624396E-4</v>
      </c>
      <c r="E395" s="90">
        <f>INDEX(Region!N:N,MATCH($A395&amp;$A$369,Region!$J:$J,0))</f>
        <v>1.08717415723842E-3</v>
      </c>
    </row>
    <row r="396" spans="1:5" x14ac:dyDescent="0.3">
      <c r="A396" s="52" t="s">
        <v>321</v>
      </c>
      <c r="B396" s="90">
        <f>INDEX(Region!K:K,MATCH($A396&amp;$A$369,Region!$J:$J,0))</f>
        <v>1.8085295697875801E-3</v>
      </c>
      <c r="C396" s="90">
        <f>INDEX(Region!L:L,MATCH($A396&amp;$A$369,Region!$J:$J,0))</f>
        <v>6.7274156574457598E-3</v>
      </c>
      <c r="D396" s="90">
        <f>INDEX(Region!M:M,MATCH($A396&amp;$A$369,Region!$J:$J,0))</f>
        <v>2.0830700892561799E-3</v>
      </c>
      <c r="E396" s="90">
        <f>INDEX(Region!N:N,MATCH($A396&amp;$A$369,Region!$J:$J,0))</f>
        <v>2.2169839692800501E-2</v>
      </c>
    </row>
    <row r="397" spans="1:5" x14ac:dyDescent="0.3">
      <c r="A397" s="52" t="s">
        <v>322</v>
      </c>
      <c r="B397" s="90">
        <f>INDEX(Region!K:K,MATCH($A397&amp;$A$369,Region!$J:$J,0))</f>
        <v>0</v>
      </c>
      <c r="C397" s="90">
        <f>INDEX(Region!L:L,MATCH($A397&amp;$A$369,Region!$J:$J,0))</f>
        <v>0</v>
      </c>
      <c r="D397" s="90">
        <f>INDEX(Region!M:M,MATCH($A397&amp;$A$369,Region!$J:$J,0))</f>
        <v>7.6501602983279002E-3</v>
      </c>
      <c r="E397" s="90">
        <f>INDEX(Region!N:N,MATCH($A397&amp;$A$369,Region!$J:$J,0))</f>
        <v>1.08717415723842E-3</v>
      </c>
    </row>
    <row r="398" spans="1:5" x14ac:dyDescent="0.3">
      <c r="A398" s="52"/>
      <c r="B398" s="32"/>
      <c r="C398" s="32"/>
      <c r="D398" s="32"/>
      <c r="E398" s="32"/>
    </row>
    <row r="399" spans="1:5" x14ac:dyDescent="0.3">
      <c r="A399" s="52"/>
      <c r="B399" s="32"/>
      <c r="C399" s="32"/>
      <c r="D399" s="32"/>
      <c r="E399" s="32"/>
    </row>
    <row r="400" spans="1:5" x14ac:dyDescent="0.3">
      <c r="A400" s="27" t="s">
        <v>12</v>
      </c>
      <c r="B400" s="68"/>
      <c r="C400" s="68"/>
      <c r="D400" s="68"/>
      <c r="E400" s="68"/>
    </row>
    <row r="401" spans="1:5" x14ac:dyDescent="0.3">
      <c r="B401" s="68"/>
      <c r="C401" s="68"/>
      <c r="D401" s="68"/>
      <c r="E401" s="68"/>
    </row>
    <row r="402" spans="1:5" ht="32" x14ac:dyDescent="0.3">
      <c r="B402" s="65" t="s">
        <v>80</v>
      </c>
      <c r="C402" s="65" t="s">
        <v>81</v>
      </c>
      <c r="D402" s="65" t="s">
        <v>82</v>
      </c>
      <c r="E402" s="65" t="s">
        <v>83</v>
      </c>
    </row>
    <row r="403" spans="1:5" x14ac:dyDescent="0.3">
      <c r="A403" s="48" t="s">
        <v>297</v>
      </c>
      <c r="B403" s="90">
        <f>INDEX(Region!K:K,MATCH($A403&amp;$A$400,Region!$J:$J,0))</f>
        <v>0.36363636363636398</v>
      </c>
      <c r="C403" s="90">
        <f>INDEX(Region!L:L,MATCH($A403&amp;$A$400,Region!$J:$J,0))</f>
        <v>0.29090909090909101</v>
      </c>
      <c r="D403" s="90">
        <f>INDEX(Region!M:M,MATCH($A403&amp;$A$400,Region!$J:$J,0))</f>
        <v>0.19417475728155301</v>
      </c>
      <c r="E403" s="90">
        <f>INDEX(Region!N:N,MATCH($A403&amp;$A$400,Region!$J:$J,0))</f>
        <v>0.480769230769231</v>
      </c>
    </row>
    <row r="404" spans="1:5" x14ac:dyDescent="0.3">
      <c r="A404" s="48" t="s">
        <v>298</v>
      </c>
      <c r="B404" s="90">
        <f>INDEX(Region!K:K,MATCH($A404&amp;$A$400,Region!$J:$J,0))</f>
        <v>7.7922077922077906E-2</v>
      </c>
      <c r="C404" s="90">
        <f>INDEX(Region!L:L,MATCH($A404&amp;$A$400,Region!$J:$J,0))</f>
        <v>9.0909090909090898E-2</v>
      </c>
      <c r="D404" s="90">
        <f>INDEX(Region!M:M,MATCH($A404&amp;$A$400,Region!$J:$J,0))</f>
        <v>9.7087378640776698E-2</v>
      </c>
      <c r="E404" s="90">
        <f>INDEX(Region!N:N,MATCH($A404&amp;$A$400,Region!$J:$J,0))</f>
        <v>3.8461538461538498E-2</v>
      </c>
    </row>
    <row r="405" spans="1:5" x14ac:dyDescent="0.3">
      <c r="A405" s="48" t="s">
        <v>299</v>
      </c>
      <c r="B405" s="90">
        <f>INDEX(Region!K:K,MATCH($A405&amp;$A$400,Region!$J:$J,0))</f>
        <v>1.2987012987013E-2</v>
      </c>
      <c r="C405" s="90">
        <f>INDEX(Region!L:L,MATCH($A405&amp;$A$400,Region!$J:$J,0))</f>
        <v>0</v>
      </c>
      <c r="D405" s="90">
        <f>INDEX(Region!M:M,MATCH($A405&amp;$A$400,Region!$J:$J,0))</f>
        <v>9.7087378640776708E-3</v>
      </c>
      <c r="E405" s="90">
        <f>INDEX(Region!N:N,MATCH($A405&amp;$A$400,Region!$J:$J,0))</f>
        <v>0</v>
      </c>
    </row>
    <row r="406" spans="1:5" x14ac:dyDescent="0.3">
      <c r="A406" s="48" t="s">
        <v>300</v>
      </c>
      <c r="B406" s="90">
        <f>INDEX(Region!K:K,MATCH($A406&amp;$A$400,Region!$J:$J,0))</f>
        <v>1.11022302462516E-16</v>
      </c>
      <c r="C406" s="90">
        <f>INDEX(Region!L:L,MATCH($A406&amp;$A$400,Region!$J:$J,0))</f>
        <v>2.7272727272727299E-2</v>
      </c>
      <c r="D406" s="90">
        <f>INDEX(Region!M:M,MATCH($A406&amp;$A$400,Region!$J:$J,0))</f>
        <v>9.7087378640776708E-3</v>
      </c>
      <c r="E406" s="90">
        <f>INDEX(Region!N:N,MATCH($A406&amp;$A$400,Region!$J:$J,0))</f>
        <v>1.9230769230769201E-2</v>
      </c>
    </row>
    <row r="407" spans="1:5" x14ac:dyDescent="0.3">
      <c r="A407" s="52" t="s">
        <v>301</v>
      </c>
      <c r="B407" s="90">
        <f>INDEX(Region!K:K,MATCH($A407&amp;$A$400,Region!$J:$J,0))</f>
        <v>5.1948051948051903E-2</v>
      </c>
      <c r="C407" s="90">
        <f>INDEX(Region!L:L,MATCH($A407&amp;$A$400,Region!$J:$J,0))</f>
        <v>3.6363636363636397E-2</v>
      </c>
      <c r="D407" s="90">
        <f>INDEX(Region!M:M,MATCH($A407&amp;$A$400,Region!$J:$J,0))</f>
        <v>1.94174757281553E-2</v>
      </c>
      <c r="E407" s="90">
        <f>INDEX(Region!N:N,MATCH($A407&amp;$A$400,Region!$J:$J,0))</f>
        <v>9.6153846153846201E-2</v>
      </c>
    </row>
    <row r="408" spans="1:5" x14ac:dyDescent="0.3">
      <c r="A408" s="52" t="s">
        <v>302</v>
      </c>
      <c r="B408" s="90">
        <f>INDEX(Region!K:K,MATCH($A408&amp;$A$400,Region!$J:$J,0))</f>
        <v>0.493506493506493</v>
      </c>
      <c r="C408" s="90">
        <f>INDEX(Region!L:L,MATCH($A408&amp;$A$400,Region!$J:$J,0))</f>
        <v>0.41818181818181799</v>
      </c>
      <c r="D408" s="90">
        <f>INDEX(Region!M:M,MATCH($A408&amp;$A$400,Region!$J:$J,0))</f>
        <v>0.59223300970873805</v>
      </c>
      <c r="E408" s="90">
        <f>INDEX(Region!N:N,MATCH($A408&amp;$A$400,Region!$J:$J,0))</f>
        <v>0.38461538461538503</v>
      </c>
    </row>
    <row r="409" spans="1:5" x14ac:dyDescent="0.3">
      <c r="A409" s="52" t="s">
        <v>303</v>
      </c>
      <c r="B409" s="90">
        <f>INDEX(Region!K:K,MATCH($A409&amp;$A$400,Region!$J:$J,0))</f>
        <v>0.506493506493506</v>
      </c>
      <c r="C409" s="90">
        <f>INDEX(Region!L:L,MATCH($A409&amp;$A$400,Region!$J:$J,0))</f>
        <v>0.527272727272727</v>
      </c>
      <c r="D409" s="90">
        <f>INDEX(Region!M:M,MATCH($A409&amp;$A$400,Region!$J:$J,0))</f>
        <v>0.69902912621359203</v>
      </c>
      <c r="E409" s="90">
        <f>INDEX(Region!N:N,MATCH($A409&amp;$A$400,Region!$J:$J,0))</f>
        <v>0.34615384615384598</v>
      </c>
    </row>
    <row r="410" spans="1:5" x14ac:dyDescent="0.3">
      <c r="A410" s="52" t="s">
        <v>304</v>
      </c>
      <c r="B410" s="90">
        <f>INDEX(Region!K:K,MATCH($A410&amp;$A$400,Region!$J:$J,0))</f>
        <v>3.8961038961039002E-2</v>
      </c>
      <c r="C410" s="90">
        <f>INDEX(Region!L:L,MATCH($A410&amp;$A$400,Region!$J:$J,0))</f>
        <v>0.17272727272727301</v>
      </c>
      <c r="D410" s="90">
        <f>INDEX(Region!M:M,MATCH($A410&amp;$A$400,Region!$J:$J,0))</f>
        <v>7.7669902912621394E-2</v>
      </c>
      <c r="E410" s="90">
        <f>INDEX(Region!N:N,MATCH($A410&amp;$A$400,Region!$J:$J,0))</f>
        <v>5.7692307692307702E-2</v>
      </c>
    </row>
    <row r="411" spans="1:5" x14ac:dyDescent="0.3">
      <c r="A411" s="52" t="s">
        <v>305</v>
      </c>
      <c r="B411" s="90">
        <f>INDEX(Region!K:K,MATCH($A411&amp;$A$400,Region!$J:$J,0))</f>
        <v>3.8961038961039002E-2</v>
      </c>
      <c r="C411" s="90">
        <f>INDEX(Region!L:L,MATCH($A411&amp;$A$400,Region!$J:$J,0))</f>
        <v>6.3636363636363602E-2</v>
      </c>
      <c r="D411" s="90">
        <f>INDEX(Region!M:M,MATCH($A411&amp;$A$400,Region!$J:$J,0))</f>
        <v>5.8252427184466E-2</v>
      </c>
      <c r="E411" s="90">
        <f>INDEX(Region!N:N,MATCH($A411&amp;$A$400,Region!$J:$J,0))</f>
        <v>0</v>
      </c>
    </row>
    <row r="412" spans="1:5" x14ac:dyDescent="0.3">
      <c r="A412" s="52" t="s">
        <v>306</v>
      </c>
      <c r="B412" s="90">
        <f>INDEX(Region!K:K,MATCH($A412&amp;$A$400,Region!$J:$J,0))</f>
        <v>1.11022302462516E-16</v>
      </c>
      <c r="C412" s="90">
        <f>INDEX(Region!L:L,MATCH($A412&amp;$A$400,Region!$J:$J,0))</f>
        <v>0</v>
      </c>
      <c r="D412" s="90">
        <f>INDEX(Region!M:M,MATCH($A412&amp;$A$400,Region!$J:$J,0))</f>
        <v>1.11022302462516E-16</v>
      </c>
      <c r="E412" s="90">
        <f>INDEX(Region!N:N,MATCH($A412&amp;$A$400,Region!$J:$J,0))</f>
        <v>0</v>
      </c>
    </row>
    <row r="413" spans="1:5" x14ac:dyDescent="0.3">
      <c r="A413" s="52" t="s">
        <v>307</v>
      </c>
      <c r="B413" s="90">
        <f>INDEX(Region!K:K,MATCH($A413&amp;$A$400,Region!$J:$J,0))</f>
        <v>1.11022302462516E-16</v>
      </c>
      <c r="C413" s="90">
        <f>INDEX(Region!L:L,MATCH($A413&amp;$A$400,Region!$J:$J,0))</f>
        <v>0</v>
      </c>
      <c r="D413" s="90">
        <f>INDEX(Region!M:M,MATCH($A413&amp;$A$400,Region!$J:$J,0))</f>
        <v>9.7087378640776708E-3</v>
      </c>
      <c r="E413" s="90">
        <f>INDEX(Region!N:N,MATCH($A413&amp;$A$400,Region!$J:$J,0))</f>
        <v>0</v>
      </c>
    </row>
    <row r="414" spans="1:5" x14ac:dyDescent="0.3">
      <c r="A414" s="52" t="s">
        <v>308</v>
      </c>
      <c r="B414" s="90">
        <f>INDEX(Region!K:K,MATCH($A414&amp;$A$400,Region!$J:$J,0))</f>
        <v>6.4935064935064901E-2</v>
      </c>
      <c r="C414" s="90">
        <f>INDEX(Region!L:L,MATCH($A414&amp;$A$400,Region!$J:$J,0))</f>
        <v>2.7272727272727299E-2</v>
      </c>
      <c r="D414" s="90">
        <f>INDEX(Region!M:M,MATCH($A414&amp;$A$400,Region!$J:$J,0))</f>
        <v>5.8252427184466E-2</v>
      </c>
      <c r="E414" s="90">
        <f>INDEX(Region!N:N,MATCH($A414&amp;$A$400,Region!$J:$J,0))</f>
        <v>3.8461538461538498E-2</v>
      </c>
    </row>
    <row r="415" spans="1:5" x14ac:dyDescent="0.3">
      <c r="A415" s="52" t="s">
        <v>309</v>
      </c>
      <c r="B415" s="90">
        <f>INDEX(Region!K:K,MATCH($A415&amp;$A$400,Region!$J:$J,0))</f>
        <v>1.11022302462516E-16</v>
      </c>
      <c r="C415" s="90">
        <f>INDEX(Region!L:L,MATCH($A415&amp;$A$400,Region!$J:$J,0))</f>
        <v>0</v>
      </c>
      <c r="D415" s="90">
        <f>INDEX(Region!M:M,MATCH($A415&amp;$A$400,Region!$J:$J,0))</f>
        <v>1.11022302462516E-16</v>
      </c>
      <c r="E415" s="90">
        <f>INDEX(Region!N:N,MATCH($A415&amp;$A$400,Region!$J:$J,0))</f>
        <v>0</v>
      </c>
    </row>
    <row r="416" spans="1:5" x14ac:dyDescent="0.3">
      <c r="A416" s="52" t="s">
        <v>310</v>
      </c>
      <c r="B416" s="90">
        <f>INDEX(Region!K:K,MATCH($A416&amp;$A$400,Region!$J:$J,0))</f>
        <v>1.11022302462516E-16</v>
      </c>
      <c r="C416" s="90">
        <f>INDEX(Region!L:L,MATCH($A416&amp;$A$400,Region!$J:$J,0))</f>
        <v>0</v>
      </c>
      <c r="D416" s="90">
        <f>INDEX(Region!M:M,MATCH($A416&amp;$A$400,Region!$J:$J,0))</f>
        <v>1.11022302462516E-16</v>
      </c>
      <c r="E416" s="90">
        <f>INDEX(Region!N:N,MATCH($A416&amp;$A$400,Region!$J:$J,0))</f>
        <v>0</v>
      </c>
    </row>
    <row r="417" spans="1:5" x14ac:dyDescent="0.3">
      <c r="A417" s="52" t="s">
        <v>311</v>
      </c>
      <c r="B417" s="90">
        <f>INDEX(Region!K:K,MATCH($A417&amp;$A$400,Region!$J:$J,0))</f>
        <v>1.11022302462516E-16</v>
      </c>
      <c r="C417" s="90">
        <f>INDEX(Region!L:L,MATCH($A417&amp;$A$400,Region!$J:$J,0))</f>
        <v>1.8181818181818198E-2</v>
      </c>
      <c r="D417" s="90">
        <f>INDEX(Region!M:M,MATCH($A417&amp;$A$400,Region!$J:$J,0))</f>
        <v>9.7087378640776708E-3</v>
      </c>
      <c r="E417" s="90">
        <f>INDEX(Region!N:N,MATCH($A417&amp;$A$400,Region!$J:$J,0))</f>
        <v>3.8461538461538498E-2</v>
      </c>
    </row>
    <row r="418" spans="1:5" x14ac:dyDescent="0.3">
      <c r="A418" s="52" t="s">
        <v>312</v>
      </c>
      <c r="B418" s="90">
        <f>INDEX(Region!K:K,MATCH($A418&amp;$A$400,Region!$J:$J,0))</f>
        <v>1.11022302462516E-16</v>
      </c>
      <c r="C418" s="90">
        <f>INDEX(Region!L:L,MATCH($A418&amp;$A$400,Region!$J:$J,0))</f>
        <v>0</v>
      </c>
      <c r="D418" s="90">
        <f>INDEX(Region!M:M,MATCH($A418&amp;$A$400,Region!$J:$J,0))</f>
        <v>1.11022302462516E-16</v>
      </c>
      <c r="E418" s="90">
        <f>INDEX(Region!N:N,MATCH($A418&amp;$A$400,Region!$J:$J,0))</f>
        <v>0</v>
      </c>
    </row>
    <row r="419" spans="1:5" x14ac:dyDescent="0.3">
      <c r="A419" s="52" t="s">
        <v>313</v>
      </c>
      <c r="B419" s="90">
        <f>INDEX(Region!K:K,MATCH($A419&amp;$A$400,Region!$J:$J,0))</f>
        <v>1.11022302462516E-16</v>
      </c>
      <c r="C419" s="90">
        <f>INDEX(Region!L:L,MATCH($A419&amp;$A$400,Region!$J:$J,0))</f>
        <v>0</v>
      </c>
      <c r="D419" s="90">
        <f>INDEX(Region!M:M,MATCH($A419&amp;$A$400,Region!$J:$J,0))</f>
        <v>1.11022302462516E-16</v>
      </c>
      <c r="E419" s="90">
        <f>INDEX(Region!N:N,MATCH($A419&amp;$A$400,Region!$J:$J,0))</f>
        <v>0</v>
      </c>
    </row>
    <row r="420" spans="1:5" x14ac:dyDescent="0.3">
      <c r="A420" s="52" t="s">
        <v>314</v>
      </c>
      <c r="B420" s="90">
        <f>INDEX(Region!K:K,MATCH($A420&amp;$A$400,Region!$J:$J,0))</f>
        <v>1.11022302462516E-16</v>
      </c>
      <c r="C420" s="90">
        <f>INDEX(Region!L:L,MATCH($A420&amp;$A$400,Region!$J:$J,0))</f>
        <v>0</v>
      </c>
      <c r="D420" s="90">
        <f>INDEX(Region!M:M,MATCH($A420&amp;$A$400,Region!$J:$J,0))</f>
        <v>1.11022302462516E-16</v>
      </c>
      <c r="E420" s="90">
        <f>INDEX(Region!N:N,MATCH($A420&amp;$A$400,Region!$J:$J,0))</f>
        <v>0</v>
      </c>
    </row>
    <row r="421" spans="1:5" x14ac:dyDescent="0.3">
      <c r="A421" s="52" t="s">
        <v>315</v>
      </c>
      <c r="B421" s="90">
        <f>INDEX(Region!K:K,MATCH($A421&amp;$A$400,Region!$J:$J,0))</f>
        <v>1.11022302462516E-16</v>
      </c>
      <c r="C421" s="90">
        <f>INDEX(Region!L:L,MATCH($A421&amp;$A$400,Region!$J:$J,0))</f>
        <v>1.8181818181818198E-2</v>
      </c>
      <c r="D421" s="90">
        <f>INDEX(Region!M:M,MATCH($A421&amp;$A$400,Region!$J:$J,0))</f>
        <v>1.11022302462516E-16</v>
      </c>
      <c r="E421" s="90">
        <f>INDEX(Region!N:N,MATCH($A421&amp;$A$400,Region!$J:$J,0))</f>
        <v>1.9230769230769201E-2</v>
      </c>
    </row>
    <row r="422" spans="1:5" x14ac:dyDescent="0.3">
      <c r="A422" s="52" t="s">
        <v>316</v>
      </c>
      <c r="B422" s="90">
        <f>INDEX(Region!K:K,MATCH($A422&amp;$A$400,Region!$J:$J,0))</f>
        <v>1.11022302462516E-16</v>
      </c>
      <c r="C422" s="90">
        <f>INDEX(Region!L:L,MATCH($A422&amp;$A$400,Region!$J:$J,0))</f>
        <v>0</v>
      </c>
      <c r="D422" s="90">
        <f>INDEX(Region!M:M,MATCH($A422&amp;$A$400,Region!$J:$J,0))</f>
        <v>1.11022302462516E-16</v>
      </c>
      <c r="E422" s="90">
        <f>INDEX(Region!N:N,MATCH($A422&amp;$A$400,Region!$J:$J,0))</f>
        <v>0</v>
      </c>
    </row>
    <row r="423" spans="1:5" x14ac:dyDescent="0.3">
      <c r="A423" s="52" t="s">
        <v>317</v>
      </c>
      <c r="B423" s="90">
        <f>INDEX(Region!K:K,MATCH($A423&amp;$A$400,Region!$J:$J,0))</f>
        <v>1.11022302462516E-16</v>
      </c>
      <c r="C423" s="90">
        <f>INDEX(Region!L:L,MATCH($A423&amp;$A$400,Region!$J:$J,0))</f>
        <v>0</v>
      </c>
      <c r="D423" s="90">
        <f>INDEX(Region!M:M,MATCH($A423&amp;$A$400,Region!$J:$J,0))</f>
        <v>9.7087378640776708E-3</v>
      </c>
      <c r="E423" s="90">
        <f>INDEX(Region!N:N,MATCH($A423&amp;$A$400,Region!$J:$J,0))</f>
        <v>0</v>
      </c>
    </row>
    <row r="424" spans="1:5" x14ac:dyDescent="0.3">
      <c r="A424" s="52" t="s">
        <v>318</v>
      </c>
      <c r="B424" s="90">
        <f>INDEX(Region!K:K,MATCH($A424&amp;$A$400,Region!$J:$J,0))</f>
        <v>1.11022302462516E-16</v>
      </c>
      <c r="C424" s="90">
        <f>INDEX(Region!L:L,MATCH($A424&amp;$A$400,Region!$J:$J,0))</f>
        <v>0</v>
      </c>
      <c r="D424" s="90">
        <f>INDEX(Region!M:M,MATCH($A424&amp;$A$400,Region!$J:$J,0))</f>
        <v>1.11022302462516E-16</v>
      </c>
      <c r="E424" s="90">
        <f>INDEX(Region!N:N,MATCH($A424&amp;$A$400,Region!$J:$J,0))</f>
        <v>0</v>
      </c>
    </row>
    <row r="425" spans="1:5" x14ac:dyDescent="0.3">
      <c r="A425" s="52" t="s">
        <v>319</v>
      </c>
      <c r="B425" s="90">
        <f>INDEX(Region!K:K,MATCH($A425&amp;$A$400,Region!$J:$J,0))</f>
        <v>1.11022302462516E-16</v>
      </c>
      <c r="C425" s="90">
        <f>INDEX(Region!L:L,MATCH($A425&amp;$A$400,Region!$J:$J,0))</f>
        <v>0</v>
      </c>
      <c r="D425" s="90">
        <f>INDEX(Region!M:M,MATCH($A425&amp;$A$400,Region!$J:$J,0))</f>
        <v>1.11022302462516E-16</v>
      </c>
      <c r="E425" s="90">
        <f>INDEX(Region!N:N,MATCH($A425&amp;$A$400,Region!$J:$J,0))</f>
        <v>0</v>
      </c>
    </row>
    <row r="426" spans="1:5" x14ac:dyDescent="0.3">
      <c r="A426" s="52" t="s">
        <v>320</v>
      </c>
      <c r="B426" s="90">
        <f>INDEX(Region!K:K,MATCH($A426&amp;$A$400,Region!$J:$J,0))</f>
        <v>1.11022302462516E-16</v>
      </c>
      <c r="C426" s="90">
        <f>INDEX(Region!L:L,MATCH($A426&amp;$A$400,Region!$J:$J,0))</f>
        <v>0</v>
      </c>
      <c r="D426" s="90">
        <f>INDEX(Region!M:M,MATCH($A426&amp;$A$400,Region!$J:$J,0))</f>
        <v>9.7087378640776708E-3</v>
      </c>
      <c r="E426" s="90">
        <f>INDEX(Region!N:N,MATCH($A426&amp;$A$400,Region!$J:$J,0))</f>
        <v>0</v>
      </c>
    </row>
    <row r="427" spans="1:5" x14ac:dyDescent="0.3">
      <c r="A427" s="52" t="s">
        <v>321</v>
      </c>
      <c r="B427" s="90">
        <f>INDEX(Region!K:K,MATCH($A427&amp;$A$400,Region!$J:$J,0))</f>
        <v>1.11022302462516E-16</v>
      </c>
      <c r="C427" s="90">
        <f>INDEX(Region!L:L,MATCH($A427&amp;$A$400,Region!$J:$J,0))</f>
        <v>1.8181818181818198E-2</v>
      </c>
      <c r="D427" s="90">
        <f>INDEX(Region!M:M,MATCH($A427&amp;$A$400,Region!$J:$J,0))</f>
        <v>9.7087378640776708E-3</v>
      </c>
      <c r="E427" s="90">
        <f>INDEX(Region!N:N,MATCH($A427&amp;$A$400,Region!$J:$J,0))</f>
        <v>0</v>
      </c>
    </row>
    <row r="428" spans="1:5" x14ac:dyDescent="0.3">
      <c r="A428" s="52" t="s">
        <v>322</v>
      </c>
      <c r="B428" s="90">
        <f>INDEX(Region!K:K,MATCH($A428&amp;$A$400,Region!$J:$J,0))</f>
        <v>1.11022302462516E-16</v>
      </c>
      <c r="C428" s="90">
        <f>INDEX(Region!L:L,MATCH($A428&amp;$A$400,Region!$J:$J,0))</f>
        <v>0</v>
      </c>
      <c r="D428" s="90">
        <f>INDEX(Region!M:M,MATCH($A428&amp;$A$400,Region!$J:$J,0))</f>
        <v>1.11022302462516E-16</v>
      </c>
      <c r="E428" s="90">
        <f>INDEX(Region!N:N,MATCH($A428&amp;$A$400,Region!$J:$J,0))</f>
        <v>0</v>
      </c>
    </row>
    <row r="429" spans="1:5" x14ac:dyDescent="0.3">
      <c r="A429" s="29"/>
      <c r="B429" s="68"/>
      <c r="C429" s="68"/>
      <c r="D429" s="68"/>
      <c r="E429" s="68"/>
    </row>
    <row r="430" spans="1:5" x14ac:dyDescent="0.3">
      <c r="A430" s="29"/>
      <c r="B430" s="68"/>
      <c r="C430" s="68"/>
      <c r="D430" s="68"/>
      <c r="E430" s="68"/>
    </row>
    <row r="431" spans="1:5" x14ac:dyDescent="0.3">
      <c r="A431" s="29"/>
      <c r="B431" s="68"/>
      <c r="C431" s="68"/>
      <c r="D431" s="68"/>
      <c r="E431" s="68"/>
    </row>
    <row r="432" spans="1:5" x14ac:dyDescent="0.3">
      <c r="A432" s="27" t="s">
        <v>48</v>
      </c>
      <c r="B432" s="68"/>
      <c r="C432" s="68"/>
      <c r="D432" s="68"/>
      <c r="E432" s="68"/>
    </row>
    <row r="433" spans="1:5" x14ac:dyDescent="0.3">
      <c r="B433" s="68"/>
      <c r="C433" s="68"/>
      <c r="D433" s="68"/>
      <c r="E433" s="68"/>
    </row>
    <row r="434" spans="1:5" ht="32" x14ac:dyDescent="0.3">
      <c r="B434" s="65" t="s">
        <v>80</v>
      </c>
      <c r="C434" s="65" t="s">
        <v>81</v>
      </c>
      <c r="D434" s="65" t="s">
        <v>82</v>
      </c>
      <c r="E434" s="65" t="s">
        <v>83</v>
      </c>
    </row>
    <row r="435" spans="1:5" x14ac:dyDescent="0.3">
      <c r="A435" s="48" t="s">
        <v>297</v>
      </c>
      <c r="B435" s="90">
        <f>INDEX(Region!K:K,MATCH($A435&amp;$A$432,Region!$J:$J,0))</f>
        <v>0.75700934579439205</v>
      </c>
      <c r="C435" s="90">
        <f>INDEX(Region!L:L,MATCH($A435&amp;$A$432,Region!$J:$J,0))</f>
        <v>0.39735099337748297</v>
      </c>
      <c r="D435" s="90">
        <f>INDEX(Region!M:M,MATCH($A435&amp;$A$432,Region!$J:$J,0))</f>
        <v>0.39622641509433998</v>
      </c>
      <c r="E435" s="90">
        <f>INDEX(Region!N:N,MATCH($A435&amp;$A$432,Region!$J:$J,0))</f>
        <v>0.54782608695652202</v>
      </c>
    </row>
    <row r="436" spans="1:5" x14ac:dyDescent="0.3">
      <c r="A436" s="48" t="s">
        <v>298</v>
      </c>
      <c r="B436" s="90">
        <f>INDEX(Region!K:K,MATCH($A436&amp;$A$432,Region!$J:$J,0))</f>
        <v>9.3457943925233603E-3</v>
      </c>
      <c r="C436" s="90">
        <f>INDEX(Region!L:L,MATCH($A436&amp;$A$432,Region!$J:$J,0))</f>
        <v>3.9735099337748297E-2</v>
      </c>
      <c r="D436" s="90">
        <f>INDEX(Region!M:M,MATCH($A436&amp;$A$432,Region!$J:$J,0))</f>
        <v>0</v>
      </c>
      <c r="E436" s="90">
        <f>INDEX(Region!N:N,MATCH($A436&amp;$A$432,Region!$J:$J,0))</f>
        <v>3.4782608695652202E-2</v>
      </c>
    </row>
    <row r="437" spans="1:5" x14ac:dyDescent="0.3">
      <c r="A437" s="48" t="s">
        <v>299</v>
      </c>
      <c r="B437" s="90">
        <f>INDEX(Region!K:K,MATCH($A437&amp;$A$432,Region!$J:$J,0))</f>
        <v>1.11022302462516E-16</v>
      </c>
      <c r="C437" s="90">
        <f>INDEX(Region!L:L,MATCH($A437&amp;$A$432,Region!$J:$J,0))</f>
        <v>0</v>
      </c>
      <c r="D437" s="90">
        <f>INDEX(Region!M:M,MATCH($A437&amp;$A$432,Region!$J:$J,0))</f>
        <v>0</v>
      </c>
      <c r="E437" s="90">
        <f>INDEX(Region!N:N,MATCH($A437&amp;$A$432,Region!$J:$J,0))</f>
        <v>0</v>
      </c>
    </row>
    <row r="438" spans="1:5" x14ac:dyDescent="0.3">
      <c r="A438" s="48" t="s">
        <v>300</v>
      </c>
      <c r="B438" s="90">
        <f>INDEX(Region!K:K,MATCH($A438&amp;$A$432,Region!$J:$J,0))</f>
        <v>9.3457943925233603E-3</v>
      </c>
      <c r="C438" s="90">
        <f>INDEX(Region!L:L,MATCH($A438&amp;$A$432,Region!$J:$J,0))</f>
        <v>6.6225165562913899E-3</v>
      </c>
      <c r="D438" s="90">
        <f>INDEX(Region!M:M,MATCH($A438&amp;$A$432,Region!$J:$J,0))</f>
        <v>0</v>
      </c>
      <c r="E438" s="90">
        <f>INDEX(Region!N:N,MATCH($A438&amp;$A$432,Region!$J:$J,0))</f>
        <v>0</v>
      </c>
    </row>
    <row r="439" spans="1:5" x14ac:dyDescent="0.3">
      <c r="A439" s="52" t="s">
        <v>301</v>
      </c>
      <c r="B439" s="90">
        <f>INDEX(Region!K:K,MATCH($A439&amp;$A$432,Region!$J:$J,0))</f>
        <v>1.11022302462516E-16</v>
      </c>
      <c r="C439" s="90">
        <f>INDEX(Region!L:L,MATCH($A439&amp;$A$432,Region!$J:$J,0))</f>
        <v>4.96688741721854E-2</v>
      </c>
      <c r="D439" s="90">
        <f>INDEX(Region!M:M,MATCH($A439&amp;$A$432,Region!$J:$J,0))</f>
        <v>1.88679245283019E-2</v>
      </c>
      <c r="E439" s="90">
        <f>INDEX(Region!N:N,MATCH($A439&amp;$A$432,Region!$J:$J,0))</f>
        <v>8.6956521739130401E-3</v>
      </c>
    </row>
    <row r="440" spans="1:5" x14ac:dyDescent="0.3">
      <c r="A440" s="52" t="s">
        <v>302</v>
      </c>
      <c r="B440" s="90">
        <f>INDEX(Region!K:K,MATCH($A440&amp;$A$432,Region!$J:$J,0))</f>
        <v>0.177570093457944</v>
      </c>
      <c r="C440" s="90">
        <f>INDEX(Region!L:L,MATCH($A440&amp;$A$432,Region!$J:$J,0))</f>
        <v>0.45695364238410602</v>
      </c>
      <c r="D440" s="90">
        <f>INDEX(Region!M:M,MATCH($A440&amp;$A$432,Region!$J:$J,0))</f>
        <v>0.54716981132075504</v>
      </c>
      <c r="E440" s="90">
        <f>INDEX(Region!N:N,MATCH($A440&amp;$A$432,Region!$J:$J,0))</f>
        <v>0.36521739130434799</v>
      </c>
    </row>
    <row r="441" spans="1:5" x14ac:dyDescent="0.3">
      <c r="A441" s="52" t="s">
        <v>303</v>
      </c>
      <c r="B441" s="90">
        <f>INDEX(Region!K:K,MATCH($A441&amp;$A$432,Region!$J:$J,0))</f>
        <v>0.18691588785046701</v>
      </c>
      <c r="C441" s="90">
        <f>INDEX(Region!L:L,MATCH($A441&amp;$A$432,Region!$J:$J,0))</f>
        <v>0.48675496688741698</v>
      </c>
      <c r="D441" s="90">
        <f>INDEX(Region!M:M,MATCH($A441&amp;$A$432,Region!$J:$J,0))</f>
        <v>0.54716981132075504</v>
      </c>
      <c r="E441" s="90">
        <f>INDEX(Region!N:N,MATCH($A441&amp;$A$432,Region!$J:$J,0))</f>
        <v>0.37391304347826099</v>
      </c>
    </row>
    <row r="442" spans="1:5" x14ac:dyDescent="0.3">
      <c r="A442" s="52" t="s">
        <v>304</v>
      </c>
      <c r="B442" s="90">
        <f>INDEX(Region!K:K,MATCH($A442&amp;$A$432,Region!$J:$J,0))</f>
        <v>6.5420560747663503E-2</v>
      </c>
      <c r="C442" s="90">
        <f>INDEX(Region!L:L,MATCH($A442&amp;$A$432,Region!$J:$J,0))</f>
        <v>0.20198675496688701</v>
      </c>
      <c r="D442" s="90">
        <f>INDEX(Region!M:M,MATCH($A442&amp;$A$432,Region!$J:$J,0))</f>
        <v>7.5471698113207503E-2</v>
      </c>
      <c r="E442" s="90">
        <f>INDEX(Region!N:N,MATCH($A442&amp;$A$432,Region!$J:$J,0))</f>
        <v>8.6956521739130401E-3</v>
      </c>
    </row>
    <row r="443" spans="1:5" x14ac:dyDescent="0.3">
      <c r="A443" s="52" t="s">
        <v>305</v>
      </c>
      <c r="B443" s="90">
        <f>INDEX(Region!K:K,MATCH($A443&amp;$A$432,Region!$J:$J,0))</f>
        <v>9.3457943925233603E-3</v>
      </c>
      <c r="C443" s="90">
        <f>INDEX(Region!L:L,MATCH($A443&amp;$A$432,Region!$J:$J,0))</f>
        <v>6.6225165562913899E-3</v>
      </c>
      <c r="D443" s="90">
        <f>INDEX(Region!M:M,MATCH($A443&amp;$A$432,Region!$J:$J,0))</f>
        <v>0</v>
      </c>
      <c r="E443" s="90">
        <f>INDEX(Region!N:N,MATCH($A443&amp;$A$432,Region!$J:$J,0))</f>
        <v>0</v>
      </c>
    </row>
    <row r="444" spans="1:5" x14ac:dyDescent="0.3">
      <c r="A444" s="52" t="s">
        <v>306</v>
      </c>
      <c r="B444" s="90">
        <f>INDEX(Region!K:K,MATCH($A444&amp;$A$432,Region!$J:$J,0))</f>
        <v>1.11022302462516E-16</v>
      </c>
      <c r="C444" s="90">
        <f>INDEX(Region!L:L,MATCH($A444&amp;$A$432,Region!$J:$J,0))</f>
        <v>0</v>
      </c>
      <c r="D444" s="90">
        <f>INDEX(Region!M:M,MATCH($A444&amp;$A$432,Region!$J:$J,0))</f>
        <v>1.88679245283019E-2</v>
      </c>
      <c r="E444" s="90">
        <f>INDEX(Region!N:N,MATCH($A444&amp;$A$432,Region!$J:$J,0))</f>
        <v>8.6956521739130401E-3</v>
      </c>
    </row>
    <row r="445" spans="1:5" x14ac:dyDescent="0.3">
      <c r="A445" s="52" t="s">
        <v>307</v>
      </c>
      <c r="B445" s="90">
        <f>INDEX(Region!K:K,MATCH($A445&amp;$A$432,Region!$J:$J,0))</f>
        <v>1.11022302462516E-16</v>
      </c>
      <c r="C445" s="90">
        <f>INDEX(Region!L:L,MATCH($A445&amp;$A$432,Region!$J:$J,0))</f>
        <v>0</v>
      </c>
      <c r="D445" s="90">
        <f>INDEX(Region!M:M,MATCH($A445&amp;$A$432,Region!$J:$J,0))</f>
        <v>0</v>
      </c>
      <c r="E445" s="90">
        <f>INDEX(Region!N:N,MATCH($A445&amp;$A$432,Region!$J:$J,0))</f>
        <v>0</v>
      </c>
    </row>
    <row r="446" spans="1:5" x14ac:dyDescent="0.3">
      <c r="A446" s="52" t="s">
        <v>308</v>
      </c>
      <c r="B446" s="90">
        <f>INDEX(Region!K:K,MATCH($A446&amp;$A$432,Region!$J:$J,0))</f>
        <v>2.80373831775701E-2</v>
      </c>
      <c r="C446" s="90">
        <f>INDEX(Region!L:L,MATCH($A446&amp;$A$432,Region!$J:$J,0))</f>
        <v>1.6556291390728499E-2</v>
      </c>
      <c r="D446" s="90">
        <f>INDEX(Region!M:M,MATCH($A446&amp;$A$432,Region!$J:$J,0))</f>
        <v>5.6603773584905703E-2</v>
      </c>
      <c r="E446" s="90">
        <f>INDEX(Region!N:N,MATCH($A446&amp;$A$432,Region!$J:$J,0))</f>
        <v>0</v>
      </c>
    </row>
    <row r="447" spans="1:5" x14ac:dyDescent="0.3">
      <c r="A447" s="52" t="s">
        <v>309</v>
      </c>
      <c r="B447" s="90">
        <f>INDEX(Region!K:K,MATCH($A447&amp;$A$432,Region!$J:$J,0))</f>
        <v>1.11022302462516E-16</v>
      </c>
      <c r="C447" s="90">
        <f>INDEX(Region!L:L,MATCH($A447&amp;$A$432,Region!$J:$J,0))</f>
        <v>0</v>
      </c>
      <c r="D447" s="90">
        <f>INDEX(Region!M:M,MATCH($A447&amp;$A$432,Region!$J:$J,0))</f>
        <v>0</v>
      </c>
      <c r="E447" s="90">
        <f>INDEX(Region!N:N,MATCH($A447&amp;$A$432,Region!$J:$J,0))</f>
        <v>0</v>
      </c>
    </row>
    <row r="448" spans="1:5" x14ac:dyDescent="0.3">
      <c r="A448" s="52" t="s">
        <v>310</v>
      </c>
      <c r="B448" s="90">
        <f>INDEX(Region!K:K,MATCH($A448&amp;$A$432,Region!$J:$J,0))</f>
        <v>1.11022302462516E-16</v>
      </c>
      <c r="C448" s="90">
        <f>INDEX(Region!L:L,MATCH($A448&amp;$A$432,Region!$J:$J,0))</f>
        <v>0</v>
      </c>
      <c r="D448" s="90">
        <f>INDEX(Region!M:M,MATCH($A448&amp;$A$432,Region!$J:$J,0))</f>
        <v>0</v>
      </c>
      <c r="E448" s="90">
        <f>INDEX(Region!N:N,MATCH($A448&amp;$A$432,Region!$J:$J,0))</f>
        <v>0</v>
      </c>
    </row>
    <row r="449" spans="1:5" x14ac:dyDescent="0.3">
      <c r="A449" s="52" t="s">
        <v>311</v>
      </c>
      <c r="B449" s="90">
        <f>INDEX(Region!K:K,MATCH($A449&amp;$A$432,Region!$J:$J,0))</f>
        <v>1.11022302462516E-16</v>
      </c>
      <c r="C449" s="90">
        <f>INDEX(Region!L:L,MATCH($A449&amp;$A$432,Region!$J:$J,0))</f>
        <v>0</v>
      </c>
      <c r="D449" s="90">
        <f>INDEX(Region!M:M,MATCH($A449&amp;$A$432,Region!$J:$J,0))</f>
        <v>0</v>
      </c>
      <c r="E449" s="90">
        <f>INDEX(Region!N:N,MATCH($A449&amp;$A$432,Region!$J:$J,0))</f>
        <v>0</v>
      </c>
    </row>
    <row r="450" spans="1:5" x14ac:dyDescent="0.3">
      <c r="A450" s="52" t="s">
        <v>312</v>
      </c>
      <c r="B450" s="90">
        <f>INDEX(Region!K:K,MATCH($A450&amp;$A$432,Region!$J:$J,0))</f>
        <v>1.11022302462516E-16</v>
      </c>
      <c r="C450" s="90">
        <f>INDEX(Region!L:L,MATCH($A450&amp;$A$432,Region!$J:$J,0))</f>
        <v>0</v>
      </c>
      <c r="D450" s="90">
        <f>INDEX(Region!M:M,MATCH($A450&amp;$A$432,Region!$J:$J,0))</f>
        <v>0</v>
      </c>
      <c r="E450" s="90">
        <f>INDEX(Region!N:N,MATCH($A450&amp;$A$432,Region!$J:$J,0))</f>
        <v>0</v>
      </c>
    </row>
    <row r="451" spans="1:5" x14ac:dyDescent="0.3">
      <c r="A451" s="52" t="s">
        <v>313</v>
      </c>
      <c r="B451" s="90">
        <f>INDEX(Region!K:K,MATCH($A451&amp;$A$432,Region!$J:$J,0))</f>
        <v>1.11022302462516E-16</v>
      </c>
      <c r="C451" s="90">
        <f>INDEX(Region!L:L,MATCH($A451&amp;$A$432,Region!$J:$J,0))</f>
        <v>0</v>
      </c>
      <c r="D451" s="90">
        <f>INDEX(Region!M:M,MATCH($A451&amp;$A$432,Region!$J:$J,0))</f>
        <v>0</v>
      </c>
      <c r="E451" s="90">
        <f>INDEX(Region!N:N,MATCH($A451&amp;$A$432,Region!$J:$J,0))</f>
        <v>0</v>
      </c>
    </row>
    <row r="452" spans="1:5" x14ac:dyDescent="0.3">
      <c r="A452" s="52" t="s">
        <v>314</v>
      </c>
      <c r="B452" s="90">
        <f>INDEX(Region!K:K,MATCH($A452&amp;$A$432,Region!$J:$J,0))</f>
        <v>1.11022302462516E-16</v>
      </c>
      <c r="C452" s="90">
        <f>INDEX(Region!L:L,MATCH($A452&amp;$A$432,Region!$J:$J,0))</f>
        <v>0</v>
      </c>
      <c r="D452" s="90">
        <f>INDEX(Region!M:M,MATCH($A452&amp;$A$432,Region!$J:$J,0))</f>
        <v>0</v>
      </c>
      <c r="E452" s="90">
        <f>INDEX(Region!N:N,MATCH($A452&amp;$A$432,Region!$J:$J,0))</f>
        <v>0</v>
      </c>
    </row>
    <row r="453" spans="1:5" x14ac:dyDescent="0.3">
      <c r="A453" s="52" t="s">
        <v>315</v>
      </c>
      <c r="B453" s="90">
        <f>INDEX(Region!K:K,MATCH($A453&amp;$A$432,Region!$J:$J,0))</f>
        <v>1.11022302462516E-16</v>
      </c>
      <c r="C453" s="90">
        <f>INDEX(Region!L:L,MATCH($A453&amp;$A$432,Region!$J:$J,0))</f>
        <v>3.3112582781457001E-3</v>
      </c>
      <c r="D453" s="90">
        <f>INDEX(Region!M:M,MATCH($A453&amp;$A$432,Region!$J:$J,0))</f>
        <v>0</v>
      </c>
      <c r="E453" s="90">
        <f>INDEX(Region!N:N,MATCH($A453&amp;$A$432,Region!$J:$J,0))</f>
        <v>0</v>
      </c>
    </row>
    <row r="454" spans="1:5" x14ac:dyDescent="0.3">
      <c r="A454" s="52" t="s">
        <v>316</v>
      </c>
      <c r="B454" s="90">
        <f>INDEX(Region!K:K,MATCH($A454&amp;$A$432,Region!$J:$J,0))</f>
        <v>1.11022302462516E-16</v>
      </c>
      <c r="C454" s="90">
        <f>INDEX(Region!L:L,MATCH($A454&amp;$A$432,Region!$J:$J,0))</f>
        <v>0</v>
      </c>
      <c r="D454" s="90">
        <f>INDEX(Region!M:M,MATCH($A454&amp;$A$432,Region!$J:$J,0))</f>
        <v>0</v>
      </c>
      <c r="E454" s="90">
        <f>INDEX(Region!N:N,MATCH($A454&amp;$A$432,Region!$J:$J,0))</f>
        <v>0</v>
      </c>
    </row>
    <row r="455" spans="1:5" x14ac:dyDescent="0.3">
      <c r="A455" s="52" t="s">
        <v>317</v>
      </c>
      <c r="B455" s="90">
        <f>INDEX(Region!K:K,MATCH($A455&amp;$A$432,Region!$J:$J,0))</f>
        <v>1.11022302462516E-16</v>
      </c>
      <c r="C455" s="90">
        <f>INDEX(Region!L:L,MATCH($A455&amp;$A$432,Region!$J:$J,0))</f>
        <v>0</v>
      </c>
      <c r="D455" s="90">
        <f>INDEX(Region!M:M,MATCH($A455&amp;$A$432,Region!$J:$J,0))</f>
        <v>0</v>
      </c>
      <c r="E455" s="90">
        <f>INDEX(Region!N:N,MATCH($A455&amp;$A$432,Region!$J:$J,0))</f>
        <v>0</v>
      </c>
    </row>
    <row r="456" spans="1:5" x14ac:dyDescent="0.3">
      <c r="A456" s="52" t="s">
        <v>318</v>
      </c>
      <c r="B456" s="90">
        <f>INDEX(Region!K:K,MATCH($A456&amp;$A$432,Region!$J:$J,0))</f>
        <v>1.11022302462516E-16</v>
      </c>
      <c r="C456" s="90">
        <f>INDEX(Region!L:L,MATCH($A456&amp;$A$432,Region!$J:$J,0))</f>
        <v>6.6225165562913899E-3</v>
      </c>
      <c r="D456" s="90">
        <f>INDEX(Region!M:M,MATCH($A456&amp;$A$432,Region!$J:$J,0))</f>
        <v>5.6603773584905703E-2</v>
      </c>
      <c r="E456" s="90">
        <f>INDEX(Region!N:N,MATCH($A456&amp;$A$432,Region!$J:$J,0))</f>
        <v>0</v>
      </c>
    </row>
    <row r="457" spans="1:5" x14ac:dyDescent="0.3">
      <c r="A457" s="52" t="s">
        <v>319</v>
      </c>
      <c r="B457" s="90">
        <f>INDEX(Region!K:K,MATCH($A457&amp;$A$432,Region!$J:$J,0))</f>
        <v>1.11022302462516E-16</v>
      </c>
      <c r="C457" s="90">
        <f>INDEX(Region!L:L,MATCH($A457&amp;$A$432,Region!$J:$J,0))</f>
        <v>0</v>
      </c>
      <c r="D457" s="90">
        <f>INDEX(Region!M:M,MATCH($A457&amp;$A$432,Region!$J:$J,0))</f>
        <v>0</v>
      </c>
      <c r="E457" s="90">
        <f>INDEX(Region!N:N,MATCH($A457&amp;$A$432,Region!$J:$J,0))</f>
        <v>0</v>
      </c>
    </row>
    <row r="458" spans="1:5" x14ac:dyDescent="0.3">
      <c r="A458" s="52" t="s">
        <v>320</v>
      </c>
      <c r="B458" s="90">
        <f>INDEX(Region!K:K,MATCH($A458&amp;$A$432,Region!$J:$J,0))</f>
        <v>1.11022302462516E-16</v>
      </c>
      <c r="C458" s="90">
        <f>INDEX(Region!L:L,MATCH($A458&amp;$A$432,Region!$J:$J,0))</f>
        <v>0</v>
      </c>
      <c r="D458" s="90">
        <f>INDEX(Region!M:M,MATCH($A458&amp;$A$432,Region!$J:$J,0))</f>
        <v>0</v>
      </c>
      <c r="E458" s="90">
        <f>INDEX(Region!N:N,MATCH($A458&amp;$A$432,Region!$J:$J,0))</f>
        <v>0</v>
      </c>
    </row>
    <row r="459" spans="1:5" x14ac:dyDescent="0.3">
      <c r="A459" s="52" t="s">
        <v>321</v>
      </c>
      <c r="B459" s="90">
        <f>INDEX(Region!K:K,MATCH($A459&amp;$A$432,Region!$J:$J,0))</f>
        <v>1.11022302462516E-16</v>
      </c>
      <c r="C459" s="90">
        <f>INDEX(Region!L:L,MATCH($A459&amp;$A$432,Region!$J:$J,0))</f>
        <v>1.3245033112582801E-2</v>
      </c>
      <c r="D459" s="90">
        <f>INDEX(Region!M:M,MATCH($A459&amp;$A$432,Region!$J:$J,0))</f>
        <v>0</v>
      </c>
      <c r="E459" s="90">
        <f>INDEX(Region!N:N,MATCH($A459&amp;$A$432,Region!$J:$J,0))</f>
        <v>1.7391304347826101E-2</v>
      </c>
    </row>
    <row r="460" spans="1:5" x14ac:dyDescent="0.3">
      <c r="A460" s="52" t="s">
        <v>322</v>
      </c>
      <c r="B460" s="90">
        <f>INDEX(Region!K:K,MATCH($A460&amp;$A$432,Region!$J:$J,0))</f>
        <v>1.11022302462516E-16</v>
      </c>
      <c r="C460" s="90">
        <f>INDEX(Region!L:L,MATCH($A460&amp;$A$432,Region!$J:$J,0))</f>
        <v>0</v>
      </c>
      <c r="D460" s="90">
        <f>INDEX(Region!M:M,MATCH($A460&amp;$A$432,Region!$J:$J,0))</f>
        <v>0</v>
      </c>
      <c r="E460" s="90">
        <f>INDEX(Region!N:N,MATCH($A460&amp;$A$432,Region!$J:$J,0))</f>
        <v>8.6956521739130401E-3</v>
      </c>
    </row>
    <row r="461" spans="1:5" x14ac:dyDescent="0.3">
      <c r="A461" s="29"/>
    </row>
    <row r="462" spans="1:5" x14ac:dyDescent="0.3">
      <c r="A462" s="25" t="s">
        <v>346</v>
      </c>
      <c r="B462" s="83"/>
      <c r="C462" s="83"/>
      <c r="D462" s="83"/>
      <c r="E462" s="83"/>
    </row>
    <row r="463" spans="1:5" x14ac:dyDescent="0.3">
      <c r="A463" s="82" t="s">
        <v>323</v>
      </c>
    </row>
    <row r="464" spans="1:5" x14ac:dyDescent="0.3">
      <c r="A464" s="73"/>
      <c r="B464" s="91"/>
      <c r="C464" s="91"/>
      <c r="D464" s="91"/>
      <c r="E464" s="91"/>
    </row>
    <row r="465" spans="1:5" x14ac:dyDescent="0.3">
      <c r="A465" s="27" t="s">
        <v>11</v>
      </c>
      <c r="B465" s="91"/>
      <c r="C465" s="91"/>
      <c r="D465" s="91"/>
      <c r="E465" s="91"/>
    </row>
    <row r="466" spans="1:5" x14ac:dyDescent="0.3">
      <c r="B466" s="91"/>
      <c r="C466" s="91"/>
      <c r="D466" s="91"/>
      <c r="E466" s="91"/>
    </row>
    <row r="467" spans="1:5" ht="32" x14ac:dyDescent="0.3">
      <c r="B467" s="65" t="s">
        <v>80</v>
      </c>
      <c r="C467" s="65" t="s">
        <v>81</v>
      </c>
      <c r="D467" s="65" t="s">
        <v>82</v>
      </c>
      <c r="E467" s="65" t="s">
        <v>83</v>
      </c>
    </row>
    <row r="468" spans="1:5" x14ac:dyDescent="0.3">
      <c r="A468" s="39" t="s">
        <v>325</v>
      </c>
      <c r="B468" s="90">
        <f>INDEX(Region!K:K,MATCH($A468&amp;$A$465,Region!$J:$J,0))</f>
        <v>0.34673535149045298</v>
      </c>
      <c r="C468" s="90">
        <f>INDEX(Region!L:L,MATCH($A468&amp;$A$465,Region!$J:$J,0))</f>
        <v>0.50272744562252603</v>
      </c>
      <c r="D468" s="90">
        <f>INDEX(Region!M:M,MATCH($A468&amp;$A$465,Region!$J:$J,0))</f>
        <v>0.35483969479118699</v>
      </c>
      <c r="E468" s="90">
        <f>INDEX(Region!N:N,MATCH($A468&amp;$A$465,Region!$J:$J,0))</f>
        <v>0.23830267321926199</v>
      </c>
    </row>
    <row r="469" spans="1:5" x14ac:dyDescent="0.3">
      <c r="A469" s="39" t="s">
        <v>326</v>
      </c>
      <c r="B469" s="90">
        <f>INDEX(Region!K:K,MATCH($A469&amp;$A$465,Region!$J:$J,0))</f>
        <v>0.17297597941326401</v>
      </c>
      <c r="C469" s="90">
        <f>INDEX(Region!L:L,MATCH($A469&amp;$A$465,Region!$J:$J,0))</f>
        <v>9.9667684335849396E-2</v>
      </c>
      <c r="D469" s="90">
        <f>INDEX(Region!M:M,MATCH($A469&amp;$A$465,Region!$J:$J,0))</f>
        <v>0.15109724015510601</v>
      </c>
      <c r="E469" s="90">
        <f>INDEX(Region!N:N,MATCH($A469&amp;$A$465,Region!$J:$J,0))</f>
        <v>0.11808858575876501</v>
      </c>
    </row>
    <row r="470" spans="1:5" x14ac:dyDescent="0.3">
      <c r="A470" s="39" t="s">
        <v>327</v>
      </c>
      <c r="B470" s="90">
        <f>INDEX(Region!K:K,MATCH($A470&amp;$A$465,Region!$J:$J,0))</f>
        <v>0.16787258049336101</v>
      </c>
      <c r="C470" s="90">
        <f>INDEX(Region!L:L,MATCH($A470&amp;$A$465,Region!$J:$J,0))</f>
        <v>0.10365315814001499</v>
      </c>
      <c r="D470" s="90">
        <f>INDEX(Region!M:M,MATCH($A470&amp;$A$465,Region!$J:$J,0))</f>
        <v>8.6468678762368495E-2</v>
      </c>
      <c r="E470" s="90">
        <f>INDEX(Region!N:N,MATCH($A470&amp;$A$465,Region!$J:$J,0))</f>
        <v>0.14587760705504599</v>
      </c>
    </row>
    <row r="471" spans="1:5" x14ac:dyDescent="0.3">
      <c r="A471" s="39" t="s">
        <v>328</v>
      </c>
      <c r="B471" s="90">
        <f>INDEX(Region!K:K,MATCH($A471&amp;$A$465,Region!$J:$J,0))</f>
        <v>0.19766301313318899</v>
      </c>
      <c r="C471" s="90">
        <f>INDEX(Region!L:L,MATCH($A471&amp;$A$465,Region!$J:$J,0))</f>
        <v>0.16315658212626399</v>
      </c>
      <c r="D471" s="90">
        <f>INDEX(Region!M:M,MATCH($A471&amp;$A$465,Region!$J:$J,0))</f>
        <v>0.19561725090848101</v>
      </c>
      <c r="E471" s="90">
        <f>INDEX(Region!N:N,MATCH($A471&amp;$A$465,Region!$J:$J,0))</f>
        <v>0.151371061032715</v>
      </c>
    </row>
    <row r="472" spans="1:5" x14ac:dyDescent="0.3">
      <c r="A472" s="39" t="s">
        <v>329</v>
      </c>
      <c r="B472" s="90">
        <f>INDEX(Region!K:K,MATCH($A472&amp;$A$465,Region!$J:$J,0))</f>
        <v>0.10000418075768699</v>
      </c>
      <c r="C472" s="90">
        <f>INDEX(Region!L:L,MATCH($A472&amp;$A$465,Region!$J:$J,0))</f>
        <v>0.100429917336227</v>
      </c>
      <c r="D472" s="90">
        <f>INDEX(Region!M:M,MATCH($A472&amp;$A$465,Region!$J:$J,0))</f>
        <v>0.131965786007329</v>
      </c>
      <c r="E472" s="90">
        <f>INDEX(Region!N:N,MATCH($A472&amp;$A$465,Region!$J:$J,0))</f>
        <v>7.2581968633292707E-2</v>
      </c>
    </row>
    <row r="473" spans="1:5" x14ac:dyDescent="0.3">
      <c r="A473" s="39" t="s">
        <v>330</v>
      </c>
      <c r="B473" s="90">
        <f>INDEX(Region!K:K,MATCH($A473&amp;$A$465,Region!$J:$J,0))</f>
        <v>0.20312174502399</v>
      </c>
      <c r="C473" s="90">
        <f>INDEX(Region!L:L,MATCH($A473&amp;$A$465,Region!$J:$J,0))</f>
        <v>9.2789942221329705E-2</v>
      </c>
      <c r="D473" s="90">
        <f>INDEX(Region!M:M,MATCH($A473&amp;$A$465,Region!$J:$J,0))</f>
        <v>0.14491813832279199</v>
      </c>
      <c r="E473" s="90">
        <f>INDEX(Region!N:N,MATCH($A473&amp;$A$465,Region!$J:$J,0))</f>
        <v>0.42886756729861297</v>
      </c>
    </row>
    <row r="474" spans="1:5" x14ac:dyDescent="0.3">
      <c r="A474" s="39" t="s">
        <v>331</v>
      </c>
      <c r="B474" s="90">
        <f>INDEX(Region!K:K,MATCH($A474&amp;$A$465,Region!$J:$J,0))</f>
        <v>6.3515337403733801E-3</v>
      </c>
      <c r="C474" s="90">
        <f>INDEX(Region!L:L,MATCH($A474&amp;$A$465,Region!$J:$J,0))</f>
        <v>1.45119035088667E-2</v>
      </c>
      <c r="D474" s="90">
        <f>INDEX(Region!M:M,MATCH($A474&amp;$A$465,Region!$J:$J,0))</f>
        <v>2.0280236337853901E-2</v>
      </c>
      <c r="E474" s="90">
        <f>INDEX(Region!N:N,MATCH($A474&amp;$A$465,Region!$J:$J,0))</f>
        <v>0.120984685318556</v>
      </c>
    </row>
    <row r="475" spans="1:5" x14ac:dyDescent="0.3">
      <c r="A475" s="39" t="s">
        <v>332</v>
      </c>
      <c r="B475" s="90">
        <f>INDEX(Region!K:K,MATCH($A475&amp;$A$465,Region!$J:$J,0))</f>
        <v>1.6949657786022001E-2</v>
      </c>
      <c r="C475" s="90">
        <f>INDEX(Region!L:L,MATCH($A475&amp;$A$465,Region!$J:$J,0))</f>
        <v>1.7740062930958402E-2</v>
      </c>
      <c r="D475" s="90">
        <f>INDEX(Region!M:M,MATCH($A475&amp;$A$465,Region!$J:$J,0))</f>
        <v>2.8015947868131899E-2</v>
      </c>
      <c r="E475" s="90">
        <f>INDEX(Region!N:N,MATCH($A475&amp;$A$465,Region!$J:$J,0))</f>
        <v>5.1735987773869202E-2</v>
      </c>
    </row>
    <row r="476" spans="1:5" x14ac:dyDescent="0.3">
      <c r="A476" s="52" t="s">
        <v>333</v>
      </c>
      <c r="B476" s="90">
        <f>INDEX(Region!K:K,MATCH($A476&amp;$A$465,Region!$J:$J,0))</f>
        <v>9.3310260948571404E-3</v>
      </c>
      <c r="C476" s="90">
        <f>INDEX(Region!L:L,MATCH($A476&amp;$A$465,Region!$J:$J,0))</f>
        <v>4.2245618957699798E-3</v>
      </c>
      <c r="D476" s="90">
        <f>INDEX(Region!M:M,MATCH($A476&amp;$A$465,Region!$J:$J,0))</f>
        <v>3.04265905172764E-3</v>
      </c>
      <c r="E476" s="90">
        <f>INDEX(Region!N:N,MATCH($A476&amp;$A$465,Region!$J:$J,0))</f>
        <v>3.0194678931754398E-2</v>
      </c>
    </row>
    <row r="477" spans="1:5" x14ac:dyDescent="0.3">
      <c r="A477" s="52" t="s">
        <v>334</v>
      </c>
      <c r="B477" s="90">
        <f>INDEX(Region!K:K,MATCH($A477&amp;$A$465,Region!$J:$J,0))</f>
        <v>3.2472141928057502E-2</v>
      </c>
      <c r="C477" s="90">
        <f>INDEX(Region!L:L,MATCH($A477&amp;$A$465,Region!$J:$J,0))</f>
        <v>2.5583617888806299E-2</v>
      </c>
      <c r="D477" s="90">
        <f>INDEX(Region!M:M,MATCH($A477&amp;$A$465,Region!$J:$J,0))</f>
        <v>6.9373501882928901E-2</v>
      </c>
      <c r="E477" s="90">
        <f>INDEX(Region!N:N,MATCH($A477&amp;$A$465,Region!$J:$J,0))</f>
        <v>6.3248704156334795E-2</v>
      </c>
    </row>
    <row r="478" spans="1:5" x14ac:dyDescent="0.3">
      <c r="A478" s="52" t="s">
        <v>335</v>
      </c>
      <c r="B478" s="90">
        <f>INDEX(Region!K:K,MATCH($A478&amp;$A$465,Region!$J:$J,0))</f>
        <v>6.13747886558703E-3</v>
      </c>
      <c r="C478" s="90">
        <f>INDEX(Region!L:L,MATCH($A478&amp;$A$465,Region!$J:$J,0))</f>
        <v>9.2452373463140294E-3</v>
      </c>
      <c r="D478" s="90">
        <f>INDEX(Region!M:M,MATCH($A478&amp;$A$465,Region!$J:$J,0))</f>
        <v>1.1960412110674201E-2</v>
      </c>
      <c r="E478" s="90">
        <f>INDEX(Region!N:N,MATCH($A478&amp;$A$465,Region!$J:$J,0))</f>
        <v>1.5300234359464799E-2</v>
      </c>
    </row>
    <row r="479" spans="1:5" x14ac:dyDescent="0.3">
      <c r="A479" s="52" t="s">
        <v>336</v>
      </c>
      <c r="B479" s="90">
        <f>INDEX(Region!K:K,MATCH($A479&amp;$A$465,Region!$J:$J,0))</f>
        <v>5.7803250191105103E-3</v>
      </c>
      <c r="C479" s="90">
        <f>INDEX(Region!L:L,MATCH($A479&amp;$A$465,Region!$J:$J,0))</f>
        <v>4.9390874424399198E-3</v>
      </c>
      <c r="D479" s="90">
        <f>INDEX(Region!M:M,MATCH($A479&amp;$A$465,Region!$J:$J,0))</f>
        <v>8.3382842998230098E-3</v>
      </c>
      <c r="E479" s="90">
        <f>INDEX(Region!N:N,MATCH($A479&amp;$A$465,Region!$J:$J,0))</f>
        <v>1.6579060846772999E-3</v>
      </c>
    </row>
    <row r="480" spans="1:5" x14ac:dyDescent="0.3">
      <c r="A480" s="52" t="s">
        <v>337</v>
      </c>
      <c r="B480" s="90">
        <f>INDEX(Region!K:K,MATCH($A480&amp;$A$465,Region!$J:$J,0))</f>
        <v>0</v>
      </c>
      <c r="C480" s="90">
        <f>INDEX(Region!L:L,MATCH($A480&amp;$A$465,Region!$J:$J,0))</f>
        <v>9.3484975247826296E-3</v>
      </c>
      <c r="D480" s="90">
        <f>INDEX(Region!M:M,MATCH($A480&amp;$A$465,Region!$J:$J,0))</f>
        <v>5.8750940072189199E-3</v>
      </c>
      <c r="E480" s="90">
        <f>INDEX(Region!N:N,MATCH($A480&amp;$A$465,Region!$J:$J,0))</f>
        <v>0</v>
      </c>
    </row>
    <row r="481" spans="1:10" x14ac:dyDescent="0.3">
      <c r="A481" s="52" t="s">
        <v>338</v>
      </c>
      <c r="B481" s="90">
        <f>INDEX(Region!K:K,MATCH($A481&amp;$A$465,Region!$J:$J,0))</f>
        <v>4.6565590574527603E-2</v>
      </c>
      <c r="C481" s="90">
        <f>INDEX(Region!L:L,MATCH($A481&amp;$A$465,Region!$J:$J,0))</f>
        <v>1.0901103911109799E-2</v>
      </c>
      <c r="D481" s="90">
        <f>INDEX(Region!M:M,MATCH($A481&amp;$A$465,Region!$J:$J,0))</f>
        <v>7.5199363483309601E-3</v>
      </c>
      <c r="E481" s="90">
        <f>INDEX(Region!N:N,MATCH($A481&amp;$A$465,Region!$J:$J,0))</f>
        <v>1.32223238840693E-2</v>
      </c>
    </row>
    <row r="482" spans="1:10" x14ac:dyDescent="0.3">
      <c r="A482" s="52" t="s">
        <v>339</v>
      </c>
      <c r="B482" s="90">
        <f>INDEX(Region!K:K,MATCH($A482&amp;$A$465,Region!$J:$J,0))</f>
        <v>6.13747886558703E-3</v>
      </c>
      <c r="C482" s="90">
        <f>INDEX(Region!L:L,MATCH($A482&amp;$A$465,Region!$J:$J,0))</f>
        <v>9.6185776750072204E-4</v>
      </c>
      <c r="D482" s="90">
        <f>INDEX(Region!M:M,MATCH($A482&amp;$A$465,Region!$J:$J,0))</f>
        <v>1.4267451902759199E-3</v>
      </c>
      <c r="E482" s="90">
        <f>INDEX(Region!N:N,MATCH($A482&amp;$A$465,Region!$J:$J,0))</f>
        <v>4.9737182540318904E-3</v>
      </c>
    </row>
    <row r="483" spans="1:10" x14ac:dyDescent="0.3">
      <c r="A483" s="52" t="s">
        <v>340</v>
      </c>
      <c r="B483" s="90">
        <f>INDEX(Region!K:K,MATCH($A483&amp;$A$465,Region!$J:$J,0))</f>
        <v>6.7849892229064804E-2</v>
      </c>
      <c r="C483" s="90">
        <f>INDEX(Region!L:L,MATCH($A483&amp;$A$465,Region!$J:$J,0))</f>
        <v>2.8675078808902899E-2</v>
      </c>
      <c r="D483" s="90">
        <f>INDEX(Region!M:M,MATCH($A483&amp;$A$465,Region!$J:$J,0))</f>
        <v>4.9852958390695298E-2</v>
      </c>
      <c r="E483" s="90">
        <f>INDEX(Region!N:N,MATCH($A483&amp;$A$465,Region!$J:$J,0))</f>
        <v>2.6087679648964999E-2</v>
      </c>
    </row>
    <row r="484" spans="1:10" x14ac:dyDescent="0.3">
      <c r="A484" s="52" t="s">
        <v>341</v>
      </c>
      <c r="B484" s="90">
        <f>INDEX(Region!K:K,MATCH($A484&amp;$A$465,Region!$J:$J,0))</f>
        <v>4.1219097970095001E-3</v>
      </c>
      <c r="C484" s="90">
        <f>INDEX(Region!L:L,MATCH($A484&amp;$A$465,Region!$J:$J,0))</f>
        <v>1.8411047694614599E-3</v>
      </c>
      <c r="D484" s="90">
        <f>INDEX(Region!M:M,MATCH($A484&amp;$A$465,Region!$J:$J,0))</f>
        <v>5.8786648532936497E-3</v>
      </c>
      <c r="E484" s="90">
        <f>INDEX(Region!N:N,MATCH($A484&amp;$A$465,Region!$J:$J,0))</f>
        <v>0</v>
      </c>
    </row>
    <row r="485" spans="1:10" x14ac:dyDescent="0.3">
      <c r="A485" s="52" t="s">
        <v>342</v>
      </c>
      <c r="B485" s="90">
        <f>INDEX(Region!K:K,MATCH($A485&amp;$A$465,Region!$J:$J,0))</f>
        <v>7.7268895397108794E-2</v>
      </c>
      <c r="C485" s="90">
        <f>INDEX(Region!L:L,MATCH($A485&amp;$A$465,Region!$J:$J,0))</f>
        <v>7.4824259864820303E-2</v>
      </c>
      <c r="D485" s="90">
        <f>INDEX(Region!M:M,MATCH($A485&amp;$A$465,Region!$J:$J,0))</f>
        <v>8.8474858512916199E-2</v>
      </c>
      <c r="E485" s="90">
        <f>INDEX(Region!N:N,MATCH($A485&amp;$A$465,Region!$J:$J,0))</f>
        <v>4.8984963323726601E-2</v>
      </c>
    </row>
    <row r="486" spans="1:10" x14ac:dyDescent="0.3">
      <c r="A486" s="52" t="s">
        <v>343</v>
      </c>
      <c r="B486" s="90">
        <f>INDEX(Region!K:K,MATCH($A486&amp;$A$465,Region!$J:$J,0))</f>
        <v>0</v>
      </c>
      <c r="C486" s="90">
        <f>INDEX(Region!L:L,MATCH($A486&amp;$A$465,Region!$J:$J,0))</f>
        <v>1.09211205846955E-2</v>
      </c>
      <c r="D486" s="90">
        <f>INDEX(Region!M:M,MATCH($A486&amp;$A$465,Region!$J:$J,0))</f>
        <v>9.6490240482253204E-3</v>
      </c>
      <c r="E486" s="90">
        <f>INDEX(Region!N:N,MATCH($A486&amp;$A$465,Region!$J:$J,0))</f>
        <v>7.4716331201455698E-3</v>
      </c>
    </row>
    <row r="487" spans="1:10" x14ac:dyDescent="0.3">
      <c r="A487" s="52" t="s">
        <v>344</v>
      </c>
      <c r="B487" s="90">
        <f>INDEX(Region!K:K,MATCH($A487&amp;$A$465,Region!$J:$J,0))</f>
        <v>3.5507010757466302E-3</v>
      </c>
      <c r="C487" s="90">
        <f>INDEX(Region!L:L,MATCH($A487&amp;$A$465,Region!$J:$J,0))</f>
        <v>2.1122809478849899E-3</v>
      </c>
      <c r="D487" s="90">
        <f>INDEX(Region!M:M,MATCH($A487&amp;$A$465,Region!$J:$J,0))</f>
        <v>1.76328478524924E-2</v>
      </c>
      <c r="E487" s="90">
        <f>INDEX(Region!N:N,MATCH($A487&amp;$A$465,Region!$J:$J,0))</f>
        <v>5.3937226447500798E-3</v>
      </c>
    </row>
    <row r="488" spans="1:10" x14ac:dyDescent="0.3">
      <c r="A488" s="29" t="s">
        <v>345</v>
      </c>
      <c r="B488" s="90">
        <f>INDEX(Region!K:K,MATCH($A488&amp;$A$465,Region!$J:$J,0))</f>
        <v>0</v>
      </c>
      <c r="C488" s="90">
        <f>INDEX(Region!L:L,MATCH($A488&amp;$A$465,Region!$J:$J,0))</f>
        <v>0</v>
      </c>
      <c r="D488" s="90">
        <f>INDEX(Region!M:M,MATCH($A488&amp;$A$465,Region!$J:$J,0))</f>
        <v>5.8786648532936497E-3</v>
      </c>
      <c r="E488" s="90">
        <f>INDEX(Region!N:N,MATCH($A488&amp;$A$465,Region!$J:$J,0))</f>
        <v>1.3336036244967301E-2</v>
      </c>
    </row>
    <row r="489" spans="1:10" x14ac:dyDescent="0.3">
      <c r="A489" s="29"/>
      <c r="I489" s="29"/>
      <c r="J489" s="29"/>
    </row>
    <row r="490" spans="1:10" x14ac:dyDescent="0.3">
      <c r="A490" s="27" t="s">
        <v>12</v>
      </c>
      <c r="I490" s="29"/>
      <c r="J490" s="29"/>
    </row>
    <row r="491" spans="1:10" x14ac:dyDescent="0.3">
      <c r="I491" s="29"/>
      <c r="J491" s="29"/>
    </row>
    <row r="492" spans="1:10" ht="32" x14ac:dyDescent="0.3">
      <c r="B492" s="65" t="s">
        <v>80</v>
      </c>
      <c r="C492" s="65" t="s">
        <v>81</v>
      </c>
      <c r="D492" s="65" t="s">
        <v>82</v>
      </c>
      <c r="E492" s="65" t="s">
        <v>83</v>
      </c>
    </row>
    <row r="493" spans="1:10" x14ac:dyDescent="0.3">
      <c r="A493" s="39" t="s">
        <v>325</v>
      </c>
      <c r="B493" s="90">
        <f>INDEX(Region!K:K,MATCH($A493&amp;$A$490,Region!$J:$J,0))</f>
        <v>0.375</v>
      </c>
      <c r="C493" s="90">
        <f>INDEX(Region!L:L,MATCH($A493&amp;$A$490,Region!$J:$J,0))</f>
        <v>0.38805970149253699</v>
      </c>
      <c r="D493" s="90">
        <f>INDEX(Region!M:M,MATCH($A493&amp;$A$490,Region!$J:$J,0))</f>
        <v>0.37894736842105298</v>
      </c>
      <c r="E493" s="90">
        <f>INDEX(Region!N:N,MATCH($A493&amp;$A$490,Region!$J:$J,0))</f>
        <v>0.22222222222222199</v>
      </c>
    </row>
    <row r="494" spans="1:10" x14ac:dyDescent="0.3">
      <c r="A494" s="39" t="s">
        <v>326</v>
      </c>
      <c r="B494" s="90">
        <f>INDEX(Region!K:K,MATCH($A494&amp;$A$490,Region!$J:$J,0))</f>
        <v>0.1875</v>
      </c>
      <c r="C494" s="90">
        <f>INDEX(Region!L:L,MATCH($A494&amp;$A$490,Region!$J:$J,0))</f>
        <v>1.49253731343284E-2</v>
      </c>
      <c r="D494" s="90">
        <f>INDEX(Region!M:M,MATCH($A494&amp;$A$490,Region!$J:$J,0))</f>
        <v>0.2</v>
      </c>
      <c r="E494" s="90">
        <f>INDEX(Region!N:N,MATCH($A494&amp;$A$490,Region!$J:$J,0))</f>
        <v>0.11111111111111099</v>
      </c>
    </row>
    <row r="495" spans="1:10" x14ac:dyDescent="0.3">
      <c r="A495" s="39" t="s">
        <v>327</v>
      </c>
      <c r="B495" s="90">
        <f>INDEX(Region!K:K,MATCH($A495&amp;$A$490,Region!$J:$J,0))</f>
        <v>0.13541666666666699</v>
      </c>
      <c r="C495" s="90">
        <f>INDEX(Region!L:L,MATCH($A495&amp;$A$490,Region!$J:$J,0))</f>
        <v>0.164179104477612</v>
      </c>
      <c r="D495" s="90">
        <f>INDEX(Region!M:M,MATCH($A495&amp;$A$490,Region!$J:$J,0))</f>
        <v>3.1578947368421102E-2</v>
      </c>
      <c r="E495" s="90">
        <f>INDEX(Region!N:N,MATCH($A495&amp;$A$490,Region!$J:$J,0))</f>
        <v>9.2592592592592601E-2</v>
      </c>
    </row>
    <row r="496" spans="1:10" x14ac:dyDescent="0.3">
      <c r="A496" s="39" t="s">
        <v>328</v>
      </c>
      <c r="B496" s="90">
        <f>INDEX(Region!K:K,MATCH($A496&amp;$A$490,Region!$J:$J,0))</f>
        <v>0.13541666666666699</v>
      </c>
      <c r="C496" s="90">
        <f>INDEX(Region!L:L,MATCH($A496&amp;$A$490,Region!$J:$J,0))</f>
        <v>0.134328358208955</v>
      </c>
      <c r="D496" s="90">
        <f>INDEX(Region!M:M,MATCH($A496&amp;$A$490,Region!$J:$J,0))</f>
        <v>0.17894736842105299</v>
      </c>
      <c r="E496" s="90">
        <f>INDEX(Region!N:N,MATCH($A496&amp;$A$490,Region!$J:$J,0))</f>
        <v>0.16666666666666699</v>
      </c>
    </row>
    <row r="497" spans="1:5" x14ac:dyDescent="0.3">
      <c r="A497" s="39" t="s">
        <v>329</v>
      </c>
      <c r="B497" s="90">
        <f>INDEX(Region!K:K,MATCH($A497&amp;$A$490,Region!$J:$J,0))</f>
        <v>6.25E-2</v>
      </c>
      <c r="C497" s="90">
        <f>INDEX(Region!L:L,MATCH($A497&amp;$A$490,Region!$J:$J,0))</f>
        <v>5.9701492537313397E-2</v>
      </c>
      <c r="D497" s="90">
        <f>INDEX(Region!M:M,MATCH($A497&amp;$A$490,Region!$J:$J,0))</f>
        <v>9.4736842105263203E-2</v>
      </c>
      <c r="E497" s="90">
        <f>INDEX(Region!N:N,MATCH($A497&amp;$A$490,Region!$J:$J,0))</f>
        <v>7.4074074074074098E-2</v>
      </c>
    </row>
    <row r="498" spans="1:5" x14ac:dyDescent="0.3">
      <c r="A498" s="39" t="s">
        <v>330</v>
      </c>
      <c r="B498" s="90">
        <f>INDEX(Region!K:K,MATCH($A498&amp;$A$490,Region!$J:$J,0))</f>
        <v>0.26041666666666702</v>
      </c>
      <c r="C498" s="90">
        <f>INDEX(Region!L:L,MATCH($A498&amp;$A$490,Region!$J:$J,0))</f>
        <v>0.19402985074626899</v>
      </c>
      <c r="D498" s="90">
        <f>INDEX(Region!M:M,MATCH($A498&amp;$A$490,Region!$J:$J,0))</f>
        <v>0.24210526315789499</v>
      </c>
      <c r="E498" s="90">
        <f>INDEX(Region!N:N,MATCH($A498&amp;$A$490,Region!$J:$J,0))</f>
        <v>0.407407407407407</v>
      </c>
    </row>
    <row r="499" spans="1:5" x14ac:dyDescent="0.3">
      <c r="A499" s="39" t="s">
        <v>331</v>
      </c>
      <c r="B499" s="90">
        <f>INDEX(Region!K:K,MATCH($A499&amp;$A$490,Region!$J:$J,0))</f>
        <v>1.0416666666666701E-2</v>
      </c>
      <c r="C499" s="90">
        <f>INDEX(Region!L:L,MATCH($A499&amp;$A$490,Region!$J:$J,0))</f>
        <v>2.9850746268656699E-2</v>
      </c>
      <c r="D499" s="90">
        <f>INDEX(Region!M:M,MATCH($A499&amp;$A$490,Region!$J:$J,0))</f>
        <v>2.1052631578947399E-2</v>
      </c>
      <c r="E499" s="90">
        <f>INDEX(Region!N:N,MATCH($A499&amp;$A$490,Region!$J:$J,0))</f>
        <v>5.5555555555555601E-2</v>
      </c>
    </row>
    <row r="500" spans="1:5" x14ac:dyDescent="0.3">
      <c r="A500" s="39" t="s">
        <v>332</v>
      </c>
      <c r="B500" s="90">
        <f>INDEX(Region!K:K,MATCH($A500&amp;$A$490,Region!$J:$J,0))</f>
        <v>2.0833333333333301E-2</v>
      </c>
      <c r="C500" s="90">
        <f>INDEX(Region!L:L,MATCH($A500&amp;$A$490,Region!$J:$J,0))</f>
        <v>1.49253731343284E-2</v>
      </c>
      <c r="D500" s="90">
        <f>INDEX(Region!M:M,MATCH($A500&amp;$A$490,Region!$J:$J,0))</f>
        <v>1.05263157894737E-2</v>
      </c>
      <c r="E500" s="90">
        <f>INDEX(Region!N:N,MATCH($A500&amp;$A$490,Region!$J:$J,0))</f>
        <v>1.85185185185185E-2</v>
      </c>
    </row>
    <row r="501" spans="1:5" x14ac:dyDescent="0.3">
      <c r="A501" s="52" t="s">
        <v>333</v>
      </c>
      <c r="B501" s="90">
        <f>INDEX(Region!K:K,MATCH($A501&amp;$A$490,Region!$J:$J,0))</f>
        <v>0</v>
      </c>
      <c r="C501" s="90">
        <f>INDEX(Region!L:L,MATCH($A501&amp;$A$490,Region!$J:$J,0))</f>
        <v>0</v>
      </c>
      <c r="D501" s="90">
        <f>INDEX(Region!M:M,MATCH($A501&amp;$A$490,Region!$J:$J,0))</f>
        <v>0</v>
      </c>
      <c r="E501" s="90">
        <f>INDEX(Region!N:N,MATCH($A501&amp;$A$490,Region!$J:$J,0))</f>
        <v>0</v>
      </c>
    </row>
    <row r="502" spans="1:5" x14ac:dyDescent="0.3">
      <c r="A502" s="52" t="s">
        <v>334</v>
      </c>
      <c r="B502" s="90">
        <f>INDEX(Region!K:K,MATCH($A502&amp;$A$490,Region!$J:$J,0))</f>
        <v>4.1666666666666699E-2</v>
      </c>
      <c r="C502" s="90">
        <f>INDEX(Region!L:L,MATCH($A502&amp;$A$490,Region!$J:$J,0))</f>
        <v>2.9850746268656699E-2</v>
      </c>
      <c r="D502" s="90">
        <f>INDEX(Region!M:M,MATCH($A502&amp;$A$490,Region!$J:$J,0))</f>
        <v>2.1052631578947399E-2</v>
      </c>
      <c r="E502" s="90">
        <f>INDEX(Region!N:N,MATCH($A502&amp;$A$490,Region!$J:$J,0))</f>
        <v>3.7037037037037E-2</v>
      </c>
    </row>
    <row r="503" spans="1:5" x14ac:dyDescent="0.3">
      <c r="A503" s="52" t="s">
        <v>335</v>
      </c>
      <c r="B503" s="90">
        <f>INDEX(Region!K:K,MATCH($A503&amp;$A$490,Region!$J:$J,0))</f>
        <v>1.0416666666666701E-2</v>
      </c>
      <c r="C503" s="90">
        <f>INDEX(Region!L:L,MATCH($A503&amp;$A$490,Region!$J:$J,0))</f>
        <v>1.49253731343284E-2</v>
      </c>
      <c r="D503" s="90">
        <f>INDEX(Region!M:M,MATCH($A503&amp;$A$490,Region!$J:$J,0))</f>
        <v>1.05263157894737E-2</v>
      </c>
      <c r="E503" s="90">
        <f>INDEX(Region!N:N,MATCH($A503&amp;$A$490,Region!$J:$J,0))</f>
        <v>1.85185185185185E-2</v>
      </c>
    </row>
    <row r="504" spans="1:5" x14ac:dyDescent="0.3">
      <c r="A504" s="52" t="s">
        <v>336</v>
      </c>
      <c r="B504" s="90">
        <f>INDEX(Region!K:K,MATCH($A504&amp;$A$490,Region!$J:$J,0))</f>
        <v>0</v>
      </c>
      <c r="C504" s="90">
        <f>INDEX(Region!L:L,MATCH($A504&amp;$A$490,Region!$J:$J,0))</f>
        <v>1.49253731343284E-2</v>
      </c>
      <c r="D504" s="90">
        <f>INDEX(Region!M:M,MATCH($A504&amp;$A$490,Region!$J:$J,0))</f>
        <v>0</v>
      </c>
      <c r="E504" s="90">
        <f>INDEX(Region!N:N,MATCH($A504&amp;$A$490,Region!$J:$J,0))</f>
        <v>0</v>
      </c>
    </row>
    <row r="505" spans="1:5" x14ac:dyDescent="0.3">
      <c r="A505" s="52" t="s">
        <v>337</v>
      </c>
      <c r="B505" s="90">
        <f>INDEX(Region!K:K,MATCH($A505&amp;$A$490,Region!$J:$J,0))</f>
        <v>0</v>
      </c>
      <c r="C505" s="90">
        <f>INDEX(Region!L:L,MATCH($A505&amp;$A$490,Region!$J:$J,0))</f>
        <v>1.49253731343284E-2</v>
      </c>
      <c r="D505" s="90">
        <f>INDEX(Region!M:M,MATCH($A505&amp;$A$490,Region!$J:$J,0))</f>
        <v>1.05263157894737E-2</v>
      </c>
      <c r="E505" s="90">
        <f>INDEX(Region!N:N,MATCH($A505&amp;$A$490,Region!$J:$J,0))</f>
        <v>0</v>
      </c>
    </row>
    <row r="506" spans="1:5" x14ac:dyDescent="0.3">
      <c r="A506" s="52" t="s">
        <v>338</v>
      </c>
      <c r="B506" s="90">
        <f>INDEX(Region!K:K,MATCH($A506&amp;$A$490,Region!$J:$J,0))</f>
        <v>3.125E-2</v>
      </c>
      <c r="C506" s="90">
        <f>INDEX(Region!L:L,MATCH($A506&amp;$A$490,Region!$J:$J,0))</f>
        <v>0</v>
      </c>
      <c r="D506" s="90">
        <f>INDEX(Region!M:M,MATCH($A506&amp;$A$490,Region!$J:$J,0))</f>
        <v>0</v>
      </c>
      <c r="E506" s="90">
        <f>INDEX(Region!N:N,MATCH($A506&amp;$A$490,Region!$J:$J,0))</f>
        <v>3.7037037037037E-2</v>
      </c>
    </row>
    <row r="507" spans="1:5" x14ac:dyDescent="0.3">
      <c r="A507" s="52" t="s">
        <v>339</v>
      </c>
      <c r="B507" s="90">
        <f>INDEX(Region!K:K,MATCH($A507&amp;$A$490,Region!$J:$J,0))</f>
        <v>0</v>
      </c>
      <c r="C507" s="90">
        <f>INDEX(Region!L:L,MATCH($A507&amp;$A$490,Region!$J:$J,0))</f>
        <v>0</v>
      </c>
      <c r="D507" s="90">
        <f>INDEX(Region!M:M,MATCH($A507&amp;$A$490,Region!$J:$J,0))</f>
        <v>0</v>
      </c>
      <c r="E507" s="90">
        <f>INDEX(Region!N:N,MATCH($A507&amp;$A$490,Region!$J:$J,0))</f>
        <v>0</v>
      </c>
    </row>
    <row r="508" spans="1:5" x14ac:dyDescent="0.3">
      <c r="A508" s="52" t="s">
        <v>340</v>
      </c>
      <c r="B508" s="90">
        <f>INDEX(Region!K:K,MATCH($A508&amp;$A$490,Region!$J:$J,0))</f>
        <v>6.25E-2</v>
      </c>
      <c r="C508" s="90">
        <f>INDEX(Region!L:L,MATCH($A508&amp;$A$490,Region!$J:$J,0))</f>
        <v>2.9850746268656699E-2</v>
      </c>
      <c r="D508" s="90">
        <f>INDEX(Region!M:M,MATCH($A508&amp;$A$490,Region!$J:$J,0))</f>
        <v>9.4736842105263203E-2</v>
      </c>
      <c r="E508" s="90">
        <f>INDEX(Region!N:N,MATCH($A508&amp;$A$490,Region!$J:$J,0))</f>
        <v>5.5555555555555601E-2</v>
      </c>
    </row>
    <row r="509" spans="1:5" x14ac:dyDescent="0.3">
      <c r="A509" s="52" t="s">
        <v>341</v>
      </c>
      <c r="B509" s="90">
        <f>INDEX(Region!K:K,MATCH($A509&amp;$A$490,Region!$J:$J,0))</f>
        <v>2.0833333333333301E-2</v>
      </c>
      <c r="C509" s="90">
        <f>INDEX(Region!L:L,MATCH($A509&amp;$A$490,Region!$J:$J,0))</f>
        <v>0</v>
      </c>
      <c r="D509" s="90">
        <f>INDEX(Region!M:M,MATCH($A509&amp;$A$490,Region!$J:$J,0))</f>
        <v>0</v>
      </c>
      <c r="E509" s="90">
        <f>INDEX(Region!N:N,MATCH($A509&amp;$A$490,Region!$J:$J,0))</f>
        <v>0</v>
      </c>
    </row>
    <row r="510" spans="1:5" x14ac:dyDescent="0.3">
      <c r="A510" s="52" t="s">
        <v>342</v>
      </c>
      <c r="B510" s="90">
        <f>INDEX(Region!K:K,MATCH($A510&amp;$A$490,Region!$J:$J,0))</f>
        <v>8.3333333333333301E-2</v>
      </c>
      <c r="C510" s="90">
        <f>INDEX(Region!L:L,MATCH($A510&amp;$A$490,Region!$J:$J,0))</f>
        <v>0.134328358208955</v>
      </c>
      <c r="D510" s="90">
        <f>INDEX(Region!M:M,MATCH($A510&amp;$A$490,Region!$J:$J,0))</f>
        <v>4.2105263157894701E-2</v>
      </c>
      <c r="E510" s="90">
        <f>INDEX(Region!N:N,MATCH($A510&amp;$A$490,Region!$J:$J,0))</f>
        <v>0.16666666666666699</v>
      </c>
    </row>
    <row r="511" spans="1:5" x14ac:dyDescent="0.3">
      <c r="A511" s="52" t="s">
        <v>343</v>
      </c>
      <c r="B511" s="90">
        <f>INDEX(Region!K:K,MATCH($A511&amp;$A$490,Region!$J:$J,0))</f>
        <v>0</v>
      </c>
      <c r="C511" s="90">
        <f>INDEX(Region!L:L,MATCH($A511&amp;$A$490,Region!$J:$J,0))</f>
        <v>0</v>
      </c>
      <c r="D511" s="90">
        <f>INDEX(Region!M:M,MATCH($A511&amp;$A$490,Region!$J:$J,0))</f>
        <v>0</v>
      </c>
      <c r="E511" s="90">
        <f>INDEX(Region!N:N,MATCH($A511&amp;$A$490,Region!$J:$J,0))</f>
        <v>1.85185185185185E-2</v>
      </c>
    </row>
    <row r="512" spans="1:5" x14ac:dyDescent="0.3">
      <c r="A512" s="52" t="s">
        <v>344</v>
      </c>
      <c r="B512" s="90">
        <f>INDEX(Region!K:K,MATCH($A512&amp;$A$490,Region!$J:$J,0))</f>
        <v>0</v>
      </c>
      <c r="C512" s="90">
        <f>INDEX(Region!L:L,MATCH($A512&amp;$A$490,Region!$J:$J,0))</f>
        <v>0</v>
      </c>
      <c r="D512" s="90">
        <f>INDEX(Region!M:M,MATCH($A512&amp;$A$490,Region!$J:$J,0))</f>
        <v>1.05263157894737E-2</v>
      </c>
      <c r="E512" s="90">
        <f>INDEX(Region!N:N,MATCH($A512&amp;$A$490,Region!$J:$J,0))</f>
        <v>0</v>
      </c>
    </row>
    <row r="513" spans="1:10" x14ac:dyDescent="0.3">
      <c r="A513" s="29" t="s">
        <v>345</v>
      </c>
      <c r="B513" s="90">
        <f>INDEX(Region!K:K,MATCH($A513&amp;$A$490,Region!$J:$J,0))</f>
        <v>0</v>
      </c>
      <c r="C513" s="90">
        <f>INDEX(Region!L:L,MATCH($A513&amp;$A$490,Region!$J:$J,0))</f>
        <v>0</v>
      </c>
      <c r="D513" s="90">
        <f>INDEX(Region!M:M,MATCH($A513&amp;$A$490,Region!$J:$J,0))</f>
        <v>0</v>
      </c>
      <c r="E513" s="90">
        <f>INDEX(Region!N:N,MATCH($A513&amp;$A$490,Region!$J:$J,0))</f>
        <v>0</v>
      </c>
    </row>
    <row r="514" spans="1:10" x14ac:dyDescent="0.3">
      <c r="A514" s="52"/>
      <c r="B514" s="32"/>
      <c r="C514" s="32"/>
      <c r="D514" s="32"/>
      <c r="E514" s="32"/>
    </row>
    <row r="515" spans="1:10" x14ac:dyDescent="0.3">
      <c r="A515" s="52"/>
      <c r="B515" s="32"/>
      <c r="C515" s="32"/>
      <c r="D515" s="32"/>
      <c r="E515" s="32"/>
    </row>
    <row r="516" spans="1:10" x14ac:dyDescent="0.3">
      <c r="A516" s="27" t="s">
        <v>48</v>
      </c>
    </row>
    <row r="518" spans="1:10" ht="32" x14ac:dyDescent="0.3">
      <c r="B518" s="65" t="s">
        <v>80</v>
      </c>
      <c r="C518" s="65" t="s">
        <v>81</v>
      </c>
      <c r="D518" s="65" t="s">
        <v>82</v>
      </c>
      <c r="E518" s="65" t="s">
        <v>83</v>
      </c>
    </row>
    <row r="519" spans="1:10" x14ac:dyDescent="0.3">
      <c r="A519" s="39" t="s">
        <v>325</v>
      </c>
      <c r="B519" s="90">
        <f>INDEX(Region!K:K,MATCH($A519&amp;$A$516,Region!$J:$J,0))</f>
        <v>0.64102564102564097</v>
      </c>
      <c r="C519" s="90">
        <f>INDEX(Region!L:L,MATCH($A519&amp;$A$516,Region!$J:$J,0))</f>
        <v>0.41791044776119401</v>
      </c>
      <c r="D519" s="90">
        <f>INDEX(Region!M:M,MATCH($A519&amp;$A$516,Region!$J:$J,0))</f>
        <v>0.57142857142857095</v>
      </c>
      <c r="E519" s="90">
        <f>INDEX(Region!N:N,MATCH($A519&amp;$A$516,Region!$J:$J,0))</f>
        <v>0.53333333333333299</v>
      </c>
    </row>
    <row r="520" spans="1:10" x14ac:dyDescent="0.3">
      <c r="A520" s="39" t="s">
        <v>326</v>
      </c>
      <c r="B520" s="90">
        <f>INDEX(Region!K:K,MATCH($A520&amp;$A$516,Region!$J:$J,0))</f>
        <v>0.102564102564103</v>
      </c>
      <c r="C520" s="90">
        <f>INDEX(Region!L:L,MATCH($A520&amp;$A$516,Region!$J:$J,0))</f>
        <v>4.47761194029851E-2</v>
      </c>
      <c r="D520" s="90">
        <f>INDEX(Region!M:M,MATCH($A520&amp;$A$516,Region!$J:$J,0))</f>
        <v>0</v>
      </c>
      <c r="E520" s="90">
        <f>INDEX(Region!N:N,MATCH($A520&amp;$A$516,Region!$J:$J,0))</f>
        <v>6.6666666666666693E-2</v>
      </c>
    </row>
    <row r="521" spans="1:10" x14ac:dyDescent="0.3">
      <c r="A521" s="39" t="s">
        <v>327</v>
      </c>
      <c r="B521" s="90">
        <f>INDEX(Region!K:K,MATCH($A521&amp;$A$516,Region!$J:$J,0))</f>
        <v>2.5641025641025599E-2</v>
      </c>
      <c r="C521" s="90">
        <f>INDEX(Region!L:L,MATCH($A521&amp;$A$516,Region!$J:$J,0))</f>
        <v>7.4626865671641798E-2</v>
      </c>
      <c r="D521" s="90">
        <f>INDEX(Region!M:M,MATCH($A521&amp;$A$516,Region!$J:$J,0))</f>
        <v>0</v>
      </c>
      <c r="E521" s="90">
        <f>INDEX(Region!N:N,MATCH($A521&amp;$A$516,Region!$J:$J,0))</f>
        <v>0</v>
      </c>
    </row>
    <row r="522" spans="1:10" x14ac:dyDescent="0.3">
      <c r="A522" s="39" t="s">
        <v>328</v>
      </c>
      <c r="B522" s="90">
        <f>INDEX(Region!K:K,MATCH($A522&amp;$A$516,Region!$J:$J,0))</f>
        <v>5.1282051282051301E-2</v>
      </c>
      <c r="C522" s="90">
        <f>INDEX(Region!L:L,MATCH($A522&amp;$A$516,Region!$J:$J,0))</f>
        <v>5.9701492537313397E-2</v>
      </c>
      <c r="D522" s="90">
        <f>INDEX(Region!M:M,MATCH($A522&amp;$A$516,Region!$J:$J,0))</f>
        <v>0</v>
      </c>
      <c r="E522" s="90">
        <f>INDEX(Region!N:N,MATCH($A522&amp;$A$516,Region!$J:$J,0))</f>
        <v>0</v>
      </c>
    </row>
    <row r="523" spans="1:10" x14ac:dyDescent="0.3">
      <c r="A523" s="39" t="s">
        <v>329</v>
      </c>
      <c r="B523" s="90">
        <f>INDEX(Region!K:K,MATCH($A523&amp;$A$516,Region!$J:$J,0))</f>
        <v>0</v>
      </c>
      <c r="C523" s="90">
        <f>INDEX(Region!L:L,MATCH($A523&amp;$A$516,Region!$J:$J,0))</f>
        <v>4.47761194029851E-2</v>
      </c>
      <c r="D523" s="90">
        <f>INDEX(Region!M:M,MATCH($A523&amp;$A$516,Region!$J:$J,0))</f>
        <v>0</v>
      </c>
      <c r="E523" s="90">
        <f>INDEX(Region!N:N,MATCH($A523&amp;$A$516,Region!$J:$J,0))</f>
        <v>6.6666666666666693E-2</v>
      </c>
    </row>
    <row r="524" spans="1:10" x14ac:dyDescent="0.3">
      <c r="A524" s="39" t="s">
        <v>330</v>
      </c>
      <c r="B524" s="90">
        <f>INDEX(Region!K:K,MATCH($A524&amp;$A$516,Region!$J:$J,0))</f>
        <v>7.69230769230769E-2</v>
      </c>
      <c r="C524" s="90">
        <f>INDEX(Region!L:L,MATCH($A524&amp;$A$516,Region!$J:$J,0))</f>
        <v>0.26865671641791</v>
      </c>
      <c r="D524" s="90">
        <f>INDEX(Region!M:M,MATCH($A524&amp;$A$516,Region!$J:$J,0))</f>
        <v>0</v>
      </c>
      <c r="E524" s="90">
        <f>INDEX(Region!N:N,MATCH($A524&amp;$A$516,Region!$J:$J,0))</f>
        <v>0.133333333333333</v>
      </c>
    </row>
    <row r="525" spans="1:10" x14ac:dyDescent="0.3">
      <c r="A525" s="39" t="s">
        <v>331</v>
      </c>
      <c r="B525" s="90">
        <f>INDEX(Region!K:K,MATCH($A525&amp;$A$516,Region!$J:$J,0))</f>
        <v>0</v>
      </c>
      <c r="C525" s="90">
        <f>INDEX(Region!L:L,MATCH($A525&amp;$A$516,Region!$J:$J,0))</f>
        <v>2.9850746268656699E-2</v>
      </c>
      <c r="D525" s="90">
        <f>INDEX(Region!M:M,MATCH($A525&amp;$A$516,Region!$J:$J,0))</f>
        <v>0</v>
      </c>
      <c r="E525" s="90">
        <f>INDEX(Region!N:N,MATCH($A525&amp;$A$516,Region!$J:$J,0))</f>
        <v>0</v>
      </c>
    </row>
    <row r="526" spans="1:10" x14ac:dyDescent="0.3">
      <c r="A526" s="39" t="s">
        <v>332</v>
      </c>
      <c r="B526" s="90">
        <f>INDEX(Region!K:K,MATCH($A526&amp;$A$516,Region!$J:$J,0))</f>
        <v>0</v>
      </c>
      <c r="C526" s="90">
        <f>INDEX(Region!L:L,MATCH($A526&amp;$A$516,Region!$J:$J,0))</f>
        <v>5.9701492537313397E-2</v>
      </c>
      <c r="D526" s="90">
        <f>INDEX(Region!M:M,MATCH($A526&amp;$A$516,Region!$J:$J,0))</f>
        <v>0</v>
      </c>
      <c r="E526" s="90">
        <f>INDEX(Region!N:N,MATCH($A526&amp;$A$516,Region!$J:$J,0))</f>
        <v>0</v>
      </c>
    </row>
    <row r="527" spans="1:10" x14ac:dyDescent="0.3">
      <c r="A527" s="52" t="s">
        <v>333</v>
      </c>
      <c r="B527" s="90">
        <f>INDEX(Region!K:K,MATCH($A527&amp;$A$516,Region!$J:$J,0))</f>
        <v>0</v>
      </c>
      <c r="C527" s="90">
        <f>INDEX(Region!L:L,MATCH($A527&amp;$A$516,Region!$J:$J,0))</f>
        <v>1.49253731343284E-2</v>
      </c>
      <c r="D527" s="90">
        <f>INDEX(Region!M:M,MATCH($A527&amp;$A$516,Region!$J:$J,0))</f>
        <v>0</v>
      </c>
      <c r="E527" s="90">
        <f>INDEX(Region!N:N,MATCH($A527&amp;$A$516,Region!$J:$J,0))</f>
        <v>0</v>
      </c>
      <c r="I527" s="29"/>
      <c r="J527" s="29"/>
    </row>
    <row r="528" spans="1:10" x14ac:dyDescent="0.3">
      <c r="A528" s="52" t="s">
        <v>334</v>
      </c>
      <c r="B528" s="90">
        <f>INDEX(Region!K:K,MATCH($A528&amp;$A$516,Region!$J:$J,0))</f>
        <v>0.102564102564103</v>
      </c>
      <c r="C528" s="90">
        <f>INDEX(Region!L:L,MATCH($A528&amp;$A$516,Region!$J:$J,0))</f>
        <v>2.9850746268656699E-2</v>
      </c>
      <c r="D528" s="90">
        <f>INDEX(Region!M:M,MATCH($A528&amp;$A$516,Region!$J:$J,0))</f>
        <v>0.14285714285714299</v>
      </c>
      <c r="E528" s="90">
        <f>INDEX(Region!N:N,MATCH($A528&amp;$A$516,Region!$J:$J,0))</f>
        <v>0</v>
      </c>
      <c r="I528" s="29"/>
      <c r="J528" s="29"/>
    </row>
    <row r="529" spans="1:10" x14ac:dyDescent="0.3">
      <c r="A529" s="52" t="s">
        <v>335</v>
      </c>
      <c r="B529" s="90">
        <f>INDEX(Region!K:K,MATCH($A529&amp;$A$516,Region!$J:$J,0))</f>
        <v>5.1282051282051301E-2</v>
      </c>
      <c r="C529" s="90">
        <f>INDEX(Region!L:L,MATCH($A529&amp;$A$516,Region!$J:$J,0))</f>
        <v>8.95522388059702E-2</v>
      </c>
      <c r="D529" s="90">
        <f>INDEX(Region!M:M,MATCH($A529&amp;$A$516,Region!$J:$J,0))</f>
        <v>0</v>
      </c>
      <c r="E529" s="90">
        <f>INDEX(Region!N:N,MATCH($A529&amp;$A$516,Region!$J:$J,0))</f>
        <v>0</v>
      </c>
      <c r="I529" s="29"/>
      <c r="J529" s="29"/>
    </row>
    <row r="530" spans="1:10" x14ac:dyDescent="0.3">
      <c r="A530" s="52" t="s">
        <v>336</v>
      </c>
      <c r="B530" s="90">
        <f>INDEX(Region!K:K,MATCH($A530&amp;$A$516,Region!$J:$J,0))</f>
        <v>0</v>
      </c>
      <c r="C530" s="90">
        <f>INDEX(Region!L:L,MATCH($A530&amp;$A$516,Region!$J:$J,0))</f>
        <v>0</v>
      </c>
      <c r="D530" s="90">
        <f>INDEX(Region!M:M,MATCH($A530&amp;$A$516,Region!$J:$J,0))</f>
        <v>0</v>
      </c>
      <c r="E530" s="90">
        <f>INDEX(Region!N:N,MATCH($A530&amp;$A$516,Region!$J:$J,0))</f>
        <v>0</v>
      </c>
    </row>
    <row r="531" spans="1:10" x14ac:dyDescent="0.3">
      <c r="A531" s="52" t="s">
        <v>337</v>
      </c>
      <c r="B531" s="90">
        <f>INDEX(Region!K:K,MATCH($A531&amp;$A$516,Region!$J:$J,0))</f>
        <v>0</v>
      </c>
      <c r="C531" s="90">
        <f>INDEX(Region!L:L,MATCH($A531&amp;$A$516,Region!$J:$J,0))</f>
        <v>0</v>
      </c>
      <c r="D531" s="90">
        <f>INDEX(Region!M:M,MATCH($A531&amp;$A$516,Region!$J:$J,0))</f>
        <v>0</v>
      </c>
      <c r="E531" s="90">
        <f>INDEX(Region!N:N,MATCH($A531&amp;$A$516,Region!$J:$J,0))</f>
        <v>0</v>
      </c>
    </row>
    <row r="532" spans="1:10" x14ac:dyDescent="0.3">
      <c r="A532" s="52" t="s">
        <v>338</v>
      </c>
      <c r="B532" s="90">
        <f>INDEX(Region!K:K,MATCH($A532&amp;$A$516,Region!$J:$J,0))</f>
        <v>0</v>
      </c>
      <c r="C532" s="90">
        <f>INDEX(Region!L:L,MATCH($A532&amp;$A$516,Region!$J:$J,0))</f>
        <v>0</v>
      </c>
      <c r="D532" s="90">
        <f>INDEX(Region!M:M,MATCH($A532&amp;$A$516,Region!$J:$J,0))</f>
        <v>0</v>
      </c>
      <c r="E532" s="90">
        <f>INDEX(Region!N:N,MATCH($A532&amp;$A$516,Region!$J:$J,0))</f>
        <v>0</v>
      </c>
    </row>
    <row r="533" spans="1:10" x14ac:dyDescent="0.3">
      <c r="A533" s="52" t="s">
        <v>339</v>
      </c>
      <c r="B533" s="90">
        <f>INDEX(Region!K:K,MATCH($A533&amp;$A$516,Region!$J:$J,0))</f>
        <v>0</v>
      </c>
      <c r="C533" s="90">
        <f>INDEX(Region!L:L,MATCH($A533&amp;$A$516,Region!$J:$J,0))</f>
        <v>0</v>
      </c>
      <c r="D533" s="90">
        <f>INDEX(Region!M:M,MATCH($A533&amp;$A$516,Region!$J:$J,0))</f>
        <v>0.14285714285714299</v>
      </c>
      <c r="E533" s="90">
        <f>INDEX(Region!N:N,MATCH($A533&amp;$A$516,Region!$J:$J,0))</f>
        <v>0</v>
      </c>
    </row>
    <row r="534" spans="1:10" x14ac:dyDescent="0.3">
      <c r="A534" s="52" t="s">
        <v>340</v>
      </c>
      <c r="B534" s="90">
        <f>INDEX(Region!K:K,MATCH($A534&amp;$A$516,Region!$J:$J,0))</f>
        <v>0.102564102564103</v>
      </c>
      <c r="C534" s="90">
        <f>INDEX(Region!L:L,MATCH($A534&amp;$A$516,Region!$J:$J,0))</f>
        <v>2.9850746268656699E-2</v>
      </c>
      <c r="D534" s="90">
        <f>INDEX(Region!M:M,MATCH($A534&amp;$A$516,Region!$J:$J,0))</f>
        <v>0</v>
      </c>
      <c r="E534" s="90">
        <f>INDEX(Region!N:N,MATCH($A534&amp;$A$516,Region!$J:$J,0))</f>
        <v>0.133333333333333</v>
      </c>
    </row>
    <row r="535" spans="1:10" x14ac:dyDescent="0.3">
      <c r="A535" s="52" t="s">
        <v>341</v>
      </c>
      <c r="B535" s="90">
        <f>INDEX(Region!K:K,MATCH($A535&amp;$A$516,Region!$J:$J,0))</f>
        <v>2.5641025641025599E-2</v>
      </c>
      <c r="C535" s="90">
        <f>INDEX(Region!L:L,MATCH($A535&amp;$A$516,Region!$J:$J,0))</f>
        <v>0</v>
      </c>
      <c r="D535" s="90">
        <f>INDEX(Region!M:M,MATCH($A535&amp;$A$516,Region!$J:$J,0))</f>
        <v>0</v>
      </c>
      <c r="E535" s="90">
        <f>INDEX(Region!N:N,MATCH($A535&amp;$A$516,Region!$J:$J,0))</f>
        <v>6.6666666666666693E-2</v>
      </c>
    </row>
    <row r="536" spans="1:10" x14ac:dyDescent="0.3">
      <c r="A536" s="52" t="s">
        <v>342</v>
      </c>
      <c r="B536" s="90">
        <f>INDEX(Region!K:K,MATCH($A536&amp;$A$516,Region!$J:$J,0))</f>
        <v>0.102564102564103</v>
      </c>
      <c r="C536" s="90">
        <f>INDEX(Region!L:L,MATCH($A536&amp;$A$516,Region!$J:$J,0))</f>
        <v>8.95522388059702E-2</v>
      </c>
      <c r="D536" s="90">
        <f>INDEX(Region!M:M,MATCH($A536&amp;$A$516,Region!$J:$J,0))</f>
        <v>0</v>
      </c>
      <c r="E536" s="90">
        <f>INDEX(Region!N:N,MATCH($A536&amp;$A$516,Region!$J:$J,0))</f>
        <v>0.2</v>
      </c>
    </row>
    <row r="537" spans="1:10" x14ac:dyDescent="0.3">
      <c r="A537" s="52" t="s">
        <v>343</v>
      </c>
      <c r="B537" s="90">
        <f>INDEX(Region!K:K,MATCH($A537&amp;$A$516,Region!$J:$J,0))</f>
        <v>0</v>
      </c>
      <c r="C537" s="90">
        <f>INDEX(Region!L:L,MATCH($A537&amp;$A$516,Region!$J:$J,0))</f>
        <v>0</v>
      </c>
      <c r="D537" s="90">
        <f>INDEX(Region!M:M,MATCH($A537&amp;$A$516,Region!$J:$J,0))</f>
        <v>0.14285714285714299</v>
      </c>
      <c r="E537" s="90">
        <f>INDEX(Region!N:N,MATCH($A537&amp;$A$516,Region!$J:$J,0))</f>
        <v>0</v>
      </c>
    </row>
    <row r="538" spans="1:10" x14ac:dyDescent="0.3">
      <c r="A538" s="52" t="s">
        <v>344</v>
      </c>
      <c r="B538" s="90">
        <f>INDEX(Region!K:K,MATCH($A538&amp;$A$516,Region!$J:$J,0))</f>
        <v>0</v>
      </c>
      <c r="C538" s="90">
        <f>INDEX(Region!L:L,MATCH($A538&amp;$A$516,Region!$J:$J,0))</f>
        <v>0</v>
      </c>
      <c r="D538" s="90">
        <f>INDEX(Region!M:M,MATCH($A538&amp;$A$516,Region!$J:$J,0))</f>
        <v>0</v>
      </c>
      <c r="E538" s="90">
        <f>INDEX(Region!N:N,MATCH($A538&amp;$A$516,Region!$J:$J,0))</f>
        <v>0</v>
      </c>
    </row>
    <row r="539" spans="1:10" x14ac:dyDescent="0.3">
      <c r="A539" s="29" t="s">
        <v>345</v>
      </c>
      <c r="B539" s="90">
        <f>INDEX(Region!K:K,MATCH($A539&amp;$A$516,Region!$J:$J,0))</f>
        <v>0</v>
      </c>
      <c r="C539" s="90">
        <f>INDEX(Region!L:L,MATCH($A539&amp;$A$516,Region!$J:$J,0))</f>
        <v>0</v>
      </c>
      <c r="D539" s="90">
        <f>INDEX(Region!M:M,MATCH($A539&amp;$A$516,Region!$J:$J,0))</f>
        <v>0</v>
      </c>
      <c r="E539" s="90">
        <f>INDEX(Region!N:N,MATCH($A539&amp;$A$516,Region!$J:$J,0))</f>
        <v>0</v>
      </c>
    </row>
    <row r="542" spans="1:10" x14ac:dyDescent="0.3">
      <c r="A542" s="25" t="s">
        <v>445</v>
      </c>
      <c r="B542" s="83"/>
      <c r="C542" s="83"/>
      <c r="D542" s="83"/>
    </row>
    <row r="544" spans="1:10" x14ac:dyDescent="0.3">
      <c r="A544" s="27" t="s">
        <v>11</v>
      </c>
    </row>
    <row r="546" spans="1:5" ht="32" x14ac:dyDescent="0.3">
      <c r="B546" s="65" t="s">
        <v>80</v>
      </c>
      <c r="C546" s="65" t="s">
        <v>81</v>
      </c>
      <c r="D546" s="65" t="s">
        <v>82</v>
      </c>
      <c r="E546" s="65" t="s">
        <v>83</v>
      </c>
    </row>
    <row r="547" spans="1:5" x14ac:dyDescent="0.3">
      <c r="A547" s="34" t="s">
        <v>347</v>
      </c>
      <c r="B547" s="90">
        <f>INDEX(Region!K:K,MATCH($A547&amp;$A$544,Region!$J:$J,0))</f>
        <v>0.11644506940879699</v>
      </c>
      <c r="C547" s="90">
        <f>INDEX(Region!L:L,MATCH($A547&amp;$A$544,Region!$J:$J,0))</f>
        <v>0.16004900264356201</v>
      </c>
      <c r="D547" s="90">
        <f>INDEX(Region!M:M,MATCH($A547&amp;$A$544,Region!$J:$J,0))</f>
        <v>0.104684652624082</v>
      </c>
      <c r="E547" s="90">
        <f>INDEX(Region!N:N,MATCH($A547&amp;$A$544,Region!$J:$J,0))</f>
        <v>9.5983248361777407E-2</v>
      </c>
    </row>
    <row r="548" spans="1:5" x14ac:dyDescent="0.3">
      <c r="A548" s="34" t="s">
        <v>348</v>
      </c>
      <c r="B548" s="90">
        <f>INDEX(Region!K:K,MATCH($A548&amp;$A$544,Region!$J:$J,0))</f>
        <v>0.71829677317055796</v>
      </c>
      <c r="C548" s="90">
        <f>INDEX(Region!L:L,MATCH($A548&amp;$A$544,Region!$J:$J,0))</f>
        <v>0.73487772400736195</v>
      </c>
      <c r="D548" s="90">
        <f>INDEX(Region!M:M,MATCH($A548&amp;$A$544,Region!$J:$J,0))</f>
        <v>0.77517234025324999</v>
      </c>
      <c r="E548" s="90">
        <f>INDEX(Region!N:N,MATCH($A548&amp;$A$544,Region!$J:$J,0))</f>
        <v>0.77728522687824497</v>
      </c>
    </row>
    <row r="549" spans="1:5" x14ac:dyDescent="0.3">
      <c r="A549" s="34" t="s">
        <v>349</v>
      </c>
      <c r="B549" s="90">
        <f>INDEX(Region!K:K,MATCH($A549&amp;$A$544,Region!$J:$J,0))</f>
        <v>0.28258148023728002</v>
      </c>
      <c r="C549" s="90">
        <f>INDEX(Region!L:L,MATCH($A549&amp;$A$544,Region!$J:$J,0))</f>
        <v>0.35362729283980199</v>
      </c>
      <c r="D549" s="90">
        <f>INDEX(Region!M:M,MATCH($A549&amp;$A$544,Region!$J:$J,0))</f>
        <v>0.40147564994984802</v>
      </c>
      <c r="E549" s="90">
        <f>INDEX(Region!N:N,MATCH($A549&amp;$A$544,Region!$J:$J,0))</f>
        <v>0.37232387263265398</v>
      </c>
    </row>
    <row r="550" spans="1:5" x14ac:dyDescent="0.3">
      <c r="A550" s="34" t="s">
        <v>350</v>
      </c>
      <c r="B550" s="90">
        <f>INDEX(Region!K:K,MATCH($A550&amp;$A$544,Region!$J:$J,0))</f>
        <v>0.52517206590864496</v>
      </c>
      <c r="C550" s="90">
        <f>INDEX(Region!L:L,MATCH($A550&amp;$A$544,Region!$J:$J,0))</f>
        <v>0.56386092227787998</v>
      </c>
      <c r="D550" s="90">
        <f>INDEX(Region!M:M,MATCH($A550&amp;$A$544,Region!$J:$J,0))</f>
        <v>0.59990791617627304</v>
      </c>
      <c r="E550" s="90">
        <f>INDEX(Region!N:N,MATCH($A550&amp;$A$544,Region!$J:$J,0))</f>
        <v>0.57894708792114602</v>
      </c>
    </row>
    <row r="551" spans="1:5" x14ac:dyDescent="0.3">
      <c r="A551" s="34" t="s">
        <v>351</v>
      </c>
      <c r="B551" s="90">
        <f>INDEX(Region!K:K,MATCH($A551&amp;$A$544,Region!$J:$J,0))</f>
        <v>1.12040289787623E-2</v>
      </c>
      <c r="C551" s="90">
        <f>INDEX(Region!L:L,MATCH($A551&amp;$A$544,Region!$J:$J,0))</f>
        <v>9.3988097162755607E-3</v>
      </c>
      <c r="D551" s="90">
        <f>INDEX(Region!M:M,MATCH($A551&amp;$A$544,Region!$J:$J,0))</f>
        <v>1.24197750068231E-2</v>
      </c>
      <c r="E551" s="90">
        <f>INDEX(Region!N:N,MATCH($A551&amp;$A$544,Region!$J:$J,0))</f>
        <v>1.5232977187934701E-2</v>
      </c>
    </row>
    <row r="552" spans="1:5" x14ac:dyDescent="0.3">
      <c r="A552" s="34" t="s">
        <v>352</v>
      </c>
      <c r="B552" s="90">
        <f>INDEX(Region!K:K,MATCH($A552&amp;$A$544,Region!$J:$J,0))</f>
        <v>3.7839325214693801E-3</v>
      </c>
      <c r="C552" s="90">
        <f>INDEX(Region!L:L,MATCH($A552&amp;$A$544,Region!$J:$J,0))</f>
        <v>2.2715217808873599E-3</v>
      </c>
      <c r="D552" s="90">
        <f>INDEX(Region!M:M,MATCH($A552&amp;$A$544,Region!$J:$J,0))</f>
        <v>1.7839312447166699E-2</v>
      </c>
      <c r="E552" s="90">
        <f>INDEX(Region!N:N,MATCH($A552&amp;$A$544,Region!$J:$J,0))</f>
        <v>1.54962849854667E-2</v>
      </c>
    </row>
    <row r="553" spans="1:5" x14ac:dyDescent="0.3">
      <c r="A553" s="34" t="s">
        <v>353</v>
      </c>
      <c r="B553" s="90">
        <f>INDEX(Region!K:K,MATCH($A553&amp;$A$544,Region!$J:$J,0))</f>
        <v>3.2013993545410599E-4</v>
      </c>
      <c r="C553" s="90">
        <f>INDEX(Region!L:L,MATCH($A553&amp;$A$544,Region!$J:$J,0))</f>
        <v>4.7331221558840003E-3</v>
      </c>
      <c r="D553" s="90">
        <f>INDEX(Region!M:M,MATCH($A553&amp;$A$544,Region!$J:$J,0))</f>
        <v>1.09203506828554E-2</v>
      </c>
      <c r="E553" s="90">
        <f>INDEX(Region!N:N,MATCH($A553&amp;$A$544,Region!$J:$J,0))</f>
        <v>9.2929550066304901E-4</v>
      </c>
    </row>
    <row r="554" spans="1:5" x14ac:dyDescent="0.3">
      <c r="A554" s="34" t="s">
        <v>354</v>
      </c>
      <c r="B554" s="90">
        <f>INDEX(Region!K:K,MATCH($A554&amp;$A$544,Region!$J:$J,0))</f>
        <v>6.8032665173951595E-2</v>
      </c>
      <c r="C554" s="90">
        <f>INDEX(Region!L:L,MATCH($A554&amp;$A$544,Region!$J:$J,0))</f>
        <v>2.3081174763742201E-2</v>
      </c>
      <c r="D554" s="90">
        <f>INDEX(Region!M:M,MATCH($A554&amp;$A$544,Region!$J:$J,0))</f>
        <v>1.4242055720860101E-2</v>
      </c>
      <c r="E554" s="90">
        <f>INDEX(Region!N:N,MATCH($A554&amp;$A$544,Region!$J:$J,0))</f>
        <v>6.4819348895817294E-2</v>
      </c>
    </row>
    <row r="555" spans="1:5" x14ac:dyDescent="0.3">
      <c r="A555" s="43" t="s">
        <v>355</v>
      </c>
      <c r="B555" s="90">
        <f>INDEX(Region!K:K,MATCH($A555&amp;$A$544,Region!$J:$J,0))</f>
        <v>1.51017254342339E-3</v>
      </c>
      <c r="C555" s="90">
        <f>INDEX(Region!L:L,MATCH($A555&amp;$A$544,Region!$J:$J,0))</f>
        <v>1.4455067896265901E-3</v>
      </c>
      <c r="D555" s="90">
        <f>INDEX(Region!M:M,MATCH($A555&amp;$A$544,Region!$J:$J,0))</f>
        <v>0</v>
      </c>
      <c r="E555" s="90">
        <f>INDEX(Region!N:N,MATCH($A555&amp;$A$544,Region!$J:$J,0))</f>
        <v>6.10785443066327E-3</v>
      </c>
    </row>
    <row r="556" spans="1:5" x14ac:dyDescent="0.3">
      <c r="A556" s="43" t="s">
        <v>356</v>
      </c>
      <c r="B556" s="90">
        <f>INDEX(Region!K:K,MATCH($A556&amp;$A$544,Region!$J:$J,0))</f>
        <v>7.3703898542409503E-3</v>
      </c>
      <c r="C556" s="90">
        <f>INDEX(Region!L:L,MATCH($A556&amp;$A$544,Region!$J:$J,0))</f>
        <v>2.6020433014470001E-2</v>
      </c>
      <c r="D556" s="90">
        <f>INDEX(Region!M:M,MATCH($A556&amp;$A$544,Region!$J:$J,0))</f>
        <v>4.5175323365467899E-3</v>
      </c>
      <c r="E556" s="90">
        <f>INDEX(Region!N:N,MATCH($A556&amp;$A$544,Region!$J:$J,0))</f>
        <v>2.8770085965529602E-3</v>
      </c>
    </row>
    <row r="557" spans="1:5" x14ac:dyDescent="0.3">
      <c r="A557" s="43" t="s">
        <v>357</v>
      </c>
      <c r="B557" s="90">
        <f>INDEX(Region!K:K,MATCH($A557&amp;$A$544,Region!$J:$J,0))</f>
        <v>0</v>
      </c>
      <c r="C557" s="90">
        <f>INDEX(Region!L:L,MATCH($A557&amp;$A$544,Region!$J:$J,0))</f>
        <v>0</v>
      </c>
      <c r="D557" s="90">
        <f>INDEX(Region!M:M,MATCH($A557&amp;$A$544,Region!$J:$J,0))</f>
        <v>1.06224447665171E-3</v>
      </c>
      <c r="E557" s="90">
        <f>INDEX(Region!N:N,MATCH($A557&amp;$A$544,Region!$J:$J,0))</f>
        <v>3.9247189582223303E-3</v>
      </c>
    </row>
    <row r="558" spans="1:5" x14ac:dyDescent="0.3">
      <c r="A558" s="43" t="s">
        <v>358</v>
      </c>
      <c r="B558" s="90">
        <f>INDEX(Region!K:K,MATCH($A558&amp;$A$544,Region!$J:$J,0))</f>
        <v>0</v>
      </c>
      <c r="C558" s="90">
        <f>INDEX(Region!L:L,MATCH($A558&amp;$A$544,Region!$J:$J,0))</f>
        <v>0</v>
      </c>
      <c r="D558" s="90">
        <f>INDEX(Region!M:M,MATCH($A558&amp;$A$544,Region!$J:$J,0))</f>
        <v>0</v>
      </c>
      <c r="E558" s="90">
        <f>INDEX(Region!N:N,MATCH($A558&amp;$A$544,Region!$J:$J,0))</f>
        <v>0</v>
      </c>
    </row>
    <row r="559" spans="1:5" x14ac:dyDescent="0.3">
      <c r="A559" s="43" t="s">
        <v>359</v>
      </c>
      <c r="B559" s="90">
        <f>INDEX(Region!K:K,MATCH($A559&amp;$A$544,Region!$J:$J,0))</f>
        <v>0</v>
      </c>
      <c r="C559" s="90">
        <f>INDEX(Region!L:L,MATCH($A559&amp;$A$544,Region!$J:$J,0))</f>
        <v>1.50256155724424E-3</v>
      </c>
      <c r="D559" s="90">
        <f>INDEX(Region!M:M,MATCH($A559&amp;$A$544,Region!$J:$J,0))</f>
        <v>4.50341116994523E-4</v>
      </c>
      <c r="E559" s="90">
        <f>INDEX(Region!N:N,MATCH($A559&amp;$A$544,Region!$J:$J,0))</f>
        <v>4.6339685570846202E-4</v>
      </c>
    </row>
    <row r="560" spans="1:5" x14ac:dyDescent="0.3">
      <c r="A560" s="43" t="s">
        <v>360</v>
      </c>
      <c r="B560" s="90">
        <f>INDEX(Region!K:K,MATCH($A560&amp;$A$544,Region!$J:$J,0))</f>
        <v>0</v>
      </c>
      <c r="C560" s="90">
        <f>INDEX(Region!L:L,MATCH($A560&amp;$A$544,Region!$J:$J,0))</f>
        <v>0</v>
      </c>
      <c r="D560" s="90">
        <f>INDEX(Region!M:M,MATCH($A560&amp;$A$544,Region!$J:$J,0))</f>
        <v>0</v>
      </c>
      <c r="E560" s="90">
        <f>INDEX(Region!N:N,MATCH($A560&amp;$A$544,Region!$J:$J,0))</f>
        <v>0</v>
      </c>
    </row>
    <row r="563" spans="1:5" x14ac:dyDescent="0.3">
      <c r="A563" s="27" t="s">
        <v>12</v>
      </c>
      <c r="B563" s="91"/>
      <c r="C563" s="91"/>
      <c r="D563" s="91"/>
      <c r="E563" s="91"/>
    </row>
    <row r="564" spans="1:5" x14ac:dyDescent="0.3">
      <c r="B564" s="67"/>
      <c r="C564" s="67"/>
      <c r="D564" s="67"/>
      <c r="E564" s="67"/>
    </row>
    <row r="565" spans="1:5" ht="32" x14ac:dyDescent="0.3">
      <c r="B565" s="66" t="s">
        <v>80</v>
      </c>
      <c r="C565" s="66" t="s">
        <v>81</v>
      </c>
      <c r="D565" s="66" t="s">
        <v>82</v>
      </c>
      <c r="E565" s="66" t="s">
        <v>83</v>
      </c>
    </row>
    <row r="566" spans="1:5" x14ac:dyDescent="0.3">
      <c r="A566" s="34" t="s">
        <v>347</v>
      </c>
      <c r="B566" s="90">
        <f>INDEX(Region!K:K,MATCH($A566&amp;$A$563,Region!$J:$J,0))</f>
        <v>0.151685393258427</v>
      </c>
      <c r="C566" s="90">
        <f>INDEX(Region!L:L,MATCH($A566&amp;$A$563,Region!$J:$J,0))</f>
        <v>0.20786516853932599</v>
      </c>
      <c r="D566" s="90">
        <f>INDEX(Region!M:M,MATCH($A566&amp;$A$563,Region!$J:$J,0))</f>
        <v>6.8965517241379296E-2</v>
      </c>
      <c r="E566" s="90">
        <f>INDEX(Region!N:N,MATCH($A566&amp;$A$563,Region!$J:$J,0))</f>
        <v>0.146788990825688</v>
      </c>
    </row>
    <row r="567" spans="1:5" x14ac:dyDescent="0.3">
      <c r="A567" s="34" t="s">
        <v>348</v>
      </c>
      <c r="B567" s="90">
        <f>INDEX(Region!K:K,MATCH($A567&amp;$A$563,Region!$J:$J,0))</f>
        <v>0.70786516853932602</v>
      </c>
      <c r="C567" s="90">
        <f>INDEX(Region!L:L,MATCH($A567&amp;$A$563,Region!$J:$J,0))</f>
        <v>0.71910112359550604</v>
      </c>
      <c r="D567" s="90">
        <f>INDEX(Region!M:M,MATCH($A567&amp;$A$563,Region!$J:$J,0))</f>
        <v>0.85221674876847298</v>
      </c>
      <c r="E567" s="90">
        <f>INDEX(Region!N:N,MATCH($A567&amp;$A$563,Region!$J:$J,0))</f>
        <v>0.73394495412843996</v>
      </c>
    </row>
    <row r="568" spans="1:5" x14ac:dyDescent="0.3">
      <c r="A568" s="34" t="s">
        <v>349</v>
      </c>
      <c r="B568" s="90">
        <f>INDEX(Region!K:K,MATCH($A568&amp;$A$563,Region!$J:$J,0))</f>
        <v>0.38764044943820197</v>
      </c>
      <c r="C568" s="90">
        <f>INDEX(Region!L:L,MATCH($A568&amp;$A$563,Region!$J:$J,0))</f>
        <v>0.29213483146067398</v>
      </c>
      <c r="D568" s="90">
        <f>INDEX(Region!M:M,MATCH($A568&amp;$A$563,Region!$J:$J,0))</f>
        <v>0.35467980295566498</v>
      </c>
      <c r="E568" s="90">
        <f>INDEX(Region!N:N,MATCH($A568&amp;$A$563,Region!$J:$J,0))</f>
        <v>0.35779816513761498</v>
      </c>
    </row>
    <row r="569" spans="1:5" x14ac:dyDescent="0.3">
      <c r="A569" s="34" t="s">
        <v>350</v>
      </c>
      <c r="B569" s="90">
        <f>INDEX(Region!K:K,MATCH($A569&amp;$A$563,Region!$J:$J,0))</f>
        <v>0.48314606741573002</v>
      </c>
      <c r="C569" s="90">
        <f>INDEX(Region!L:L,MATCH($A569&amp;$A$563,Region!$J:$J,0))</f>
        <v>0.50561797752809001</v>
      </c>
      <c r="D569" s="90">
        <f>INDEX(Region!M:M,MATCH($A569&amp;$A$563,Region!$J:$J,0))</f>
        <v>0.75862068965517204</v>
      </c>
      <c r="E569" s="90">
        <f>INDEX(Region!N:N,MATCH($A569&amp;$A$563,Region!$J:$J,0))</f>
        <v>0.44954128440367003</v>
      </c>
    </row>
    <row r="570" spans="1:5" x14ac:dyDescent="0.3">
      <c r="A570" s="34" t="s">
        <v>351</v>
      </c>
      <c r="B570" s="90">
        <f>INDEX(Region!K:K,MATCH($A570&amp;$A$563,Region!$J:$J,0))</f>
        <v>1.1235955056179799E-2</v>
      </c>
      <c r="C570" s="90">
        <f>INDEX(Region!L:L,MATCH($A570&amp;$A$563,Region!$J:$J,0))</f>
        <v>5.6179775280898901E-3</v>
      </c>
      <c r="D570" s="90">
        <f>INDEX(Region!M:M,MATCH($A570&amp;$A$563,Region!$J:$J,0))</f>
        <v>0</v>
      </c>
      <c r="E570" s="90">
        <f>INDEX(Region!N:N,MATCH($A570&amp;$A$563,Region!$J:$J,0))</f>
        <v>3.6697247706422E-2</v>
      </c>
    </row>
    <row r="571" spans="1:5" x14ac:dyDescent="0.3">
      <c r="A571" s="34" t="s">
        <v>352</v>
      </c>
      <c r="B571" s="90">
        <f>INDEX(Region!K:K,MATCH($A571&amp;$A$563,Region!$J:$J,0))</f>
        <v>0</v>
      </c>
      <c r="C571" s="90">
        <f>INDEX(Region!L:L,MATCH($A571&amp;$A$563,Region!$J:$J,0))</f>
        <v>0</v>
      </c>
      <c r="D571" s="90">
        <f>INDEX(Region!M:M,MATCH($A571&amp;$A$563,Region!$J:$J,0))</f>
        <v>4.92610837438424E-3</v>
      </c>
      <c r="E571" s="90">
        <f>INDEX(Region!N:N,MATCH($A571&amp;$A$563,Region!$J:$J,0))</f>
        <v>0</v>
      </c>
    </row>
    <row r="572" spans="1:5" x14ac:dyDescent="0.3">
      <c r="A572" s="34" t="s">
        <v>353</v>
      </c>
      <c r="B572" s="90">
        <f>INDEX(Region!K:K,MATCH($A572&amp;$A$563,Region!$J:$J,0))</f>
        <v>5.6179775280898901E-3</v>
      </c>
      <c r="C572" s="90">
        <f>INDEX(Region!L:L,MATCH($A572&amp;$A$563,Region!$J:$J,0))</f>
        <v>2.8089887640449399E-2</v>
      </c>
      <c r="D572" s="90">
        <f>INDEX(Region!M:M,MATCH($A572&amp;$A$563,Region!$J:$J,0))</f>
        <v>0</v>
      </c>
      <c r="E572" s="90">
        <f>INDEX(Region!N:N,MATCH($A572&amp;$A$563,Region!$J:$J,0))</f>
        <v>0</v>
      </c>
    </row>
    <row r="573" spans="1:5" x14ac:dyDescent="0.3">
      <c r="A573" s="34" t="s">
        <v>354</v>
      </c>
      <c r="B573" s="90">
        <f>INDEX(Region!K:K,MATCH($A573&amp;$A$563,Region!$J:$J,0))</f>
        <v>3.3707865168539297E-2</v>
      </c>
      <c r="C573" s="90">
        <f>INDEX(Region!L:L,MATCH($A573&amp;$A$563,Region!$J:$J,0))</f>
        <v>3.3707865168539297E-2</v>
      </c>
      <c r="D573" s="90">
        <f>INDEX(Region!M:M,MATCH($A573&amp;$A$563,Region!$J:$J,0))</f>
        <v>9.8522167487684695E-3</v>
      </c>
      <c r="E573" s="90">
        <f>INDEX(Region!N:N,MATCH($A573&amp;$A$563,Region!$J:$J,0))</f>
        <v>2.7522935779816501E-2</v>
      </c>
    </row>
    <row r="574" spans="1:5" x14ac:dyDescent="0.3">
      <c r="A574" s="43" t="s">
        <v>355</v>
      </c>
      <c r="B574" s="90">
        <f>INDEX(Region!K:K,MATCH($A574&amp;$A$563,Region!$J:$J,0))</f>
        <v>0</v>
      </c>
      <c r="C574" s="90">
        <f>INDEX(Region!L:L,MATCH($A574&amp;$A$563,Region!$J:$J,0))</f>
        <v>0</v>
      </c>
      <c r="D574" s="90">
        <f>INDEX(Region!M:M,MATCH($A574&amp;$A$563,Region!$J:$J,0))</f>
        <v>0</v>
      </c>
      <c r="E574" s="90">
        <f>INDEX(Region!N:N,MATCH($A574&amp;$A$563,Region!$J:$J,0))</f>
        <v>0</v>
      </c>
    </row>
    <row r="575" spans="1:5" x14ac:dyDescent="0.3">
      <c r="A575" s="43" t="s">
        <v>356</v>
      </c>
      <c r="B575" s="90">
        <f>INDEX(Region!K:K,MATCH($A575&amp;$A$563,Region!$J:$J,0))</f>
        <v>0</v>
      </c>
      <c r="C575" s="90">
        <f>INDEX(Region!L:L,MATCH($A575&amp;$A$563,Region!$J:$J,0))</f>
        <v>5.6179775280898901E-3</v>
      </c>
      <c r="D575" s="90">
        <f>INDEX(Region!M:M,MATCH($A575&amp;$A$563,Region!$J:$J,0))</f>
        <v>0</v>
      </c>
      <c r="E575" s="90">
        <f>INDEX(Region!N:N,MATCH($A575&amp;$A$563,Region!$J:$J,0))</f>
        <v>0</v>
      </c>
    </row>
    <row r="576" spans="1:5" x14ac:dyDescent="0.3">
      <c r="A576" s="43" t="s">
        <v>357</v>
      </c>
      <c r="B576" s="90">
        <f>INDEX(Region!K:K,MATCH($A576&amp;$A$563,Region!$J:$J,0))</f>
        <v>0</v>
      </c>
      <c r="C576" s="90">
        <f>INDEX(Region!L:L,MATCH($A576&amp;$A$563,Region!$J:$J,0))</f>
        <v>0</v>
      </c>
      <c r="D576" s="90">
        <f>INDEX(Region!M:M,MATCH($A576&amp;$A$563,Region!$J:$J,0))</f>
        <v>0</v>
      </c>
      <c r="E576" s="90">
        <f>INDEX(Region!N:N,MATCH($A576&amp;$A$563,Region!$J:$J,0))</f>
        <v>0</v>
      </c>
    </row>
    <row r="577" spans="1:5" x14ac:dyDescent="0.3">
      <c r="A577" s="43" t="s">
        <v>358</v>
      </c>
      <c r="B577" s="90">
        <f>INDEX(Region!K:K,MATCH($A577&amp;$A$563,Region!$J:$J,0))</f>
        <v>0</v>
      </c>
      <c r="C577" s="90">
        <f>INDEX(Region!L:L,MATCH($A577&amp;$A$563,Region!$J:$J,0))</f>
        <v>0</v>
      </c>
      <c r="D577" s="90">
        <f>INDEX(Region!M:M,MATCH($A577&amp;$A$563,Region!$J:$J,0))</f>
        <v>0</v>
      </c>
      <c r="E577" s="90">
        <f>INDEX(Region!N:N,MATCH($A577&amp;$A$563,Region!$J:$J,0))</f>
        <v>9.1743119266055103E-3</v>
      </c>
    </row>
    <row r="578" spans="1:5" x14ac:dyDescent="0.3">
      <c r="A578" s="43" t="s">
        <v>359</v>
      </c>
      <c r="B578" s="90">
        <f>INDEX(Region!K:K,MATCH($A578&amp;$A$563,Region!$J:$J,0))</f>
        <v>1.1235955056179799E-2</v>
      </c>
      <c r="C578" s="90">
        <f>INDEX(Region!L:L,MATCH($A578&amp;$A$563,Region!$J:$J,0))</f>
        <v>0</v>
      </c>
      <c r="D578" s="90">
        <f>INDEX(Region!M:M,MATCH($A578&amp;$A$563,Region!$J:$J,0))</f>
        <v>0</v>
      </c>
      <c r="E578" s="90">
        <f>INDEX(Region!N:N,MATCH($A578&amp;$A$563,Region!$J:$J,0))</f>
        <v>0</v>
      </c>
    </row>
    <row r="579" spans="1:5" x14ac:dyDescent="0.3">
      <c r="A579" s="43" t="s">
        <v>360</v>
      </c>
      <c r="B579" s="90">
        <f>INDEX(Region!K:K,MATCH($A579&amp;$A$563,Region!$J:$J,0))</f>
        <v>0</v>
      </c>
      <c r="C579" s="90">
        <f>INDEX(Region!L:L,MATCH($A579&amp;$A$563,Region!$J:$J,0))</f>
        <v>0</v>
      </c>
      <c r="D579" s="90">
        <f>INDEX(Region!M:M,MATCH($A579&amp;$A$563,Region!$J:$J,0))</f>
        <v>0</v>
      </c>
      <c r="E579" s="90">
        <f>INDEX(Region!N:N,MATCH($A579&amp;$A$563,Region!$J:$J,0))</f>
        <v>0</v>
      </c>
    </row>
    <row r="580" spans="1:5" x14ac:dyDescent="0.3">
      <c r="A580" s="52"/>
      <c r="B580" s="91"/>
      <c r="C580" s="91"/>
      <c r="D580" s="91"/>
      <c r="E580" s="91"/>
    </row>
    <row r="581" spans="1:5" x14ac:dyDescent="0.3">
      <c r="A581" s="52"/>
      <c r="B581" s="91"/>
      <c r="C581" s="91"/>
      <c r="D581" s="91"/>
      <c r="E581" s="91"/>
    </row>
    <row r="582" spans="1:5" x14ac:dyDescent="0.3">
      <c r="A582" s="27" t="s">
        <v>48</v>
      </c>
    </row>
    <row r="584" spans="1:5" ht="32" x14ac:dyDescent="0.3">
      <c r="B584" s="65" t="s">
        <v>80</v>
      </c>
      <c r="C584" s="65" t="s">
        <v>81</v>
      </c>
      <c r="D584" s="65" t="s">
        <v>82</v>
      </c>
      <c r="E584" s="65" t="s">
        <v>83</v>
      </c>
    </row>
    <row r="585" spans="1:5" x14ac:dyDescent="0.3">
      <c r="A585" s="34" t="s">
        <v>347</v>
      </c>
      <c r="B585" s="90">
        <f>INDEX(Region!K:K,MATCH($A585&amp;$A$582,Region!$J:$J,0))</f>
        <v>0.60958904109588996</v>
      </c>
      <c r="C585" s="90">
        <f>INDEX(Region!L:L,MATCH($A585&amp;$A$582,Region!$J:$J,0))</f>
        <v>0.282258064516129</v>
      </c>
      <c r="D585" s="90">
        <f>INDEX(Region!M:M,MATCH($A585&amp;$A$582,Region!$J:$J,0))</f>
        <v>0.38333333333333303</v>
      </c>
      <c r="E585" s="90">
        <f>INDEX(Region!N:N,MATCH($A585&amp;$A$582,Region!$J:$J,0))</f>
        <v>0.50370370370370399</v>
      </c>
    </row>
    <row r="586" spans="1:5" x14ac:dyDescent="0.3">
      <c r="A586" s="34" t="s">
        <v>348</v>
      </c>
      <c r="B586" s="90">
        <f>INDEX(Region!K:K,MATCH($A586&amp;$A$582,Region!$J:$J,0))</f>
        <v>0.28082191780821902</v>
      </c>
      <c r="C586" s="90">
        <f>INDEX(Region!L:L,MATCH($A586&amp;$A$582,Region!$J:$J,0))</f>
        <v>0.65591397849462396</v>
      </c>
      <c r="D586" s="90">
        <f>INDEX(Region!M:M,MATCH($A586&amp;$A$582,Region!$J:$J,0))</f>
        <v>0.55000000000000004</v>
      </c>
      <c r="E586" s="90">
        <f>INDEX(Region!N:N,MATCH($A586&amp;$A$582,Region!$J:$J,0))</f>
        <v>0.451851851851852</v>
      </c>
    </row>
    <row r="587" spans="1:5" x14ac:dyDescent="0.3">
      <c r="A587" s="34" t="s">
        <v>349</v>
      </c>
      <c r="B587" s="90">
        <f>INDEX(Region!K:K,MATCH($A587&amp;$A$582,Region!$J:$J,0))</f>
        <v>0.14383561643835599</v>
      </c>
      <c r="C587" s="90">
        <f>INDEX(Region!L:L,MATCH($A587&amp;$A$582,Region!$J:$J,0))</f>
        <v>0.21505376344086</v>
      </c>
      <c r="D587" s="90">
        <f>INDEX(Region!M:M,MATCH($A587&amp;$A$582,Region!$J:$J,0))</f>
        <v>0.133333333333333</v>
      </c>
      <c r="E587" s="90">
        <f>INDEX(Region!N:N,MATCH($A587&amp;$A$582,Region!$J:$J,0))</f>
        <v>0.17037037037037001</v>
      </c>
    </row>
    <row r="588" spans="1:5" x14ac:dyDescent="0.3">
      <c r="A588" s="34" t="s">
        <v>350</v>
      </c>
      <c r="B588" s="90">
        <f>INDEX(Region!K:K,MATCH($A588&amp;$A$582,Region!$J:$J,0))</f>
        <v>0.20547945205479501</v>
      </c>
      <c r="C588" s="90">
        <f>INDEX(Region!L:L,MATCH($A588&amp;$A$582,Region!$J:$J,0))</f>
        <v>0.41666666666666702</v>
      </c>
      <c r="D588" s="90">
        <f>INDEX(Region!M:M,MATCH($A588&amp;$A$582,Region!$J:$J,0))</f>
        <v>0.233333333333333</v>
      </c>
      <c r="E588" s="90">
        <f>INDEX(Region!N:N,MATCH($A588&amp;$A$582,Region!$J:$J,0))</f>
        <v>5.1851851851851899E-2</v>
      </c>
    </row>
    <row r="589" spans="1:5" x14ac:dyDescent="0.3">
      <c r="A589" s="34" t="s">
        <v>351</v>
      </c>
      <c r="B589" s="90">
        <f>INDEX(Region!K:K,MATCH($A589&amp;$A$582,Region!$J:$J,0))</f>
        <v>1.3698630136986301E-2</v>
      </c>
      <c r="C589" s="90">
        <f>INDEX(Region!L:L,MATCH($A589&amp;$A$582,Region!$J:$J,0))</f>
        <v>2.6881720430107499E-3</v>
      </c>
      <c r="D589" s="90">
        <f>INDEX(Region!M:M,MATCH($A589&amp;$A$582,Region!$J:$J,0))</f>
        <v>0</v>
      </c>
      <c r="E589" s="90">
        <f>INDEX(Region!N:N,MATCH($A589&amp;$A$582,Region!$J:$J,0))</f>
        <v>0</v>
      </c>
    </row>
    <row r="590" spans="1:5" x14ac:dyDescent="0.3">
      <c r="A590" s="34" t="s">
        <v>352</v>
      </c>
      <c r="B590" s="90">
        <f>INDEX(Region!K:K,MATCH($A590&amp;$A$582,Region!$J:$J,0))</f>
        <v>0</v>
      </c>
      <c r="C590" s="90">
        <f>INDEX(Region!L:L,MATCH($A590&amp;$A$582,Region!$J:$J,0))</f>
        <v>1.0752688172042999E-2</v>
      </c>
      <c r="D590" s="90">
        <f>INDEX(Region!M:M,MATCH($A590&amp;$A$582,Region!$J:$J,0))</f>
        <v>0</v>
      </c>
      <c r="E590" s="90">
        <f>INDEX(Region!N:N,MATCH($A590&amp;$A$582,Region!$J:$J,0))</f>
        <v>0</v>
      </c>
    </row>
    <row r="591" spans="1:5" x14ac:dyDescent="0.3">
      <c r="A591" s="34" t="s">
        <v>353</v>
      </c>
      <c r="B591" s="90">
        <f>INDEX(Region!K:K,MATCH($A591&amp;$A$582,Region!$J:$J,0))</f>
        <v>6.8493150684931503E-3</v>
      </c>
      <c r="C591" s="90">
        <f>INDEX(Region!L:L,MATCH($A591&amp;$A$582,Region!$J:$J,0))</f>
        <v>1.11022302462516E-16</v>
      </c>
      <c r="D591" s="90">
        <f>INDEX(Region!M:M,MATCH($A591&amp;$A$582,Region!$J:$J,0))</f>
        <v>0</v>
      </c>
      <c r="E591" s="90">
        <f>INDEX(Region!N:N,MATCH($A591&amp;$A$582,Region!$J:$J,0))</f>
        <v>0</v>
      </c>
    </row>
    <row r="592" spans="1:5" x14ac:dyDescent="0.3">
      <c r="A592" s="34" t="s">
        <v>354</v>
      </c>
      <c r="B592" s="90">
        <f>INDEX(Region!K:K,MATCH($A592&amp;$A$582,Region!$J:$J,0))</f>
        <v>3.42465753424658E-2</v>
      </c>
      <c r="C592" s="90">
        <f>INDEX(Region!L:L,MATCH($A592&amp;$A$582,Region!$J:$J,0))</f>
        <v>4.5698924731182797E-2</v>
      </c>
      <c r="D592" s="90">
        <f>INDEX(Region!M:M,MATCH($A592&amp;$A$582,Region!$J:$J,0))</f>
        <v>1.6666666666666701E-2</v>
      </c>
      <c r="E592" s="90">
        <f>INDEX(Region!N:N,MATCH($A592&amp;$A$582,Region!$J:$J,0))</f>
        <v>7.4074074074074103E-3</v>
      </c>
    </row>
    <row r="593" spans="1:5" x14ac:dyDescent="0.3">
      <c r="A593" s="43" t="s">
        <v>355</v>
      </c>
      <c r="B593" s="90">
        <f>INDEX(Region!K:K,MATCH($A593&amp;$A$582,Region!$J:$J,0))</f>
        <v>0</v>
      </c>
      <c r="C593" s="90">
        <f>INDEX(Region!L:L,MATCH($A593&amp;$A$582,Region!$J:$J,0))</f>
        <v>1.0752688172042999E-2</v>
      </c>
      <c r="D593" s="90">
        <f>INDEX(Region!M:M,MATCH($A593&amp;$A$582,Region!$J:$J,0))</f>
        <v>0</v>
      </c>
      <c r="E593" s="90">
        <f>INDEX(Region!N:N,MATCH($A593&amp;$A$582,Region!$J:$J,0))</f>
        <v>0</v>
      </c>
    </row>
    <row r="594" spans="1:5" x14ac:dyDescent="0.3">
      <c r="A594" s="43" t="s">
        <v>356</v>
      </c>
      <c r="B594" s="90">
        <f>INDEX(Region!K:K,MATCH($A594&amp;$A$582,Region!$J:$J,0))</f>
        <v>6.8493150684931503E-3</v>
      </c>
      <c r="C594" s="90">
        <f>INDEX(Region!L:L,MATCH($A594&amp;$A$582,Region!$J:$J,0))</f>
        <v>3.7634408602150497E-2</v>
      </c>
      <c r="D594" s="90">
        <f>INDEX(Region!M:M,MATCH($A594&amp;$A$582,Region!$J:$J,0))</f>
        <v>0</v>
      </c>
      <c r="E594" s="90">
        <f>INDEX(Region!N:N,MATCH($A594&amp;$A$582,Region!$J:$J,0))</f>
        <v>0</v>
      </c>
    </row>
    <row r="595" spans="1:5" x14ac:dyDescent="0.3">
      <c r="A595" s="43" t="s">
        <v>357</v>
      </c>
      <c r="B595" s="90">
        <f>INDEX(Region!K:K,MATCH($A595&amp;$A$582,Region!$J:$J,0))</f>
        <v>0</v>
      </c>
      <c r="C595" s="90">
        <f>INDEX(Region!L:L,MATCH($A595&amp;$A$582,Region!$J:$J,0))</f>
        <v>5.3763440860214997E-3</v>
      </c>
      <c r="D595" s="90">
        <f>INDEX(Region!M:M,MATCH($A595&amp;$A$582,Region!$J:$J,0))</f>
        <v>0</v>
      </c>
      <c r="E595" s="90">
        <f>INDEX(Region!N:N,MATCH($A595&amp;$A$582,Region!$J:$J,0))</f>
        <v>0</v>
      </c>
    </row>
    <row r="596" spans="1:5" x14ac:dyDescent="0.3">
      <c r="A596" s="43" t="s">
        <v>358</v>
      </c>
      <c r="B596" s="90">
        <f>INDEX(Region!K:K,MATCH($A596&amp;$A$582,Region!$J:$J,0))</f>
        <v>0</v>
      </c>
      <c r="C596" s="90">
        <f>INDEX(Region!L:L,MATCH($A596&amp;$A$582,Region!$J:$J,0))</f>
        <v>1.11022302462516E-16</v>
      </c>
      <c r="D596" s="90">
        <f>INDEX(Region!M:M,MATCH($A596&amp;$A$582,Region!$J:$J,0))</f>
        <v>0</v>
      </c>
      <c r="E596" s="90">
        <f>INDEX(Region!N:N,MATCH($A596&amp;$A$582,Region!$J:$J,0))</f>
        <v>0</v>
      </c>
    </row>
    <row r="597" spans="1:5" x14ac:dyDescent="0.3">
      <c r="A597" s="43" t="s">
        <v>359</v>
      </c>
      <c r="B597" s="90">
        <f>INDEX(Region!K:K,MATCH($A597&amp;$A$582,Region!$J:$J,0))</f>
        <v>0</v>
      </c>
      <c r="C597" s="90">
        <f>INDEX(Region!L:L,MATCH($A597&amp;$A$582,Region!$J:$J,0))</f>
        <v>5.3763440860214997E-3</v>
      </c>
      <c r="D597" s="90">
        <f>INDEX(Region!M:M,MATCH($A597&amp;$A$582,Region!$J:$J,0))</f>
        <v>1.6666666666666701E-2</v>
      </c>
      <c r="E597" s="90">
        <f>INDEX(Region!N:N,MATCH($A597&amp;$A$582,Region!$J:$J,0))</f>
        <v>7.4074074074074103E-3</v>
      </c>
    </row>
    <row r="598" spans="1:5" x14ac:dyDescent="0.3">
      <c r="A598" s="43" t="s">
        <v>360</v>
      </c>
      <c r="B598" s="90">
        <f>INDEX(Region!K:K,MATCH($A598&amp;$A$582,Region!$J:$J,0))</f>
        <v>0</v>
      </c>
      <c r="C598" s="90">
        <f>INDEX(Region!L:L,MATCH($A598&amp;$A$582,Region!$J:$J,0))</f>
        <v>1.11022302462516E-16</v>
      </c>
      <c r="D598" s="90">
        <f>INDEX(Region!M:M,MATCH($A598&amp;$A$582,Region!$J:$J,0))</f>
        <v>0</v>
      </c>
      <c r="E598" s="90">
        <f>INDEX(Region!N:N,MATCH($A598&amp;$A$582,Region!$J:$J,0))</f>
        <v>0</v>
      </c>
    </row>
    <row r="599" spans="1:5" x14ac:dyDescent="0.3">
      <c r="A599" s="29"/>
      <c r="B599" s="32"/>
      <c r="C599" s="32"/>
      <c r="D599" s="32"/>
      <c r="E599" s="32"/>
    </row>
    <row r="600" spans="1:5" x14ac:dyDescent="0.3">
      <c r="A600" s="29"/>
      <c r="B600" s="32"/>
      <c r="C600" s="32"/>
      <c r="D600" s="32"/>
      <c r="E600" s="32"/>
    </row>
    <row r="601" spans="1:5" x14ac:dyDescent="0.3">
      <c r="A601" s="25" t="s">
        <v>361</v>
      </c>
      <c r="B601" s="32"/>
      <c r="C601" s="32"/>
      <c r="D601" s="32"/>
      <c r="E601" s="32"/>
    </row>
    <row r="602" spans="1:5" x14ac:dyDescent="0.3">
      <c r="A602" s="82" t="s">
        <v>378</v>
      </c>
      <c r="B602" s="32"/>
      <c r="C602" s="32"/>
      <c r="D602" s="32"/>
      <c r="E602" s="32"/>
    </row>
    <row r="603" spans="1:5" x14ac:dyDescent="0.3">
      <c r="A603" s="29"/>
      <c r="B603" s="32"/>
      <c r="C603" s="32"/>
      <c r="D603" s="32"/>
      <c r="E603" s="32"/>
    </row>
    <row r="604" spans="1:5" x14ac:dyDescent="0.3">
      <c r="A604" s="27" t="s">
        <v>11</v>
      </c>
      <c r="B604" s="84"/>
      <c r="C604" s="68"/>
      <c r="D604" s="68"/>
      <c r="E604" s="68"/>
    </row>
    <row r="606" spans="1:5" ht="32" x14ac:dyDescent="0.3">
      <c r="B606" s="65" t="s">
        <v>80</v>
      </c>
      <c r="C606" s="65" t="s">
        <v>81</v>
      </c>
      <c r="D606" s="65" t="s">
        <v>82</v>
      </c>
      <c r="E606" s="65" t="s">
        <v>83</v>
      </c>
    </row>
    <row r="607" spans="1:5" x14ac:dyDescent="0.3">
      <c r="A607" s="52" t="s">
        <v>362</v>
      </c>
      <c r="B607" s="90">
        <f>INDEX(Region!K:K,MATCH($A607&amp;$A$604,Region!$J:$J,0))</f>
        <v>0.12355398457231</v>
      </c>
      <c r="C607" s="90">
        <f>INDEX(Region!L:L,MATCH($A607&amp;$A$604,Region!$J:$J,0))</f>
        <v>0.16255146770749601</v>
      </c>
      <c r="D607" s="90">
        <f>INDEX(Region!M:M,MATCH($A607&amp;$A$604,Region!$J:$J,0))</f>
        <v>0.12233299231847999</v>
      </c>
      <c r="E607" s="90">
        <f>INDEX(Region!N:N,MATCH($A607&amp;$A$604,Region!$J:$J,0))</f>
        <v>0.135890741684868</v>
      </c>
    </row>
    <row r="608" spans="1:5" x14ac:dyDescent="0.3">
      <c r="A608" s="52" t="s">
        <v>363</v>
      </c>
      <c r="B608" s="90">
        <f>INDEX(Region!K:K,MATCH($A608&amp;$A$604,Region!$J:$J,0))</f>
        <v>0.52199523270100401</v>
      </c>
      <c r="C608" s="90">
        <f>INDEX(Region!L:L,MATCH($A608&amp;$A$604,Region!$J:$J,0))</f>
        <v>0.58691855394530601</v>
      </c>
      <c r="D608" s="90">
        <f>INDEX(Region!M:M,MATCH($A608&amp;$A$604,Region!$J:$J,0))</f>
        <v>0.56320855078796495</v>
      </c>
      <c r="E608" s="90">
        <f>INDEX(Region!N:N,MATCH($A608&amp;$A$604,Region!$J:$J,0))</f>
        <v>0.39972840493907202</v>
      </c>
    </row>
    <row r="609" spans="1:5" x14ac:dyDescent="0.3">
      <c r="A609" s="52" t="s">
        <v>364</v>
      </c>
      <c r="B609" s="90">
        <f>INDEX(Region!K:K,MATCH($A609&amp;$A$604,Region!$J:$J,0))</f>
        <v>0.20966155192175701</v>
      </c>
      <c r="C609" s="90">
        <f>INDEX(Region!L:L,MATCH($A609&amp;$A$604,Region!$J:$J,0))</f>
        <v>0.27108171975769502</v>
      </c>
      <c r="D609" s="90">
        <f>INDEX(Region!M:M,MATCH($A609&amp;$A$604,Region!$J:$J,0))</f>
        <v>0.345028035968101</v>
      </c>
      <c r="E609" s="90">
        <f>INDEX(Region!N:N,MATCH($A609&amp;$A$604,Region!$J:$J,0))</f>
        <v>0.273709871604776</v>
      </c>
    </row>
    <row r="610" spans="1:5" x14ac:dyDescent="0.3">
      <c r="A610" s="52" t="s">
        <v>365</v>
      </c>
      <c r="B610" s="90">
        <f>INDEX(Region!K:K,MATCH($A610&amp;$A$604,Region!$J:$J,0))</f>
        <v>0.28247883649906702</v>
      </c>
      <c r="C610" s="90">
        <f>INDEX(Region!L:L,MATCH($A610&amp;$A$604,Region!$J:$J,0))</f>
        <v>0.28514157004324903</v>
      </c>
      <c r="D610" s="90">
        <f>INDEX(Region!M:M,MATCH($A610&amp;$A$604,Region!$J:$J,0))</f>
        <v>0.22519880092754899</v>
      </c>
      <c r="E610" s="90">
        <f>INDEX(Region!N:N,MATCH($A610&amp;$A$604,Region!$J:$J,0))</f>
        <v>0.29974025646696401</v>
      </c>
    </row>
    <row r="611" spans="1:5" x14ac:dyDescent="0.3">
      <c r="A611" s="52" t="s">
        <v>366</v>
      </c>
      <c r="B611" s="90">
        <f>INDEX(Region!K:K,MATCH($A611&amp;$A$604,Region!$J:$J,0))</f>
        <v>4.8388443484816697E-2</v>
      </c>
      <c r="C611" s="90">
        <f>INDEX(Region!L:L,MATCH($A611&amp;$A$604,Region!$J:$J,0))</f>
        <v>3.4327810974514802E-2</v>
      </c>
      <c r="D611" s="90">
        <f>INDEX(Region!M:M,MATCH($A611&amp;$A$604,Region!$J:$J,0))</f>
        <v>3.3916551938152302E-2</v>
      </c>
      <c r="E611" s="90">
        <f>INDEX(Region!N:N,MATCH($A611&amp;$A$604,Region!$J:$J,0))</f>
        <v>5.3190977258063502E-2</v>
      </c>
    </row>
    <row r="612" spans="1:5" x14ac:dyDescent="0.3">
      <c r="A612" s="52" t="s">
        <v>367</v>
      </c>
      <c r="B612" s="90">
        <f>INDEX(Region!K:K,MATCH($A612&amp;$A$604,Region!$J:$J,0))</f>
        <v>2.14499080495885E-2</v>
      </c>
      <c r="C612" s="90">
        <f>INDEX(Region!L:L,MATCH($A612&amp;$A$604,Region!$J:$J,0))</f>
        <v>9.6375883709969596E-3</v>
      </c>
      <c r="D612" s="90">
        <f>INDEX(Region!M:M,MATCH($A612&amp;$A$604,Region!$J:$J,0))</f>
        <v>2.38463122510079E-2</v>
      </c>
      <c r="E612" s="90">
        <f>INDEX(Region!N:N,MATCH($A612&amp;$A$604,Region!$J:$J,0))</f>
        <v>9.5551202987233394E-2</v>
      </c>
    </row>
    <row r="613" spans="1:5" x14ac:dyDescent="0.3">
      <c r="A613" s="52" t="s">
        <v>368</v>
      </c>
      <c r="B613" s="90">
        <f>INDEX(Region!K:K,MATCH($A613&amp;$A$604,Region!$J:$J,0))</f>
        <v>1.5996654644824099E-2</v>
      </c>
      <c r="C613" s="90">
        <f>INDEX(Region!L:L,MATCH($A613&amp;$A$604,Region!$J:$J,0))</f>
        <v>1.9032142778155899E-2</v>
      </c>
      <c r="D613" s="90">
        <f>INDEX(Region!M:M,MATCH($A613&amp;$A$604,Region!$J:$J,0))</f>
        <v>5.3066481308093202E-2</v>
      </c>
      <c r="E613" s="90">
        <f>INDEX(Region!N:N,MATCH($A613&amp;$A$604,Region!$J:$J,0))</f>
        <v>2.0331717762472799E-2</v>
      </c>
    </row>
    <row r="614" spans="1:5" x14ac:dyDescent="0.3">
      <c r="A614" s="52" t="s">
        <v>369</v>
      </c>
      <c r="B614" s="90">
        <f>INDEX(Region!K:K,MATCH($A614&amp;$A$604,Region!$J:$J,0))</f>
        <v>0.12166569680458</v>
      </c>
      <c r="C614" s="90">
        <f>INDEX(Region!L:L,MATCH($A614&amp;$A$604,Region!$J:$J,0))</f>
        <v>3.2046659727399902E-2</v>
      </c>
      <c r="D614" s="90">
        <f>INDEX(Region!M:M,MATCH($A614&amp;$A$604,Region!$J:$J,0))</f>
        <v>3.8611441493829897E-2</v>
      </c>
      <c r="E614" s="90">
        <f>INDEX(Region!N:N,MATCH($A614&amp;$A$604,Region!$J:$J,0))</f>
        <v>8.0763570451172204E-2</v>
      </c>
    </row>
    <row r="615" spans="1:5" x14ac:dyDescent="0.3">
      <c r="A615" s="52" t="s">
        <v>370</v>
      </c>
      <c r="B615" s="90">
        <f>INDEX(Region!K:K,MATCH($A615&amp;$A$604,Region!$J:$J,0))</f>
        <v>4.5610122160074096E-3</v>
      </c>
      <c r="C615" s="90">
        <f>INDEX(Region!L:L,MATCH($A615&amp;$A$604,Region!$J:$J,0))</f>
        <v>3.50857870445845E-3</v>
      </c>
      <c r="D615" s="90">
        <f>INDEX(Region!M:M,MATCH($A615&amp;$A$604,Region!$J:$J,0))</f>
        <v>6.5301386133234897E-3</v>
      </c>
      <c r="E615" s="90">
        <f>INDEX(Region!N:N,MATCH($A615&amp;$A$604,Region!$J:$J,0))</f>
        <v>0</v>
      </c>
    </row>
    <row r="616" spans="1:5" x14ac:dyDescent="0.3">
      <c r="A616" s="52" t="s">
        <v>371</v>
      </c>
      <c r="B616" s="90">
        <f>INDEX(Region!K:K,MATCH($A616&amp;$A$604,Region!$J:$J,0))</f>
        <v>0.102741267426261</v>
      </c>
      <c r="C616" s="90">
        <f>INDEX(Region!L:L,MATCH($A616&amp;$A$604,Region!$J:$J,0))</f>
        <v>6.3805874802436005E-2</v>
      </c>
      <c r="D616" s="90">
        <f>INDEX(Region!M:M,MATCH($A616&amp;$A$604,Region!$J:$J,0))</f>
        <v>7.8592574156143499E-2</v>
      </c>
      <c r="E616" s="90">
        <f>INDEX(Region!N:N,MATCH($A616&amp;$A$604,Region!$J:$J,0))</f>
        <v>9.7860428003215996E-2</v>
      </c>
    </row>
    <row r="617" spans="1:5" x14ac:dyDescent="0.3">
      <c r="A617" s="52" t="s">
        <v>372</v>
      </c>
      <c r="B617" s="90">
        <f>INDEX(Region!K:K,MATCH($A617&amp;$A$604,Region!$J:$J,0))</f>
        <v>3.2354248937893001E-2</v>
      </c>
      <c r="C617" s="90">
        <f>INDEX(Region!L:L,MATCH($A617&amp;$A$604,Region!$J:$J,0))</f>
        <v>1.44656072998733E-2</v>
      </c>
      <c r="D617" s="90">
        <f>INDEX(Region!M:M,MATCH($A617&amp;$A$604,Region!$J:$J,0))</f>
        <v>6.1681473654295299E-2</v>
      </c>
      <c r="E617" s="90">
        <f>INDEX(Region!N:N,MATCH($A617&amp;$A$604,Region!$J:$J,0))</f>
        <v>4.5738666668850202E-2</v>
      </c>
    </row>
    <row r="618" spans="1:5" x14ac:dyDescent="0.3">
      <c r="A618" s="52" t="s">
        <v>373</v>
      </c>
      <c r="B618" s="90">
        <f>INDEX(Region!K:K,MATCH($A618&amp;$A$604,Region!$J:$J,0))</f>
        <v>1.11022302462516E-16</v>
      </c>
      <c r="C618" s="90">
        <f>INDEX(Region!L:L,MATCH($A618&amp;$A$604,Region!$J:$J,0))</f>
        <v>7.1067680598527003E-3</v>
      </c>
      <c r="D618" s="90">
        <f>INDEX(Region!M:M,MATCH($A618&amp;$A$604,Region!$J:$J,0))</f>
        <v>0</v>
      </c>
      <c r="E618" s="90">
        <f>INDEX(Region!N:N,MATCH($A618&amp;$A$604,Region!$J:$J,0))</f>
        <v>2.31753151797124E-3</v>
      </c>
    </row>
    <row r="619" spans="1:5" x14ac:dyDescent="0.3">
      <c r="A619" s="52" t="s">
        <v>374</v>
      </c>
      <c r="B619" s="90">
        <f>INDEX(Region!K:K,MATCH($A619&amp;$A$604,Region!$J:$J,0))</f>
        <v>3.69751794841953E-3</v>
      </c>
      <c r="C619" s="90">
        <f>INDEX(Region!L:L,MATCH($A619&amp;$A$604,Region!$J:$J,0))</f>
        <v>4.5136504577041898E-3</v>
      </c>
      <c r="D619" s="90">
        <f>INDEX(Region!M:M,MATCH($A619&amp;$A$604,Region!$J:$J,0))</f>
        <v>8.7441784623537092E-3</v>
      </c>
      <c r="E619" s="90">
        <f>INDEX(Region!N:N,MATCH($A619&amp;$A$604,Region!$J:$J,0))</f>
        <v>1.36137754396271E-2</v>
      </c>
    </row>
    <row r="620" spans="1:5" x14ac:dyDescent="0.3">
      <c r="A620" s="52" t="s">
        <v>375</v>
      </c>
      <c r="B620" s="90">
        <f>INDEX(Region!K:K,MATCH($A620&amp;$A$604,Region!$J:$J,0))</f>
        <v>6.8650401913400898E-3</v>
      </c>
      <c r="C620" s="90">
        <f>INDEX(Region!L:L,MATCH($A620&amp;$A$604,Region!$J:$J,0))</f>
        <v>3.1343430081674601E-3</v>
      </c>
      <c r="D620" s="90">
        <f>INDEX(Region!M:M,MATCH($A620&amp;$A$604,Region!$J:$J,0))</f>
        <v>5.4597635972811198E-3</v>
      </c>
      <c r="E620" s="90">
        <f>INDEX(Region!N:N,MATCH($A620&amp;$A$604,Region!$J:$J,0))</f>
        <v>0</v>
      </c>
    </row>
    <row r="621" spans="1:5" x14ac:dyDescent="0.3">
      <c r="A621" s="52" t="s">
        <v>376</v>
      </c>
      <c r="B621" s="90">
        <f>INDEX(Region!K:K,MATCH($A621&amp;$A$604,Region!$J:$J,0))</f>
        <v>4.5610122160074096E-3</v>
      </c>
      <c r="C621" s="90">
        <f>INDEX(Region!L:L,MATCH($A621&amp;$A$604,Region!$J:$J,0))</f>
        <v>6.7271817654846397E-3</v>
      </c>
      <c r="D621" s="90">
        <f>INDEX(Region!M:M,MATCH($A621&amp;$A$604,Region!$J:$J,0))</f>
        <v>7.4439942976650903E-3</v>
      </c>
      <c r="E621" s="90">
        <f>INDEX(Region!N:N,MATCH($A621&amp;$A$604,Region!$J:$J,0))</f>
        <v>4.3408805337458896E-3</v>
      </c>
    </row>
    <row r="622" spans="1:5" x14ac:dyDescent="0.3">
      <c r="A622" s="52" t="s">
        <v>377</v>
      </c>
      <c r="B622" s="90">
        <f>INDEX(Region!K:K,MATCH($A622&amp;$A$604,Region!$J:$J,0))</f>
        <v>1.11022302462516E-16</v>
      </c>
      <c r="C622" s="90">
        <f>INDEX(Region!L:L,MATCH($A622&amp;$A$604,Region!$J:$J,0))</f>
        <v>1.79207389875089E-3</v>
      </c>
      <c r="D622" s="90">
        <f>INDEX(Region!M:M,MATCH($A622&amp;$A$604,Region!$J:$J,0))</f>
        <v>6.9612387521316103E-3</v>
      </c>
      <c r="E622" s="90">
        <f>INDEX(Region!N:N,MATCH($A622&amp;$A$604,Region!$J:$J,0))</f>
        <v>3.54606049543709E-3</v>
      </c>
    </row>
    <row r="624" spans="1:5" x14ac:dyDescent="0.3">
      <c r="A624" s="29"/>
      <c r="B624" s="84"/>
      <c r="C624" s="68"/>
      <c r="D624" s="68"/>
      <c r="E624" s="68"/>
    </row>
    <row r="625" spans="1:5" x14ac:dyDescent="0.3">
      <c r="A625" s="27" t="s">
        <v>12</v>
      </c>
      <c r="B625" s="67"/>
      <c r="C625" s="67"/>
      <c r="D625" s="67"/>
      <c r="E625" s="67"/>
    </row>
    <row r="626" spans="1:5" x14ac:dyDescent="0.3">
      <c r="B626" s="91"/>
      <c r="C626" s="91"/>
      <c r="D626" s="91"/>
      <c r="E626" s="91"/>
    </row>
    <row r="627" spans="1:5" ht="32" x14ac:dyDescent="0.3">
      <c r="B627" s="66" t="s">
        <v>80</v>
      </c>
      <c r="C627" s="66" t="s">
        <v>81</v>
      </c>
      <c r="D627" s="66" t="s">
        <v>82</v>
      </c>
      <c r="E627" s="66" t="s">
        <v>83</v>
      </c>
    </row>
    <row r="628" spans="1:5" x14ac:dyDescent="0.3">
      <c r="A628" s="52" t="s">
        <v>362</v>
      </c>
      <c r="B628" s="90">
        <f>INDEX(Region!K:K,MATCH($A628&amp;$A$625,Region!$J:$J,0))</f>
        <v>0.161073825503356</v>
      </c>
      <c r="C628" s="90">
        <f>INDEX(Region!L:L,MATCH($A628&amp;$A$625,Region!$J:$J,0))</f>
        <v>0.269503546099291</v>
      </c>
      <c r="D628" s="90">
        <f>INDEX(Region!M:M,MATCH($A628&amp;$A$625,Region!$J:$J,0))</f>
        <v>0.11640211640211599</v>
      </c>
      <c r="E628" s="90">
        <f>INDEX(Region!N:N,MATCH($A628&amp;$A$625,Region!$J:$J,0))</f>
        <v>0.236559139784946</v>
      </c>
    </row>
    <row r="629" spans="1:5" x14ac:dyDescent="0.3">
      <c r="A629" s="52" t="s">
        <v>363</v>
      </c>
      <c r="B629" s="90">
        <f>INDEX(Region!K:K,MATCH($A629&amp;$A$625,Region!$J:$J,0))</f>
        <v>0.51006711409395999</v>
      </c>
      <c r="C629" s="90">
        <f>INDEX(Region!L:L,MATCH($A629&amp;$A$625,Region!$J:$J,0))</f>
        <v>0.46099290780141799</v>
      </c>
      <c r="D629" s="90">
        <f>INDEX(Region!M:M,MATCH($A629&amp;$A$625,Region!$J:$J,0))</f>
        <v>0.62962962962962998</v>
      </c>
      <c r="E629" s="90">
        <f>INDEX(Region!N:N,MATCH($A629&amp;$A$625,Region!$J:$J,0))</f>
        <v>0.473118279569892</v>
      </c>
    </row>
    <row r="630" spans="1:5" x14ac:dyDescent="0.3">
      <c r="A630" s="52" t="s">
        <v>364</v>
      </c>
      <c r="B630" s="90">
        <f>INDEX(Region!K:K,MATCH($A630&amp;$A$625,Region!$J:$J,0))</f>
        <v>0.21476510067114099</v>
      </c>
      <c r="C630" s="90">
        <f>INDEX(Region!L:L,MATCH($A630&amp;$A$625,Region!$J:$J,0))</f>
        <v>0.28368794326241098</v>
      </c>
      <c r="D630" s="90">
        <f>INDEX(Region!M:M,MATCH($A630&amp;$A$625,Region!$J:$J,0))</f>
        <v>0.33862433862433899</v>
      </c>
      <c r="E630" s="90">
        <f>INDEX(Region!N:N,MATCH($A630&amp;$A$625,Region!$J:$J,0))</f>
        <v>0.236559139784946</v>
      </c>
    </row>
    <row r="631" spans="1:5" x14ac:dyDescent="0.3">
      <c r="A631" s="52" t="s">
        <v>365</v>
      </c>
      <c r="B631" s="90">
        <f>INDEX(Region!K:K,MATCH($A631&amp;$A$625,Region!$J:$J,0))</f>
        <v>0.17449664429530201</v>
      </c>
      <c r="C631" s="90">
        <f>INDEX(Region!L:L,MATCH($A631&amp;$A$625,Region!$J:$J,0))</f>
        <v>0.22695035460992899</v>
      </c>
      <c r="D631" s="90">
        <f>INDEX(Region!M:M,MATCH($A631&amp;$A$625,Region!$J:$J,0))</f>
        <v>0.21164021164021199</v>
      </c>
      <c r="E631" s="90">
        <f>INDEX(Region!N:N,MATCH($A631&amp;$A$625,Region!$J:$J,0))</f>
        <v>0.236559139784946</v>
      </c>
    </row>
    <row r="632" spans="1:5" x14ac:dyDescent="0.3">
      <c r="A632" s="52" t="s">
        <v>366</v>
      </c>
      <c r="B632" s="90">
        <f>INDEX(Region!K:K,MATCH($A632&amp;$A$625,Region!$J:$J,0))</f>
        <v>6.0402684563758399E-2</v>
      </c>
      <c r="C632" s="90">
        <f>INDEX(Region!L:L,MATCH($A632&amp;$A$625,Region!$J:$J,0))</f>
        <v>4.2553191489361701E-2</v>
      </c>
      <c r="D632" s="90">
        <f>INDEX(Region!M:M,MATCH($A632&amp;$A$625,Region!$J:$J,0))</f>
        <v>2.6455026455026499E-2</v>
      </c>
      <c r="E632" s="90">
        <f>INDEX(Region!N:N,MATCH($A632&amp;$A$625,Region!$J:$J,0))</f>
        <v>3.2258064516128997E-2</v>
      </c>
    </row>
    <row r="633" spans="1:5" x14ac:dyDescent="0.3">
      <c r="A633" s="52" t="s">
        <v>367</v>
      </c>
      <c r="B633" s="90">
        <f>INDEX(Region!K:K,MATCH($A633&amp;$A$625,Region!$J:$J,0))</f>
        <v>2.68456375838926E-2</v>
      </c>
      <c r="C633" s="90">
        <f>INDEX(Region!L:L,MATCH($A633&amp;$A$625,Region!$J:$J,0))</f>
        <v>7.09219858156028E-3</v>
      </c>
      <c r="D633" s="90">
        <f>INDEX(Region!M:M,MATCH($A633&amp;$A$625,Region!$J:$J,0))</f>
        <v>5.2910052910052898E-3</v>
      </c>
      <c r="E633" s="90">
        <f>INDEX(Region!N:N,MATCH($A633&amp;$A$625,Region!$J:$J,0))</f>
        <v>6.4516129032258104E-2</v>
      </c>
    </row>
    <row r="634" spans="1:5" x14ac:dyDescent="0.3">
      <c r="A634" s="52" t="s">
        <v>368</v>
      </c>
      <c r="B634" s="90">
        <f>INDEX(Region!K:K,MATCH($A634&amp;$A$625,Region!$J:$J,0))</f>
        <v>6.7114093959731499E-3</v>
      </c>
      <c r="C634" s="90">
        <f>INDEX(Region!L:L,MATCH($A634&amp;$A$625,Region!$J:$J,0))</f>
        <v>0</v>
      </c>
      <c r="D634" s="90">
        <f>INDEX(Region!M:M,MATCH($A634&amp;$A$625,Region!$J:$J,0))</f>
        <v>1.0582010582010601E-2</v>
      </c>
      <c r="E634" s="90">
        <f>INDEX(Region!N:N,MATCH($A634&amp;$A$625,Region!$J:$J,0))</f>
        <v>1.0752688172042999E-2</v>
      </c>
    </row>
    <row r="635" spans="1:5" x14ac:dyDescent="0.3">
      <c r="A635" s="52" t="s">
        <v>369</v>
      </c>
      <c r="B635" s="92">
        <f>INDEX(Region!K:K,MATCH($A635&amp;$A$625,Region!$J:$J,0))</f>
        <v>0.114093959731544</v>
      </c>
      <c r="C635" s="92">
        <f>INDEX(Region!L:L,MATCH($A635&amp;$A$625,Region!$J:$J,0))</f>
        <v>3.54609929078014E-2</v>
      </c>
      <c r="D635" s="92">
        <f>INDEX(Region!M:M,MATCH($A635&amp;$A$625,Region!$J:$J,0))</f>
        <v>2.6455026455026499E-2</v>
      </c>
      <c r="E635" s="92">
        <f>INDEX(Region!N:N,MATCH($A635&amp;$A$625,Region!$J:$J,0))</f>
        <v>8.6021505376344107E-2</v>
      </c>
    </row>
    <row r="636" spans="1:5" x14ac:dyDescent="0.3">
      <c r="A636" s="52" t="s">
        <v>370</v>
      </c>
      <c r="B636" s="92">
        <f>INDEX(Region!K:K,MATCH($A636&amp;$A$625,Region!$J:$J,0))</f>
        <v>0</v>
      </c>
      <c r="C636" s="92">
        <f>INDEX(Region!L:L,MATCH($A636&amp;$A$625,Region!$J:$J,0))</f>
        <v>0</v>
      </c>
      <c r="D636" s="92">
        <f>INDEX(Region!M:M,MATCH($A636&amp;$A$625,Region!$J:$J,0))</f>
        <v>1.58730158730159E-2</v>
      </c>
      <c r="E636" s="92">
        <f>INDEX(Region!N:N,MATCH($A636&amp;$A$625,Region!$J:$J,0))</f>
        <v>0</v>
      </c>
    </row>
    <row r="637" spans="1:5" x14ac:dyDescent="0.3">
      <c r="A637" s="52" t="s">
        <v>371</v>
      </c>
      <c r="B637" s="92">
        <f>INDEX(Region!K:K,MATCH($A637&amp;$A$625,Region!$J:$J,0))</f>
        <v>8.7248322147651006E-2</v>
      </c>
      <c r="C637" s="92">
        <f>INDEX(Region!L:L,MATCH($A637&amp;$A$625,Region!$J:$J,0))</f>
        <v>0.10638297872340401</v>
      </c>
      <c r="D637" s="92">
        <f>INDEX(Region!M:M,MATCH($A637&amp;$A$625,Region!$J:$J,0))</f>
        <v>0.11111111111111099</v>
      </c>
      <c r="E637" s="92">
        <f>INDEX(Region!N:N,MATCH($A637&amp;$A$625,Region!$J:$J,0))</f>
        <v>8.6021505376344107E-2</v>
      </c>
    </row>
    <row r="638" spans="1:5" x14ac:dyDescent="0.3">
      <c r="A638" s="52" t="s">
        <v>372</v>
      </c>
      <c r="B638" s="92">
        <f>INDEX(Region!K:K,MATCH($A638&amp;$A$625,Region!$J:$J,0))</f>
        <v>3.35570469798658E-2</v>
      </c>
      <c r="C638" s="92">
        <f>INDEX(Region!L:L,MATCH($A638&amp;$A$625,Region!$J:$J,0))</f>
        <v>7.09219858156028E-3</v>
      </c>
      <c r="D638" s="92">
        <f>INDEX(Region!M:M,MATCH($A638&amp;$A$625,Region!$J:$J,0))</f>
        <v>5.8201058201058198E-2</v>
      </c>
      <c r="E638" s="92">
        <f>INDEX(Region!N:N,MATCH($A638&amp;$A$625,Region!$J:$J,0))</f>
        <v>0</v>
      </c>
    </row>
    <row r="639" spans="1:5" x14ac:dyDescent="0.3">
      <c r="A639" s="52" t="s">
        <v>373</v>
      </c>
      <c r="B639" s="92">
        <f>INDEX(Region!K:K,MATCH($A639&amp;$A$625,Region!$J:$J,0))</f>
        <v>6.7114093959731499E-3</v>
      </c>
      <c r="C639" s="92">
        <f>INDEX(Region!L:L,MATCH($A639&amp;$A$625,Region!$J:$J,0))</f>
        <v>0</v>
      </c>
      <c r="D639" s="92">
        <f>INDEX(Region!M:M,MATCH($A639&amp;$A$625,Region!$J:$J,0))</f>
        <v>0</v>
      </c>
      <c r="E639" s="92">
        <f>INDEX(Region!N:N,MATCH($A639&amp;$A$625,Region!$J:$J,0))</f>
        <v>0</v>
      </c>
    </row>
    <row r="640" spans="1:5" x14ac:dyDescent="0.3">
      <c r="A640" s="52" t="s">
        <v>374</v>
      </c>
      <c r="B640" s="92">
        <f>INDEX(Region!K:K,MATCH($A640&amp;$A$625,Region!$J:$J,0))</f>
        <v>0</v>
      </c>
      <c r="C640" s="92">
        <f>INDEX(Region!L:L,MATCH($A640&amp;$A$625,Region!$J:$J,0))</f>
        <v>0</v>
      </c>
      <c r="D640" s="92">
        <f>INDEX(Region!M:M,MATCH($A640&amp;$A$625,Region!$J:$J,0))</f>
        <v>1.0582010582010601E-2</v>
      </c>
      <c r="E640" s="92">
        <f>INDEX(Region!N:N,MATCH($A640&amp;$A$625,Region!$J:$J,0))</f>
        <v>0</v>
      </c>
    </row>
    <row r="641" spans="1:5" x14ac:dyDescent="0.3">
      <c r="A641" s="52" t="s">
        <v>375</v>
      </c>
      <c r="B641" s="92">
        <f>INDEX(Region!K:K,MATCH($A641&amp;$A$625,Region!$J:$J,0))</f>
        <v>6.7114093959731499E-3</v>
      </c>
      <c r="C641" s="92">
        <f>INDEX(Region!L:L,MATCH($A641&amp;$A$625,Region!$J:$J,0))</f>
        <v>7.09219858156028E-3</v>
      </c>
      <c r="D641" s="92">
        <f>INDEX(Region!M:M,MATCH($A641&amp;$A$625,Region!$J:$J,0))</f>
        <v>0</v>
      </c>
      <c r="E641" s="92">
        <f>INDEX(Region!N:N,MATCH($A641&amp;$A$625,Region!$J:$J,0))</f>
        <v>0</v>
      </c>
    </row>
    <row r="642" spans="1:5" x14ac:dyDescent="0.3">
      <c r="A642" s="52" t="s">
        <v>376</v>
      </c>
      <c r="B642" s="92">
        <f>INDEX(Region!K:K,MATCH($A642&amp;$A$625,Region!$J:$J,0))</f>
        <v>0</v>
      </c>
      <c r="C642" s="92">
        <f>INDEX(Region!L:L,MATCH($A642&amp;$A$625,Region!$J:$J,0))</f>
        <v>7.09219858156028E-3</v>
      </c>
      <c r="D642" s="92">
        <f>INDEX(Region!M:M,MATCH($A642&amp;$A$625,Region!$J:$J,0))</f>
        <v>0</v>
      </c>
      <c r="E642" s="92">
        <f>INDEX(Region!N:N,MATCH($A642&amp;$A$625,Region!$J:$J,0))</f>
        <v>1.0752688172042999E-2</v>
      </c>
    </row>
    <row r="643" spans="1:5" x14ac:dyDescent="0.3">
      <c r="A643" s="52" t="s">
        <v>377</v>
      </c>
      <c r="B643" s="92">
        <f>INDEX(Region!K:K,MATCH($A643&amp;$A$625,Region!$J:$J,0))</f>
        <v>0</v>
      </c>
      <c r="C643" s="92">
        <f>INDEX(Region!L:L,MATCH($A643&amp;$A$625,Region!$J:$J,0))</f>
        <v>0</v>
      </c>
      <c r="D643" s="92">
        <f>INDEX(Region!M:M,MATCH($A643&amp;$A$625,Region!$J:$J,0))</f>
        <v>5.2910052910052898E-3</v>
      </c>
      <c r="E643" s="92">
        <f>INDEX(Region!N:N,MATCH($A643&amp;$A$625,Region!$J:$J,0))</f>
        <v>0</v>
      </c>
    </row>
    <row r="644" spans="1:5" x14ac:dyDescent="0.3">
      <c r="A644" s="52"/>
      <c r="B644" s="32"/>
      <c r="C644" s="32"/>
      <c r="D644" s="32"/>
      <c r="E644" s="32"/>
    </row>
    <row r="645" spans="1:5" x14ac:dyDescent="0.3">
      <c r="A645" s="29"/>
      <c r="B645" s="91"/>
      <c r="C645" s="91"/>
      <c r="D645" s="91"/>
      <c r="E645" s="91"/>
    </row>
    <row r="646" spans="1:5" x14ac:dyDescent="0.3">
      <c r="A646" s="27" t="s">
        <v>48</v>
      </c>
      <c r="B646" s="68"/>
      <c r="C646" s="68"/>
      <c r="D646" s="68"/>
      <c r="E646" s="68"/>
    </row>
    <row r="647" spans="1:5" x14ac:dyDescent="0.3">
      <c r="B647" s="67"/>
      <c r="C647" s="67"/>
      <c r="D647" s="67"/>
      <c r="E647" s="67"/>
    </row>
    <row r="648" spans="1:5" ht="32" x14ac:dyDescent="0.3">
      <c r="B648" s="65" t="s">
        <v>80</v>
      </c>
      <c r="C648" s="65" t="s">
        <v>81</v>
      </c>
      <c r="D648" s="65" t="s">
        <v>82</v>
      </c>
      <c r="E648" s="65" t="s">
        <v>83</v>
      </c>
    </row>
    <row r="649" spans="1:5" x14ac:dyDescent="0.3">
      <c r="A649" s="52" t="s">
        <v>362</v>
      </c>
      <c r="B649" s="90">
        <f>INDEX(Region!K:K,MATCH($A649&amp;$A$646,Region!$J:$J,0))</f>
        <v>0.24561403508771901</v>
      </c>
      <c r="C649" s="90">
        <f>INDEX(Region!L:L,MATCH($A649&amp;$A$646,Region!$J:$J,0))</f>
        <v>0.34586466165413499</v>
      </c>
      <c r="D649" s="90">
        <f>INDEX(Region!M:M,MATCH($A649&amp;$A$646,Region!$J:$J,0))</f>
        <v>0.47222222222222199</v>
      </c>
      <c r="E649" s="90">
        <f>INDEX(Region!N:N,MATCH($A649&amp;$A$646,Region!$J:$J,0))</f>
        <v>0.54545454545454497</v>
      </c>
    </row>
    <row r="650" spans="1:5" x14ac:dyDescent="0.3">
      <c r="A650" s="52" t="s">
        <v>363</v>
      </c>
      <c r="B650" s="90">
        <f>INDEX(Region!K:K,MATCH($A650&amp;$A$646,Region!$J:$J,0))</f>
        <v>0.42105263157894701</v>
      </c>
      <c r="C650" s="90">
        <f>INDEX(Region!L:L,MATCH($A650&amp;$A$646,Region!$J:$J,0))</f>
        <v>0.34210526315789502</v>
      </c>
      <c r="D650" s="90">
        <f>INDEX(Region!M:M,MATCH($A650&amp;$A$646,Region!$J:$J,0))</f>
        <v>0.22222222222222199</v>
      </c>
      <c r="E650" s="90">
        <f>INDEX(Region!N:N,MATCH($A650&amp;$A$646,Region!$J:$J,0))</f>
        <v>0.31818181818181801</v>
      </c>
    </row>
    <row r="651" spans="1:5" x14ac:dyDescent="0.3">
      <c r="A651" s="52" t="s">
        <v>364</v>
      </c>
      <c r="B651" s="90">
        <f>INDEX(Region!K:K,MATCH($A651&amp;$A$646,Region!$J:$J,0))</f>
        <v>0.140350877192982</v>
      </c>
      <c r="C651" s="90">
        <f>INDEX(Region!L:L,MATCH($A651&amp;$A$646,Region!$J:$J,0))</f>
        <v>0.18796992481203001</v>
      </c>
      <c r="D651" s="90">
        <f>INDEX(Region!M:M,MATCH($A651&amp;$A$646,Region!$J:$J,0))</f>
        <v>0.25</v>
      </c>
      <c r="E651" s="90">
        <f>INDEX(Region!N:N,MATCH($A651&amp;$A$646,Region!$J:$J,0))</f>
        <v>0.15151515151515199</v>
      </c>
    </row>
    <row r="652" spans="1:5" x14ac:dyDescent="0.3">
      <c r="A652" s="52" t="s">
        <v>365</v>
      </c>
      <c r="B652" s="90">
        <f>INDEX(Region!K:K,MATCH($A652&amp;$A$646,Region!$J:$J,0))</f>
        <v>7.0175438596491196E-2</v>
      </c>
      <c r="C652" s="90">
        <f>INDEX(Region!L:L,MATCH($A652&amp;$A$646,Region!$J:$J,0))</f>
        <v>7.8947368421052599E-2</v>
      </c>
      <c r="D652" s="90">
        <f>INDEX(Region!M:M,MATCH($A652&amp;$A$646,Region!$J:$J,0))</f>
        <v>0.16666666666666699</v>
      </c>
      <c r="E652" s="90">
        <f>INDEX(Region!N:N,MATCH($A652&amp;$A$646,Region!$J:$J,0))</f>
        <v>0.10606060606060599</v>
      </c>
    </row>
    <row r="653" spans="1:5" x14ac:dyDescent="0.3">
      <c r="A653" s="52" t="s">
        <v>366</v>
      </c>
      <c r="B653" s="90">
        <f>INDEX(Region!K:K,MATCH($A653&amp;$A$646,Region!$J:$J,0))</f>
        <v>5.2631578947368397E-2</v>
      </c>
      <c r="C653" s="90">
        <f>INDEX(Region!L:L,MATCH($A653&amp;$A$646,Region!$J:$J,0))</f>
        <v>3.7593984962406E-3</v>
      </c>
      <c r="D653" s="90">
        <f>INDEX(Region!M:M,MATCH($A653&amp;$A$646,Region!$J:$J,0))</f>
        <v>2.7777777777777801E-2</v>
      </c>
      <c r="E653" s="90">
        <f>INDEX(Region!N:N,MATCH($A653&amp;$A$646,Region!$J:$J,0))</f>
        <v>1.5151515151515201E-2</v>
      </c>
    </row>
    <row r="654" spans="1:5" x14ac:dyDescent="0.3">
      <c r="A654" s="52" t="s">
        <v>367</v>
      </c>
      <c r="B654" s="90">
        <f>INDEX(Region!K:K,MATCH($A654&amp;$A$646,Region!$J:$J,0))</f>
        <v>1.7543859649122799E-2</v>
      </c>
      <c r="C654" s="90">
        <f>INDEX(Region!L:L,MATCH($A654&amp;$A$646,Region!$J:$J,0))</f>
        <v>3.7593984962406E-3</v>
      </c>
      <c r="D654" s="90">
        <f>INDEX(Region!M:M,MATCH($A654&amp;$A$646,Region!$J:$J,0))</f>
        <v>0</v>
      </c>
      <c r="E654" s="90">
        <f>INDEX(Region!N:N,MATCH($A654&amp;$A$646,Region!$J:$J,0))</f>
        <v>0</v>
      </c>
    </row>
    <row r="655" spans="1:5" x14ac:dyDescent="0.3">
      <c r="A655" s="52" t="s">
        <v>368</v>
      </c>
      <c r="B655" s="90">
        <f>INDEX(Region!K:K,MATCH($A655&amp;$A$646,Region!$J:$J,0))</f>
        <v>5.2631578947368397E-2</v>
      </c>
      <c r="C655" s="90">
        <f>INDEX(Region!L:L,MATCH($A655&amp;$A$646,Region!$J:$J,0))</f>
        <v>1.12781954887218E-2</v>
      </c>
      <c r="D655" s="90">
        <f>INDEX(Region!M:M,MATCH($A655&amp;$A$646,Region!$J:$J,0))</f>
        <v>0</v>
      </c>
      <c r="E655" s="90">
        <f>INDEX(Region!N:N,MATCH($A655&amp;$A$646,Region!$J:$J,0))</f>
        <v>1.5151515151515201E-2</v>
      </c>
    </row>
    <row r="656" spans="1:5" x14ac:dyDescent="0.3">
      <c r="A656" s="52" t="s">
        <v>369</v>
      </c>
      <c r="B656" s="90">
        <f>INDEX(Region!K:K,MATCH($A656&amp;$A$646,Region!$J:$J,0))</f>
        <v>1.7543859649122799E-2</v>
      </c>
      <c r="C656" s="90">
        <f>INDEX(Region!L:L,MATCH($A656&amp;$A$646,Region!$J:$J,0))</f>
        <v>2.6315789473684199E-2</v>
      </c>
      <c r="D656" s="90">
        <f>INDEX(Region!M:M,MATCH($A656&amp;$A$646,Region!$J:$J,0))</f>
        <v>0</v>
      </c>
      <c r="E656" s="90">
        <f>INDEX(Region!N:N,MATCH($A656&amp;$A$646,Region!$J:$J,0))</f>
        <v>0</v>
      </c>
    </row>
    <row r="657" spans="1:5" x14ac:dyDescent="0.3">
      <c r="A657" s="52" t="s">
        <v>370</v>
      </c>
      <c r="B657" s="90">
        <f>INDEX(Region!K:K,MATCH($A657&amp;$A$646,Region!$J:$J,0))</f>
        <v>0</v>
      </c>
      <c r="C657" s="90">
        <f>INDEX(Region!L:L,MATCH($A657&amp;$A$646,Region!$J:$J,0))</f>
        <v>7.5187969924812E-3</v>
      </c>
      <c r="D657" s="90">
        <f>INDEX(Region!M:M,MATCH($A657&amp;$A$646,Region!$J:$J,0))</f>
        <v>5.5555555555555601E-2</v>
      </c>
      <c r="E657" s="90">
        <f>INDEX(Region!N:N,MATCH($A657&amp;$A$646,Region!$J:$J,0))</f>
        <v>0</v>
      </c>
    </row>
    <row r="658" spans="1:5" x14ac:dyDescent="0.3">
      <c r="A658" s="52" t="s">
        <v>371</v>
      </c>
      <c r="B658" s="90">
        <f>INDEX(Region!K:K,MATCH($A658&amp;$A$646,Region!$J:$J,0))</f>
        <v>8.7719298245614002E-2</v>
      </c>
      <c r="C658" s="90">
        <f>INDEX(Region!L:L,MATCH($A658&amp;$A$646,Region!$J:$J,0))</f>
        <v>6.7669172932330796E-2</v>
      </c>
      <c r="D658" s="90">
        <f>INDEX(Region!M:M,MATCH($A658&amp;$A$646,Region!$J:$J,0))</f>
        <v>5.5555555555555601E-2</v>
      </c>
      <c r="E658" s="90">
        <f>INDEX(Region!N:N,MATCH($A658&amp;$A$646,Region!$J:$J,0))</f>
        <v>3.03030303030303E-2</v>
      </c>
    </row>
    <row r="659" spans="1:5" x14ac:dyDescent="0.3">
      <c r="A659" s="52" t="s">
        <v>372</v>
      </c>
      <c r="B659" s="90">
        <f>INDEX(Region!K:K,MATCH($A659&amp;$A$646,Region!$J:$J,0))</f>
        <v>1.7543859649122799E-2</v>
      </c>
      <c r="C659" s="90">
        <f>INDEX(Region!L:L,MATCH($A659&amp;$A$646,Region!$J:$J,0))</f>
        <v>9.3984962406015005E-2</v>
      </c>
      <c r="D659" s="90">
        <f>INDEX(Region!M:M,MATCH($A659&amp;$A$646,Region!$J:$J,0))</f>
        <v>0</v>
      </c>
      <c r="E659" s="90">
        <f>INDEX(Region!N:N,MATCH($A659&amp;$A$646,Region!$J:$J,0))</f>
        <v>0</v>
      </c>
    </row>
    <row r="660" spans="1:5" x14ac:dyDescent="0.3">
      <c r="A660" s="52" t="s">
        <v>373</v>
      </c>
      <c r="B660" s="90">
        <f>INDEX(Region!K:K,MATCH($A660&amp;$A$646,Region!$J:$J,0))</f>
        <v>0</v>
      </c>
      <c r="C660" s="90">
        <f>INDEX(Region!L:L,MATCH($A660&amp;$A$646,Region!$J:$J,0))</f>
        <v>0</v>
      </c>
      <c r="D660" s="90">
        <f>INDEX(Region!M:M,MATCH($A660&amp;$A$646,Region!$J:$J,0))</f>
        <v>0</v>
      </c>
      <c r="E660" s="90">
        <f>INDEX(Region!N:N,MATCH($A660&amp;$A$646,Region!$J:$J,0))</f>
        <v>0</v>
      </c>
    </row>
    <row r="661" spans="1:5" x14ac:dyDescent="0.3">
      <c r="A661" s="52" t="s">
        <v>374</v>
      </c>
      <c r="B661" s="90">
        <f>INDEX(Region!K:K,MATCH($A661&amp;$A$646,Region!$J:$J,0))</f>
        <v>0</v>
      </c>
      <c r="C661" s="90">
        <f>INDEX(Region!L:L,MATCH($A661&amp;$A$646,Region!$J:$J,0))</f>
        <v>1.50375939849624E-2</v>
      </c>
      <c r="D661" s="90">
        <f>INDEX(Region!M:M,MATCH($A661&amp;$A$646,Region!$J:$J,0))</f>
        <v>0</v>
      </c>
      <c r="E661" s="90">
        <f>INDEX(Region!N:N,MATCH($A661&amp;$A$646,Region!$J:$J,0))</f>
        <v>0</v>
      </c>
    </row>
    <row r="662" spans="1:5" x14ac:dyDescent="0.3">
      <c r="A662" s="52" t="s">
        <v>375</v>
      </c>
      <c r="B662" s="90">
        <f>INDEX(Region!K:K,MATCH($A662&amp;$A$646,Region!$J:$J,0))</f>
        <v>0</v>
      </c>
      <c r="C662" s="90">
        <f>INDEX(Region!L:L,MATCH($A662&amp;$A$646,Region!$J:$J,0))</f>
        <v>0</v>
      </c>
      <c r="D662" s="90">
        <f>INDEX(Region!M:M,MATCH($A662&amp;$A$646,Region!$J:$J,0))</f>
        <v>0</v>
      </c>
      <c r="E662" s="90">
        <f>INDEX(Region!N:N,MATCH($A662&amp;$A$646,Region!$J:$J,0))</f>
        <v>0</v>
      </c>
    </row>
    <row r="663" spans="1:5" x14ac:dyDescent="0.3">
      <c r="A663" s="52" t="s">
        <v>376</v>
      </c>
      <c r="B663" s="90">
        <f>INDEX(Region!K:K,MATCH($A663&amp;$A$646,Region!$J:$J,0))</f>
        <v>1.7543859649122799E-2</v>
      </c>
      <c r="C663" s="90">
        <f>INDEX(Region!L:L,MATCH($A663&amp;$A$646,Region!$J:$J,0))</f>
        <v>2.2556390977443601E-2</v>
      </c>
      <c r="D663" s="90">
        <f>INDEX(Region!M:M,MATCH($A663&amp;$A$646,Region!$J:$J,0))</f>
        <v>0</v>
      </c>
      <c r="E663" s="90">
        <f>INDEX(Region!N:N,MATCH($A663&amp;$A$646,Region!$J:$J,0))</f>
        <v>0</v>
      </c>
    </row>
    <row r="664" spans="1:5" x14ac:dyDescent="0.3">
      <c r="A664" s="52" t="s">
        <v>377</v>
      </c>
      <c r="B664" s="90">
        <f>INDEX(Region!K:K,MATCH($A664&amp;$A$646,Region!$J:$J,0))</f>
        <v>0</v>
      </c>
      <c r="C664" s="90">
        <f>INDEX(Region!L:L,MATCH($A664&amp;$A$646,Region!$J:$J,0))</f>
        <v>0</v>
      </c>
      <c r="D664" s="90">
        <f>INDEX(Region!M:M,MATCH($A664&amp;$A$646,Region!$J:$J,0))</f>
        <v>0</v>
      </c>
      <c r="E664" s="90">
        <f>INDEX(Region!N:N,MATCH($A664&amp;$A$646,Region!$J:$J,0))</f>
        <v>1.5151515151515201E-2</v>
      </c>
    </row>
    <row r="665" spans="1:5" x14ac:dyDescent="0.3">
      <c r="A665" s="29"/>
    </row>
    <row r="666" spans="1:5" x14ac:dyDescent="0.3">
      <c r="A666" s="29"/>
    </row>
    <row r="667" spans="1:5" x14ac:dyDescent="0.3">
      <c r="A667" s="25" t="s">
        <v>379</v>
      </c>
      <c r="B667" s="83"/>
      <c r="C667" s="83"/>
      <c r="D667" s="83"/>
      <c r="E667" s="83"/>
    </row>
    <row r="668" spans="1:5" x14ac:dyDescent="0.3">
      <c r="A668" s="62" t="s">
        <v>380</v>
      </c>
    </row>
    <row r="669" spans="1:5" x14ac:dyDescent="0.3">
      <c r="A669" s="73"/>
      <c r="B669" s="91"/>
      <c r="C669" s="91"/>
      <c r="D669" s="91"/>
      <c r="E669" s="91"/>
    </row>
    <row r="670" spans="1:5" x14ac:dyDescent="0.3">
      <c r="A670" s="27" t="s">
        <v>11</v>
      </c>
      <c r="B670" s="91"/>
      <c r="C670" s="91"/>
      <c r="D670" s="91"/>
      <c r="E670" s="91"/>
    </row>
    <row r="671" spans="1:5" x14ac:dyDescent="0.3">
      <c r="B671" s="91"/>
      <c r="C671" s="91"/>
      <c r="D671" s="91"/>
      <c r="E671" s="91"/>
    </row>
    <row r="672" spans="1:5" ht="32" x14ac:dyDescent="0.3">
      <c r="B672" s="65" t="s">
        <v>80</v>
      </c>
      <c r="C672" s="65" t="s">
        <v>81</v>
      </c>
      <c r="D672" s="65" t="s">
        <v>82</v>
      </c>
      <c r="E672" s="65" t="s">
        <v>83</v>
      </c>
    </row>
    <row r="673" spans="1:5" x14ac:dyDescent="0.3">
      <c r="A673" s="39" t="s">
        <v>381</v>
      </c>
      <c r="B673" s="90">
        <f>INDEX(Region!K:K,MATCH($A673&amp;$A$670,Region!$J:$J,0))</f>
        <v>0.76582295029827196</v>
      </c>
      <c r="C673" s="90">
        <f>INDEX(Region!L:L,MATCH($A673&amp;$A$670,Region!$J:$J,0))</f>
        <v>0.73184170517218805</v>
      </c>
      <c r="D673" s="90">
        <f>INDEX(Region!M:M,MATCH($A673&amp;$A$670,Region!$J:$J,0))</f>
        <v>0.57945740926629696</v>
      </c>
      <c r="E673" s="90">
        <f>INDEX(Region!N:N,MATCH($A673&amp;$A$670,Region!$J:$J,0))</f>
        <v>0.595843775424164</v>
      </c>
    </row>
    <row r="674" spans="1:5" x14ac:dyDescent="0.3">
      <c r="A674" s="29" t="s">
        <v>382</v>
      </c>
      <c r="B674" s="90">
        <f>INDEX(Region!K:K,MATCH($A674&amp;$A$670,Region!$J:$J,0))</f>
        <v>6.74426947089245E-2</v>
      </c>
      <c r="C674" s="90">
        <f>INDEX(Region!L:L,MATCH($A674&amp;$A$670,Region!$J:$J,0))</f>
        <v>0.144361956686229</v>
      </c>
      <c r="D674" s="90">
        <f>INDEX(Region!M:M,MATCH($A674&amp;$A$670,Region!$J:$J,0))</f>
        <v>0.18437376070799799</v>
      </c>
      <c r="E674" s="90">
        <f>INDEX(Region!N:N,MATCH($A674&amp;$A$670,Region!$J:$J,0))</f>
        <v>9.5303950258684794E-2</v>
      </c>
    </row>
    <row r="675" spans="1:5" x14ac:dyDescent="0.3">
      <c r="A675" s="52" t="s">
        <v>383</v>
      </c>
      <c r="B675" s="90">
        <f>INDEX(Region!K:K,MATCH($A675&amp;$A$670,Region!$J:$J,0))</f>
        <v>3.3712030560190398E-3</v>
      </c>
      <c r="C675" s="90">
        <f>INDEX(Region!L:L,MATCH($A675&amp;$A$670,Region!$J:$J,0))</f>
        <v>7.5512150003127498E-3</v>
      </c>
      <c r="D675" s="90">
        <f>INDEX(Region!M:M,MATCH($A675&amp;$A$670,Region!$J:$J,0))</f>
        <v>7.9476227497617596E-2</v>
      </c>
      <c r="E675" s="90">
        <f>INDEX(Region!N:N,MATCH($A675&amp;$A$670,Region!$J:$J,0))</f>
        <v>1.7152861954194999E-2</v>
      </c>
    </row>
    <row r="676" spans="1:5" x14ac:dyDescent="0.3">
      <c r="A676" s="39" t="s">
        <v>384</v>
      </c>
      <c r="B676" s="90">
        <f>INDEX(Region!K:K,MATCH($A676&amp;$A$670,Region!$J:$J,0))</f>
        <v>1.6856015280095199E-3</v>
      </c>
      <c r="C676" s="90">
        <f>INDEX(Region!L:L,MATCH($A676&amp;$A$670,Region!$J:$J,0))</f>
        <v>3.9731459069069401E-3</v>
      </c>
      <c r="D676" s="90">
        <f>INDEX(Region!M:M,MATCH($A676&amp;$A$670,Region!$J:$J,0))</f>
        <v>1.25546771938474E-2</v>
      </c>
      <c r="E676" s="90">
        <f>INDEX(Region!N:N,MATCH($A676&amp;$A$670,Region!$J:$J,0))</f>
        <v>4.2565959527127502E-2</v>
      </c>
    </row>
    <row r="677" spans="1:5" x14ac:dyDescent="0.3">
      <c r="A677" s="39" t="s">
        <v>385</v>
      </c>
      <c r="B677" s="90">
        <f>INDEX(Region!K:K,MATCH($A677&amp;$A$670,Region!$J:$J,0))</f>
        <v>0</v>
      </c>
      <c r="C677" s="90">
        <f>INDEX(Region!L:L,MATCH($A677&amp;$A$670,Region!$J:$J,0))</f>
        <v>0</v>
      </c>
      <c r="D677" s="90">
        <f>INDEX(Region!M:M,MATCH($A677&amp;$A$670,Region!$J:$J,0))</f>
        <v>2.2730709849224E-3</v>
      </c>
      <c r="E677" s="90">
        <f>INDEX(Region!N:N,MATCH($A677&amp;$A$670,Region!$J:$J,0))</f>
        <v>2.5413097572932499E-2</v>
      </c>
    </row>
    <row r="678" spans="1:5" x14ac:dyDescent="0.3">
      <c r="A678" s="52" t="s">
        <v>386</v>
      </c>
      <c r="B678" s="90">
        <f>INDEX(Region!K:K,MATCH($A678&amp;$A$670,Region!$J:$J,0))</f>
        <v>0</v>
      </c>
      <c r="C678" s="90">
        <f>INDEX(Region!L:L,MATCH($A678&amp;$A$670,Region!$J:$J,0))</f>
        <v>3.9731459069069401E-3</v>
      </c>
      <c r="D678" s="90">
        <f>INDEX(Region!M:M,MATCH($A678&amp;$A$670,Region!$J:$J,0))</f>
        <v>2.2730709849224E-3</v>
      </c>
      <c r="E678" s="90">
        <f>INDEX(Region!N:N,MATCH($A678&amp;$A$670,Region!$J:$J,0))</f>
        <v>2.2989616777160202E-2</v>
      </c>
    </row>
    <row r="679" spans="1:5" x14ac:dyDescent="0.3">
      <c r="A679" s="52" t="s">
        <v>387</v>
      </c>
      <c r="B679" s="90">
        <f>INDEX(Region!K:K,MATCH($A679&amp;$A$670,Region!$J:$J,0))</f>
        <v>0.112194644333306</v>
      </c>
      <c r="C679" s="90">
        <f>INDEX(Region!L:L,MATCH($A679&amp;$A$670,Region!$J:$J,0))</f>
        <v>9.7852406610863404E-2</v>
      </c>
      <c r="D679" s="90">
        <f>INDEX(Region!M:M,MATCH($A679&amp;$A$670,Region!$J:$J,0))</f>
        <v>9.4915252814531698E-2</v>
      </c>
      <c r="E679" s="90">
        <f>INDEX(Region!N:N,MATCH($A679&amp;$A$670,Region!$J:$J,0))</f>
        <v>3.9549201423079501E-2</v>
      </c>
    </row>
    <row r="680" spans="1:5" x14ac:dyDescent="0.3">
      <c r="A680" s="52" t="s">
        <v>388</v>
      </c>
      <c r="B680" s="92">
        <f>INDEX(Region!K:K,MATCH($A680&amp;$A$670,Region!$J:$J,0))</f>
        <v>1.53717792890464E-2</v>
      </c>
      <c r="C680" s="92">
        <f>INDEX(Region!L:L,MATCH($A680&amp;$A$670,Region!$J:$J,0))</f>
        <v>1.5779624504335499E-2</v>
      </c>
      <c r="D680" s="92">
        <f>INDEX(Region!M:M,MATCH($A680&amp;$A$670,Region!$J:$J,0))</f>
        <v>2.1153546000886699E-2</v>
      </c>
      <c r="E680" s="92">
        <f>INDEX(Region!N:N,MATCH($A680&amp;$A$670,Region!$J:$J,0))</f>
        <v>5.2350587564743499E-2</v>
      </c>
    </row>
    <row r="681" spans="1:5" x14ac:dyDescent="0.3">
      <c r="A681" s="52" t="s">
        <v>389</v>
      </c>
      <c r="B681" s="92">
        <f>INDEX(Region!K:K,MATCH($A681&amp;$A$670,Region!$J:$J,0))</f>
        <v>0</v>
      </c>
      <c r="C681" s="92">
        <f>INDEX(Region!L:L,MATCH($A681&amp;$A$670,Region!$J:$J,0))</f>
        <v>0</v>
      </c>
      <c r="D681" s="92">
        <f>INDEX(Region!M:M,MATCH($A681&amp;$A$670,Region!$J:$J,0))</f>
        <v>0</v>
      </c>
      <c r="E681" s="92">
        <f>INDEX(Region!N:N,MATCH($A681&amp;$A$670,Region!$J:$J,0))</f>
        <v>1.11022302462516E-16</v>
      </c>
    </row>
    <row r="682" spans="1:5" x14ac:dyDescent="0.3">
      <c r="A682" s="52" t="s">
        <v>390</v>
      </c>
      <c r="B682" s="92">
        <f>INDEX(Region!K:K,MATCH($A682&amp;$A$670,Region!$J:$J,0))</f>
        <v>0</v>
      </c>
      <c r="C682" s="92">
        <f>INDEX(Region!L:L,MATCH($A682&amp;$A$670,Region!$J:$J,0))</f>
        <v>0</v>
      </c>
      <c r="D682" s="92">
        <f>INDEX(Region!M:M,MATCH($A682&amp;$A$670,Region!$J:$J,0))</f>
        <v>0</v>
      </c>
      <c r="E682" s="92">
        <f>INDEX(Region!N:N,MATCH($A682&amp;$A$670,Region!$J:$J,0))</f>
        <v>1.11022302462516E-16</v>
      </c>
    </row>
    <row r="683" spans="1:5" x14ac:dyDescent="0.3">
      <c r="A683" s="52" t="s">
        <v>391</v>
      </c>
      <c r="B683" s="92">
        <f>INDEX(Region!K:K,MATCH($A683&amp;$A$670,Region!$J:$J,0))</f>
        <v>0</v>
      </c>
      <c r="C683" s="92">
        <f>INDEX(Region!L:L,MATCH($A683&amp;$A$670,Region!$J:$J,0))</f>
        <v>0</v>
      </c>
      <c r="D683" s="92">
        <f>INDEX(Region!M:M,MATCH($A683&amp;$A$670,Region!$J:$J,0))</f>
        <v>0</v>
      </c>
      <c r="E683" s="92">
        <f>INDEX(Region!N:N,MATCH($A683&amp;$A$670,Region!$J:$J,0))</f>
        <v>6.0173167770295596E-3</v>
      </c>
    </row>
    <row r="684" spans="1:5" x14ac:dyDescent="0.3">
      <c r="A684" s="52" t="s">
        <v>392</v>
      </c>
      <c r="B684" s="92">
        <f>INDEX(Region!K:K,MATCH($A684&amp;$A$670,Region!$J:$J,0))</f>
        <v>2.7535279588544001E-2</v>
      </c>
      <c r="C684" s="92">
        <f>INDEX(Region!L:L,MATCH($A684&amp;$A$670,Region!$J:$J,0))</f>
        <v>1.44000447295244E-2</v>
      </c>
      <c r="D684" s="92">
        <f>INDEX(Region!M:M,MATCH($A684&amp;$A$670,Region!$J:$J,0))</f>
        <v>7.2508311016257099E-2</v>
      </c>
      <c r="E684" s="92">
        <f>INDEX(Region!N:N,MATCH($A684&amp;$A$670,Region!$J:$J,0))</f>
        <v>0.108121535831415</v>
      </c>
    </row>
    <row r="685" spans="1:5" x14ac:dyDescent="0.3">
      <c r="A685" s="52" t="s">
        <v>393</v>
      </c>
      <c r="B685" s="92">
        <f>INDEX(Region!K:K,MATCH($A685&amp;$A$670,Region!$J:$J,0))</f>
        <v>0</v>
      </c>
      <c r="C685" s="92">
        <f>INDEX(Region!L:L,MATCH($A685&amp;$A$670,Region!$J:$J,0))</f>
        <v>6.8488297292116501E-3</v>
      </c>
      <c r="D685" s="92">
        <f>INDEX(Region!M:M,MATCH($A685&amp;$A$670,Region!$J:$J,0))</f>
        <v>0</v>
      </c>
      <c r="E685" s="92">
        <f>INDEX(Region!N:N,MATCH($A685&amp;$A$670,Region!$J:$J,0))</f>
        <v>6.0173167770295596E-3</v>
      </c>
    </row>
    <row r="686" spans="1:5" x14ac:dyDescent="0.3">
      <c r="A686" s="52" t="s">
        <v>394</v>
      </c>
      <c r="B686" s="92">
        <f>INDEX(Region!K:K,MATCH($A686&amp;$A$670,Region!$J:$J,0))</f>
        <v>0</v>
      </c>
      <c r="C686" s="92">
        <f>INDEX(Region!L:L,MATCH($A686&amp;$A$670,Region!$J:$J,0))</f>
        <v>6.8488297292116501E-3</v>
      </c>
      <c r="D686" s="92">
        <f>INDEX(Region!M:M,MATCH($A686&amp;$A$670,Region!$J:$J,0))</f>
        <v>9.24969910963294E-3</v>
      </c>
      <c r="E686" s="92">
        <f>INDEX(Region!N:N,MATCH($A686&amp;$A$670,Region!$J:$J,0))</f>
        <v>3.2954806768840599E-2</v>
      </c>
    </row>
    <row r="687" spans="1:5" x14ac:dyDescent="0.3">
      <c r="A687" s="52" t="s">
        <v>395</v>
      </c>
      <c r="B687" s="92">
        <f>INDEX(Region!K:K,MATCH($A687&amp;$A$670,Region!$J:$J,0))</f>
        <v>1.04778987714881E-2</v>
      </c>
      <c r="C687" s="92">
        <f>INDEX(Region!L:L,MATCH($A687&amp;$A$670,Region!$J:$J,0))</f>
        <v>0</v>
      </c>
      <c r="D687" s="92">
        <f>INDEX(Region!M:M,MATCH($A687&amp;$A$670,Region!$J:$J,0))</f>
        <v>3.8118853804672101E-2</v>
      </c>
      <c r="E687" s="92">
        <f>INDEX(Region!N:N,MATCH($A687&amp;$A$670,Region!$J:$J,0))</f>
        <v>1.92223055165738E-2</v>
      </c>
    </row>
    <row r="688" spans="1:5" x14ac:dyDescent="0.3">
      <c r="A688" s="52" t="s">
        <v>396</v>
      </c>
      <c r="B688" s="92">
        <f>INDEX(Region!K:K,MATCH($A688&amp;$A$670,Region!$J:$J,0))</f>
        <v>0</v>
      </c>
      <c r="C688" s="92">
        <f>INDEX(Region!L:L,MATCH($A688&amp;$A$670,Region!$J:$J,0))</f>
        <v>3.5780690934058101E-3</v>
      </c>
      <c r="D688" s="92">
        <f>INDEX(Region!M:M,MATCH($A688&amp;$A$670,Region!$J:$J,0))</f>
        <v>0</v>
      </c>
      <c r="E688" s="92">
        <f>INDEX(Region!N:N,MATCH($A688&amp;$A$670,Region!$J:$J,0))</f>
        <v>1.11022302462516E-16</v>
      </c>
    </row>
    <row r="689" spans="1:5" x14ac:dyDescent="0.3">
      <c r="A689" s="52" t="s">
        <v>397</v>
      </c>
      <c r="B689" s="92">
        <f>INDEX(Region!K:K,MATCH($A689&amp;$A$670,Region!$J:$J,0))</f>
        <v>0</v>
      </c>
      <c r="C689" s="92">
        <f>INDEX(Region!L:L,MATCH($A689&amp;$A$670,Region!$J:$J,0))</f>
        <v>0</v>
      </c>
      <c r="D689" s="92">
        <f>INDEX(Region!M:M,MATCH($A689&amp;$A$670,Region!$J:$J,0))</f>
        <v>0</v>
      </c>
      <c r="E689" s="92">
        <f>INDEX(Region!N:N,MATCH($A689&amp;$A$670,Region!$J:$J,0))</f>
        <v>1.11022302462516E-16</v>
      </c>
    </row>
    <row r="690" spans="1:5" x14ac:dyDescent="0.3">
      <c r="A690" s="52" t="s">
        <v>398</v>
      </c>
      <c r="B690" s="92">
        <f>INDEX(Region!K:K,MATCH($A690&amp;$A$670,Region!$J:$J,0))</f>
        <v>0</v>
      </c>
      <c r="C690" s="92">
        <f>INDEX(Region!L:L,MATCH($A690&amp;$A$670,Region!$J:$J,0))</f>
        <v>0</v>
      </c>
      <c r="D690" s="92">
        <f>INDEX(Region!M:M,MATCH($A690&amp;$A$670,Region!$J:$J,0))</f>
        <v>0</v>
      </c>
      <c r="E690" s="92">
        <f>INDEX(Region!N:N,MATCH($A690&amp;$A$670,Region!$J:$J,0))</f>
        <v>1.11022302462516E-16</v>
      </c>
    </row>
    <row r="691" spans="1:5" x14ac:dyDescent="0.3">
      <c r="A691" s="52" t="s">
        <v>399</v>
      </c>
      <c r="B691" s="92">
        <f>INDEX(Region!K:K,MATCH($A691&amp;$A$670,Region!$J:$J,0))</f>
        <v>0</v>
      </c>
      <c r="C691" s="92">
        <f>INDEX(Region!L:L,MATCH($A691&amp;$A$670,Region!$J:$J,0))</f>
        <v>0</v>
      </c>
      <c r="D691" s="92">
        <f>INDEX(Region!M:M,MATCH($A691&amp;$A$670,Region!$J:$J,0))</f>
        <v>0</v>
      </c>
      <c r="E691" s="92">
        <f>INDEX(Region!N:N,MATCH($A691&amp;$A$670,Region!$J:$J,0))</f>
        <v>1.11022302462516E-16</v>
      </c>
    </row>
    <row r="692" spans="1:5" x14ac:dyDescent="0.3">
      <c r="A692" s="52" t="s">
        <v>400</v>
      </c>
      <c r="B692" s="92">
        <f>INDEX(Region!K:K,MATCH($A692&amp;$A$670,Region!$J:$J,0))</f>
        <v>0</v>
      </c>
      <c r="C692" s="92">
        <f>INDEX(Region!L:L,MATCH($A692&amp;$A$670,Region!$J:$J,0))</f>
        <v>0</v>
      </c>
      <c r="D692" s="92">
        <f>INDEX(Region!M:M,MATCH($A692&amp;$A$670,Region!$J:$J,0))</f>
        <v>0</v>
      </c>
      <c r="E692" s="92">
        <f>INDEX(Region!N:N,MATCH($A692&amp;$A$670,Region!$J:$J,0))</f>
        <v>1.11022302462516E-16</v>
      </c>
    </row>
    <row r="693" spans="1:5" x14ac:dyDescent="0.3">
      <c r="A693" s="52" t="s">
        <v>401</v>
      </c>
      <c r="B693" s="92">
        <f>INDEX(Region!K:K,MATCH($A693&amp;$A$670,Region!$J:$J,0))</f>
        <v>0</v>
      </c>
      <c r="C693" s="92">
        <f>INDEX(Region!L:L,MATCH($A693&amp;$A$670,Region!$J:$J,0))</f>
        <v>0</v>
      </c>
      <c r="D693" s="92">
        <f>INDEX(Region!M:M,MATCH($A693&amp;$A$670,Region!$J:$J,0))</f>
        <v>6.1597894762508505E-4</v>
      </c>
      <c r="E693" s="92">
        <f>INDEX(Region!N:N,MATCH($A693&amp;$A$670,Region!$J:$J,0))</f>
        <v>1.11022302462516E-16</v>
      </c>
    </row>
    <row r="694" spans="1:5" x14ac:dyDescent="0.3">
      <c r="A694" s="52" t="s">
        <v>402</v>
      </c>
      <c r="B694" s="92">
        <f>INDEX(Region!K:K,MATCH($A694&amp;$A$670,Region!$J:$J,0))</f>
        <v>4.1221457349580798E-2</v>
      </c>
      <c r="C694" s="92">
        <f>INDEX(Region!L:L,MATCH($A694&amp;$A$670,Region!$J:$J,0))</f>
        <v>2.7511446652565299E-2</v>
      </c>
      <c r="D694" s="92">
        <f>INDEX(Region!M:M,MATCH($A694&amp;$A$670,Region!$J:$J,0))</f>
        <v>4.4396608105133899E-2</v>
      </c>
      <c r="E694" s="92">
        <f>INDEX(Region!N:N,MATCH($A694&amp;$A$670,Region!$J:$J,0))</f>
        <v>1.5612270104250099E-2</v>
      </c>
    </row>
    <row r="695" spans="1:5" x14ac:dyDescent="0.3">
      <c r="A695" s="43"/>
      <c r="B695" s="32"/>
      <c r="C695" s="32"/>
      <c r="D695" s="32"/>
      <c r="E695" s="32"/>
    </row>
    <row r="696" spans="1:5" x14ac:dyDescent="0.3">
      <c r="A696" s="43"/>
      <c r="B696" s="32"/>
      <c r="C696" s="32"/>
      <c r="D696" s="32"/>
      <c r="E696" s="32"/>
    </row>
    <row r="697" spans="1:5" x14ac:dyDescent="0.3">
      <c r="A697" s="29"/>
      <c r="B697" s="91"/>
      <c r="C697" s="91"/>
      <c r="D697" s="91"/>
      <c r="E697" s="91"/>
    </row>
    <row r="698" spans="1:5" x14ac:dyDescent="0.3">
      <c r="A698" s="27" t="s">
        <v>12</v>
      </c>
    </row>
    <row r="699" spans="1:5" x14ac:dyDescent="0.3">
      <c r="B699" s="91"/>
      <c r="C699" s="91"/>
      <c r="D699" s="91"/>
      <c r="E699" s="91"/>
    </row>
    <row r="700" spans="1:5" ht="32" x14ac:dyDescent="0.3">
      <c r="B700" s="65" t="s">
        <v>80</v>
      </c>
      <c r="C700" s="65" t="s">
        <v>81</v>
      </c>
      <c r="D700" s="65" t="s">
        <v>82</v>
      </c>
      <c r="E700" s="65" t="s">
        <v>83</v>
      </c>
    </row>
    <row r="701" spans="1:5" x14ac:dyDescent="0.3">
      <c r="A701" s="39" t="s">
        <v>381</v>
      </c>
      <c r="B701" s="90">
        <f>INDEX(Region!K:K,MATCH($A701&amp;$A$698,Region!$J:$J,0))</f>
        <v>0.93333333333333302</v>
      </c>
      <c r="C701" s="90">
        <f>INDEX(Region!L:L,MATCH($A701&amp;$A$698,Region!$J:$J,0))</f>
        <v>0.68181818181818199</v>
      </c>
      <c r="D701" s="90">
        <f>INDEX(Region!M:M,MATCH($A701&amp;$A$698,Region!$J:$J,0))</f>
        <v>0.92307692307692302</v>
      </c>
      <c r="E701" s="90">
        <f>INDEX(Region!N:N,MATCH($A701&amp;$A$698,Region!$J:$J,0))</f>
        <v>0.83333333333333304</v>
      </c>
    </row>
    <row r="702" spans="1:5" x14ac:dyDescent="0.3">
      <c r="A702" s="29" t="s">
        <v>382</v>
      </c>
      <c r="B702" s="90">
        <f>INDEX(Region!K:K,MATCH($A702&amp;$A$698,Region!$J:$J,0))</f>
        <v>0</v>
      </c>
      <c r="C702" s="90">
        <f>INDEX(Region!L:L,MATCH($A702&amp;$A$698,Region!$J:$J,0))</f>
        <v>9.0909090909090898E-2</v>
      </c>
      <c r="D702" s="90">
        <f>INDEX(Region!M:M,MATCH($A702&amp;$A$698,Region!$J:$J,0))</f>
        <v>1.9230769230769201E-2</v>
      </c>
      <c r="E702" s="90">
        <f>INDEX(Region!N:N,MATCH($A702&amp;$A$698,Region!$J:$J,0))</f>
        <v>8.3333333333333301E-2</v>
      </c>
    </row>
    <row r="703" spans="1:5" x14ac:dyDescent="0.3">
      <c r="A703" s="52" t="s">
        <v>383</v>
      </c>
      <c r="B703" s="90">
        <f>INDEX(Region!K:K,MATCH($A703&amp;$A$698,Region!$J:$J,0))</f>
        <v>0</v>
      </c>
      <c r="C703" s="90">
        <f>INDEX(Region!L:L,MATCH($A703&amp;$A$698,Region!$J:$J,0))</f>
        <v>9.0909090909090898E-2</v>
      </c>
      <c r="D703" s="90">
        <f>INDEX(Region!M:M,MATCH($A703&amp;$A$698,Region!$J:$J,0))</f>
        <v>0</v>
      </c>
      <c r="E703" s="90">
        <f>INDEX(Region!N:N,MATCH($A703&amp;$A$698,Region!$J:$J,0))</f>
        <v>0</v>
      </c>
    </row>
    <row r="704" spans="1:5" x14ac:dyDescent="0.3">
      <c r="A704" s="39" t="s">
        <v>384</v>
      </c>
      <c r="B704" s="90">
        <f>INDEX(Region!K:K,MATCH($A704&amp;$A$698,Region!$J:$J,0))</f>
        <v>0</v>
      </c>
      <c r="C704" s="90">
        <f>INDEX(Region!L:L,MATCH($A704&amp;$A$698,Region!$J:$J,0))</f>
        <v>0</v>
      </c>
      <c r="D704" s="90">
        <f>INDEX(Region!M:M,MATCH($A704&amp;$A$698,Region!$J:$J,0))</f>
        <v>0</v>
      </c>
      <c r="E704" s="90">
        <f>INDEX(Region!N:N,MATCH($A704&amp;$A$698,Region!$J:$J,0))</f>
        <v>4.1666666666666699E-2</v>
      </c>
    </row>
    <row r="705" spans="1:5" x14ac:dyDescent="0.3">
      <c r="A705" s="39" t="s">
        <v>385</v>
      </c>
      <c r="B705" s="90">
        <f>INDEX(Region!K:K,MATCH($A705&amp;$A$698,Region!$J:$J,0))</f>
        <v>0</v>
      </c>
      <c r="C705" s="90">
        <f>INDEX(Region!L:L,MATCH($A705&amp;$A$698,Region!$J:$J,0))</f>
        <v>0</v>
      </c>
      <c r="D705" s="90">
        <f>INDEX(Region!M:M,MATCH($A705&amp;$A$698,Region!$J:$J,0))</f>
        <v>0</v>
      </c>
      <c r="E705" s="90">
        <f>INDEX(Region!N:N,MATCH($A705&amp;$A$698,Region!$J:$J,0))</f>
        <v>4.1666666666666699E-2</v>
      </c>
    </row>
    <row r="706" spans="1:5" x14ac:dyDescent="0.3">
      <c r="A706" s="52" t="s">
        <v>386</v>
      </c>
      <c r="B706" s="90">
        <f>INDEX(Region!K:K,MATCH($A706&amp;$A$698,Region!$J:$J,0))</f>
        <v>0</v>
      </c>
      <c r="C706" s="90">
        <f>INDEX(Region!L:L,MATCH($A706&amp;$A$698,Region!$J:$J,0))</f>
        <v>4.5454545454545497E-2</v>
      </c>
      <c r="D706" s="90">
        <f>INDEX(Region!M:M,MATCH($A706&amp;$A$698,Region!$J:$J,0))</f>
        <v>1.9230769230769201E-2</v>
      </c>
      <c r="E706" s="90">
        <f>INDEX(Region!N:N,MATCH($A706&amp;$A$698,Region!$J:$J,0))</f>
        <v>4.1666666666666699E-2</v>
      </c>
    </row>
    <row r="707" spans="1:5" x14ac:dyDescent="0.3">
      <c r="A707" s="52" t="s">
        <v>387</v>
      </c>
      <c r="B707" s="90">
        <f>INDEX(Region!K:K,MATCH($A707&amp;$A$698,Region!$J:$J,0))</f>
        <v>0</v>
      </c>
      <c r="C707" s="90">
        <f>INDEX(Region!L:L,MATCH($A707&amp;$A$698,Region!$J:$J,0))</f>
        <v>0.13636363636363599</v>
      </c>
      <c r="D707" s="90">
        <f>INDEX(Region!M:M,MATCH($A707&amp;$A$698,Region!$J:$J,0))</f>
        <v>0</v>
      </c>
      <c r="E707" s="90">
        <f>INDEX(Region!N:N,MATCH($A707&amp;$A$698,Region!$J:$J,0))</f>
        <v>0</v>
      </c>
    </row>
    <row r="708" spans="1:5" x14ac:dyDescent="0.3">
      <c r="A708" s="52" t="s">
        <v>388</v>
      </c>
      <c r="B708" s="92">
        <f>INDEX(Region!K:K,MATCH($A708&amp;$A$698,Region!$J:$J,0))</f>
        <v>6.6666666666666693E-2</v>
      </c>
      <c r="C708" s="92">
        <f>INDEX(Region!L:L,MATCH($A708&amp;$A$698,Region!$J:$J,0))</f>
        <v>0</v>
      </c>
      <c r="D708" s="92">
        <f>INDEX(Region!M:M,MATCH($A708&amp;$A$698,Region!$J:$J,0))</f>
        <v>1.9230769230769201E-2</v>
      </c>
      <c r="E708" s="92">
        <f>INDEX(Region!N:N,MATCH($A708&amp;$A$698,Region!$J:$J,0))</f>
        <v>0</v>
      </c>
    </row>
    <row r="709" spans="1:5" x14ac:dyDescent="0.3">
      <c r="A709" s="52" t="s">
        <v>389</v>
      </c>
      <c r="B709" s="92">
        <f>INDEX(Region!K:K,MATCH($A709&amp;$A$698,Region!$J:$J,0))</f>
        <v>0</v>
      </c>
      <c r="C709" s="92">
        <f>INDEX(Region!L:L,MATCH($A709&amp;$A$698,Region!$J:$J,0))</f>
        <v>0</v>
      </c>
      <c r="D709" s="92">
        <f>INDEX(Region!M:M,MATCH($A709&amp;$A$698,Region!$J:$J,0))</f>
        <v>0</v>
      </c>
      <c r="E709" s="92">
        <f>INDEX(Region!N:N,MATCH($A709&amp;$A$698,Region!$J:$J,0))</f>
        <v>0</v>
      </c>
    </row>
    <row r="710" spans="1:5" x14ac:dyDescent="0.3">
      <c r="A710" s="52" t="s">
        <v>390</v>
      </c>
      <c r="B710" s="92">
        <f>INDEX(Region!K:K,MATCH($A710&amp;$A$698,Region!$J:$J,0))</f>
        <v>0</v>
      </c>
      <c r="C710" s="92">
        <f>INDEX(Region!L:L,MATCH($A710&amp;$A$698,Region!$J:$J,0))</f>
        <v>0</v>
      </c>
      <c r="D710" s="92">
        <f>INDEX(Region!M:M,MATCH($A710&amp;$A$698,Region!$J:$J,0))</f>
        <v>0</v>
      </c>
      <c r="E710" s="92">
        <f>INDEX(Region!N:N,MATCH($A710&amp;$A$698,Region!$J:$J,0))</f>
        <v>0</v>
      </c>
    </row>
    <row r="711" spans="1:5" x14ac:dyDescent="0.3">
      <c r="A711" s="52" t="s">
        <v>391</v>
      </c>
      <c r="B711" s="92">
        <f>INDEX(Region!K:K,MATCH($A711&amp;$A$698,Region!$J:$J,0))</f>
        <v>0</v>
      </c>
      <c r="C711" s="92">
        <f>INDEX(Region!L:L,MATCH($A711&amp;$A$698,Region!$J:$J,0))</f>
        <v>0</v>
      </c>
      <c r="D711" s="92">
        <f>INDEX(Region!M:M,MATCH($A711&amp;$A$698,Region!$J:$J,0))</f>
        <v>0</v>
      </c>
      <c r="E711" s="92">
        <f>INDEX(Region!N:N,MATCH($A711&amp;$A$698,Region!$J:$J,0))</f>
        <v>0</v>
      </c>
    </row>
    <row r="712" spans="1:5" x14ac:dyDescent="0.3">
      <c r="A712" s="52" t="s">
        <v>392</v>
      </c>
      <c r="B712" s="92">
        <f>INDEX(Region!K:K,MATCH($A712&amp;$A$698,Region!$J:$J,0))</f>
        <v>3.3333333333333298E-2</v>
      </c>
      <c r="C712" s="92">
        <f>INDEX(Region!L:L,MATCH($A712&amp;$A$698,Region!$J:$J,0))</f>
        <v>0</v>
      </c>
      <c r="D712" s="92">
        <f>INDEX(Region!M:M,MATCH($A712&amp;$A$698,Region!$J:$J,0))</f>
        <v>1.9230769230769201E-2</v>
      </c>
      <c r="E712" s="92">
        <f>INDEX(Region!N:N,MATCH($A712&amp;$A$698,Region!$J:$J,0))</f>
        <v>4.1666666666666699E-2</v>
      </c>
    </row>
    <row r="713" spans="1:5" x14ac:dyDescent="0.3">
      <c r="A713" s="52" t="s">
        <v>393</v>
      </c>
      <c r="B713" s="92">
        <f>INDEX(Region!K:K,MATCH($A713&amp;$A$698,Region!$J:$J,0))</f>
        <v>0</v>
      </c>
      <c r="C713" s="92">
        <f>INDEX(Region!L:L,MATCH($A713&amp;$A$698,Region!$J:$J,0))</f>
        <v>0</v>
      </c>
      <c r="D713" s="92">
        <f>INDEX(Region!M:M,MATCH($A713&amp;$A$698,Region!$J:$J,0))</f>
        <v>0</v>
      </c>
      <c r="E713" s="92">
        <f>INDEX(Region!N:N,MATCH($A713&amp;$A$698,Region!$J:$J,0))</f>
        <v>0</v>
      </c>
    </row>
    <row r="714" spans="1:5" x14ac:dyDescent="0.3">
      <c r="A714" s="52" t="s">
        <v>394</v>
      </c>
      <c r="B714" s="92">
        <f>INDEX(Region!K:K,MATCH($A714&amp;$A$698,Region!$J:$J,0))</f>
        <v>0</v>
      </c>
      <c r="C714" s="92">
        <f>INDEX(Region!L:L,MATCH($A714&amp;$A$698,Region!$J:$J,0))</f>
        <v>0</v>
      </c>
      <c r="D714" s="92">
        <f>INDEX(Region!M:M,MATCH($A714&amp;$A$698,Region!$J:$J,0))</f>
        <v>0</v>
      </c>
      <c r="E714" s="92">
        <f>INDEX(Region!N:N,MATCH($A714&amp;$A$698,Region!$J:$J,0))</f>
        <v>0</v>
      </c>
    </row>
    <row r="715" spans="1:5" x14ac:dyDescent="0.3">
      <c r="A715" s="52" t="s">
        <v>395</v>
      </c>
      <c r="B715" s="92">
        <f>INDEX(Region!K:K,MATCH($A715&amp;$A$698,Region!$J:$J,0))</f>
        <v>0</v>
      </c>
      <c r="C715" s="92">
        <f>INDEX(Region!L:L,MATCH($A715&amp;$A$698,Region!$J:$J,0))</f>
        <v>0</v>
      </c>
      <c r="D715" s="92">
        <f>INDEX(Region!M:M,MATCH($A715&amp;$A$698,Region!$J:$J,0))</f>
        <v>1.9230769230769201E-2</v>
      </c>
      <c r="E715" s="92">
        <f>INDEX(Region!N:N,MATCH($A715&amp;$A$698,Region!$J:$J,0))</f>
        <v>0</v>
      </c>
    </row>
    <row r="716" spans="1:5" x14ac:dyDescent="0.3">
      <c r="A716" s="52" t="s">
        <v>396</v>
      </c>
      <c r="B716" s="92">
        <f>INDEX(Region!K:K,MATCH($A716&amp;$A$698,Region!$J:$J,0))</f>
        <v>0</v>
      </c>
      <c r="C716" s="92">
        <f>INDEX(Region!L:L,MATCH($A716&amp;$A$698,Region!$J:$J,0))</f>
        <v>0</v>
      </c>
      <c r="D716" s="92">
        <f>INDEX(Region!M:M,MATCH($A716&amp;$A$698,Region!$J:$J,0))</f>
        <v>0</v>
      </c>
      <c r="E716" s="92">
        <f>INDEX(Region!N:N,MATCH($A716&amp;$A$698,Region!$J:$J,0))</f>
        <v>0</v>
      </c>
    </row>
    <row r="717" spans="1:5" x14ac:dyDescent="0.3">
      <c r="A717" s="52" t="s">
        <v>397</v>
      </c>
      <c r="B717" s="92">
        <f>INDEX(Region!K:K,MATCH($A717&amp;$A$698,Region!$J:$J,0))</f>
        <v>0</v>
      </c>
      <c r="C717" s="92">
        <f>INDEX(Region!L:L,MATCH($A717&amp;$A$698,Region!$J:$J,0))</f>
        <v>0</v>
      </c>
      <c r="D717" s="92">
        <f>INDEX(Region!M:M,MATCH($A717&amp;$A$698,Region!$J:$J,0))</f>
        <v>0</v>
      </c>
      <c r="E717" s="92">
        <f>INDEX(Region!N:N,MATCH($A717&amp;$A$698,Region!$J:$J,0))</f>
        <v>0</v>
      </c>
    </row>
    <row r="718" spans="1:5" x14ac:dyDescent="0.3">
      <c r="A718" s="52" t="s">
        <v>398</v>
      </c>
      <c r="B718" s="92">
        <f>INDEX(Region!K:K,MATCH($A718&amp;$A$698,Region!$J:$J,0))</f>
        <v>0</v>
      </c>
      <c r="C718" s="92">
        <f>INDEX(Region!L:L,MATCH($A718&amp;$A$698,Region!$J:$J,0))</f>
        <v>0</v>
      </c>
      <c r="D718" s="92">
        <f>INDEX(Region!M:M,MATCH($A718&amp;$A$698,Region!$J:$J,0))</f>
        <v>0</v>
      </c>
      <c r="E718" s="92">
        <f>INDEX(Region!N:N,MATCH($A718&amp;$A$698,Region!$J:$J,0))</f>
        <v>0</v>
      </c>
    </row>
    <row r="719" spans="1:5" x14ac:dyDescent="0.3">
      <c r="A719" s="52" t="s">
        <v>399</v>
      </c>
      <c r="B719" s="92">
        <f>INDEX(Region!K:K,MATCH($A719&amp;$A$698,Region!$J:$J,0))</f>
        <v>0</v>
      </c>
      <c r="C719" s="92">
        <f>INDEX(Region!L:L,MATCH($A719&amp;$A$698,Region!$J:$J,0))</f>
        <v>0</v>
      </c>
      <c r="D719" s="92">
        <f>INDEX(Region!M:M,MATCH($A719&amp;$A$698,Region!$J:$J,0))</f>
        <v>0</v>
      </c>
      <c r="E719" s="92">
        <f>INDEX(Region!N:N,MATCH($A719&amp;$A$698,Region!$J:$J,0))</f>
        <v>0</v>
      </c>
    </row>
    <row r="720" spans="1:5" x14ac:dyDescent="0.3">
      <c r="A720" s="52" t="s">
        <v>400</v>
      </c>
      <c r="B720" s="92">
        <f>INDEX(Region!K:K,MATCH($A720&amp;$A$698,Region!$J:$J,0))</f>
        <v>0</v>
      </c>
      <c r="C720" s="92">
        <f>INDEX(Region!L:L,MATCH($A720&amp;$A$698,Region!$J:$J,0))</f>
        <v>0</v>
      </c>
      <c r="D720" s="92">
        <f>INDEX(Region!M:M,MATCH($A720&amp;$A$698,Region!$J:$J,0))</f>
        <v>0</v>
      </c>
      <c r="E720" s="92">
        <f>INDEX(Region!N:N,MATCH($A720&amp;$A$698,Region!$J:$J,0))</f>
        <v>0</v>
      </c>
    </row>
    <row r="721" spans="1:5" x14ac:dyDescent="0.3">
      <c r="A721" s="52" t="s">
        <v>401</v>
      </c>
      <c r="B721" s="92">
        <f>INDEX(Region!K:K,MATCH($A721&amp;$A$698,Region!$J:$J,0))</f>
        <v>0</v>
      </c>
      <c r="C721" s="92">
        <f>INDEX(Region!L:L,MATCH($A721&amp;$A$698,Region!$J:$J,0))</f>
        <v>0</v>
      </c>
      <c r="D721" s="92">
        <f>INDEX(Region!M:M,MATCH($A721&amp;$A$698,Region!$J:$J,0))</f>
        <v>1.9230769230769201E-2</v>
      </c>
      <c r="E721" s="92">
        <f>INDEX(Region!N:N,MATCH($A721&amp;$A$698,Region!$J:$J,0))</f>
        <v>0</v>
      </c>
    </row>
    <row r="722" spans="1:5" x14ac:dyDescent="0.3">
      <c r="A722" s="52" t="s">
        <v>402</v>
      </c>
      <c r="B722" s="92">
        <f>INDEX(Region!K:K,MATCH($A722&amp;$A$698,Region!$J:$J,0))</f>
        <v>0</v>
      </c>
      <c r="C722" s="92">
        <f>INDEX(Region!L:L,MATCH($A722&amp;$A$698,Region!$J:$J,0))</f>
        <v>9.0909090909090898E-2</v>
      </c>
      <c r="D722" s="92">
        <f>INDEX(Region!M:M,MATCH($A722&amp;$A$698,Region!$J:$J,0))</f>
        <v>0</v>
      </c>
      <c r="E722" s="92">
        <f>INDEX(Region!N:N,MATCH($A722&amp;$A$698,Region!$J:$J,0))</f>
        <v>0</v>
      </c>
    </row>
    <row r="723" spans="1:5" x14ac:dyDescent="0.3">
      <c r="A723" s="52"/>
      <c r="B723" s="32"/>
      <c r="C723" s="32"/>
      <c r="D723" s="32"/>
      <c r="E723" s="32"/>
    </row>
    <row r="724" spans="1:5" x14ac:dyDescent="0.3">
      <c r="A724" s="52"/>
      <c r="B724" s="32"/>
      <c r="C724" s="32"/>
      <c r="D724" s="32"/>
      <c r="E724" s="32"/>
    </row>
    <row r="725" spans="1:5" x14ac:dyDescent="0.3">
      <c r="A725" s="52"/>
      <c r="B725" s="32"/>
      <c r="C725" s="32"/>
      <c r="D725" s="32"/>
      <c r="E725" s="32"/>
    </row>
    <row r="726" spans="1:5" x14ac:dyDescent="0.3">
      <c r="A726" s="27" t="s">
        <v>48</v>
      </c>
    </row>
    <row r="728" spans="1:5" ht="32" x14ac:dyDescent="0.3">
      <c r="B728" s="65" t="s">
        <v>80</v>
      </c>
      <c r="C728" s="65" t="s">
        <v>81</v>
      </c>
      <c r="D728" s="65" t="s">
        <v>82</v>
      </c>
      <c r="E728" s="65" t="s">
        <v>83</v>
      </c>
    </row>
    <row r="729" spans="1:5" x14ac:dyDescent="0.3">
      <c r="A729" s="39" t="s">
        <v>381</v>
      </c>
      <c r="B729" s="90">
        <f>INDEX(Region!K:K,MATCH($A729&amp;$A$726,Region!$J:$J,0))</f>
        <v>0.71428571428571397</v>
      </c>
      <c r="C729" s="90">
        <f>INDEX(Region!L:L,MATCH($A729&amp;$A$726,Region!$J:$J,0))</f>
        <v>0.59375</v>
      </c>
      <c r="D729" s="90">
        <f>INDEX(Region!M:M,MATCH($A729&amp;$A$726,Region!$J:$J,0))</f>
        <v>0.83333333333333304</v>
      </c>
      <c r="E729" s="90">
        <f>INDEX(Region!N:N,MATCH($A729&amp;$A$726,Region!$J:$J,0))</f>
        <v>1</v>
      </c>
    </row>
    <row r="730" spans="1:5" x14ac:dyDescent="0.3">
      <c r="A730" s="29" t="s">
        <v>382</v>
      </c>
      <c r="B730" s="90">
        <f>INDEX(Region!K:K,MATCH($A730&amp;$A$726,Region!$J:$J,0))</f>
        <v>7.1428571428571397E-2</v>
      </c>
      <c r="C730" s="90">
        <f>INDEX(Region!L:L,MATCH($A730&amp;$A$726,Region!$J:$J,0))</f>
        <v>0.125</v>
      </c>
      <c r="D730" s="90">
        <f>INDEX(Region!M:M,MATCH($A730&amp;$A$726,Region!$J:$J,0))</f>
        <v>0.16666666666666699</v>
      </c>
      <c r="E730" s="90">
        <f>INDEX(Region!N:N,MATCH($A730&amp;$A$726,Region!$J:$J,0))</f>
        <v>0</v>
      </c>
    </row>
    <row r="731" spans="1:5" x14ac:dyDescent="0.3">
      <c r="A731" s="52" t="s">
        <v>383</v>
      </c>
      <c r="B731" s="90">
        <f>INDEX(Region!K:K,MATCH($A731&amp;$A$726,Region!$J:$J,0))</f>
        <v>7.1428571428571397E-2</v>
      </c>
      <c r="C731" s="90">
        <f>INDEX(Region!L:L,MATCH($A731&amp;$A$726,Region!$J:$J,0))</f>
        <v>0</v>
      </c>
      <c r="D731" s="90">
        <f>INDEX(Region!M:M,MATCH($A731&amp;$A$726,Region!$J:$J,0))</f>
        <v>0</v>
      </c>
      <c r="E731" s="90">
        <f>INDEX(Region!N:N,MATCH($A731&amp;$A$726,Region!$J:$J,0))</f>
        <v>0</v>
      </c>
    </row>
    <row r="732" spans="1:5" x14ac:dyDescent="0.3">
      <c r="A732" s="39" t="s">
        <v>384</v>
      </c>
      <c r="B732" s="90">
        <f>INDEX(Region!K:K,MATCH($A732&amp;$A$726,Region!$J:$J,0))</f>
        <v>0</v>
      </c>
      <c r="C732" s="90">
        <f>INDEX(Region!L:L,MATCH($A732&amp;$A$726,Region!$J:$J,0))</f>
        <v>9.375E-2</v>
      </c>
      <c r="D732" s="90">
        <f>INDEX(Region!M:M,MATCH($A732&amp;$A$726,Region!$J:$J,0))</f>
        <v>0</v>
      </c>
      <c r="E732" s="90">
        <f>INDEX(Region!N:N,MATCH($A732&amp;$A$726,Region!$J:$J,0))</f>
        <v>0</v>
      </c>
    </row>
    <row r="733" spans="1:5" x14ac:dyDescent="0.3">
      <c r="A733" s="39" t="s">
        <v>385</v>
      </c>
      <c r="B733" s="90">
        <f>INDEX(Region!K:K,MATCH($A733&amp;$A$726,Region!$J:$J,0))</f>
        <v>0</v>
      </c>
      <c r="C733" s="90">
        <f>INDEX(Region!L:L,MATCH($A733&amp;$A$726,Region!$J:$J,0))</f>
        <v>3.125E-2</v>
      </c>
      <c r="D733" s="90">
        <f>INDEX(Region!M:M,MATCH($A733&amp;$A$726,Region!$J:$J,0))</f>
        <v>0</v>
      </c>
      <c r="E733" s="90">
        <f>INDEX(Region!N:N,MATCH($A733&amp;$A$726,Region!$J:$J,0))</f>
        <v>0</v>
      </c>
    </row>
    <row r="734" spans="1:5" x14ac:dyDescent="0.3">
      <c r="A734" s="52" t="s">
        <v>386</v>
      </c>
      <c r="B734" s="90">
        <f>INDEX(Region!K:K,MATCH($A734&amp;$A$726,Region!$J:$J,0))</f>
        <v>0</v>
      </c>
      <c r="C734" s="90">
        <f>INDEX(Region!L:L,MATCH($A734&amp;$A$726,Region!$J:$J,0))</f>
        <v>0</v>
      </c>
      <c r="D734" s="90">
        <f>INDEX(Region!M:M,MATCH($A734&amp;$A$726,Region!$J:$J,0))</f>
        <v>0</v>
      </c>
      <c r="E734" s="90">
        <f>INDEX(Region!N:N,MATCH($A734&amp;$A$726,Region!$J:$J,0))</f>
        <v>0</v>
      </c>
    </row>
    <row r="735" spans="1:5" x14ac:dyDescent="0.3">
      <c r="A735" s="52" t="s">
        <v>387</v>
      </c>
      <c r="B735" s="90">
        <f>INDEX(Region!K:K,MATCH($A735&amp;$A$726,Region!$J:$J,0))</f>
        <v>7.1428571428571397E-2</v>
      </c>
      <c r="C735" s="90">
        <f>INDEX(Region!L:L,MATCH($A735&amp;$A$726,Region!$J:$J,0))</f>
        <v>0.125</v>
      </c>
      <c r="D735" s="90">
        <f>INDEX(Region!M:M,MATCH($A735&amp;$A$726,Region!$J:$J,0))</f>
        <v>0</v>
      </c>
      <c r="E735" s="90">
        <f>INDEX(Region!N:N,MATCH($A735&amp;$A$726,Region!$J:$J,0))</f>
        <v>0</v>
      </c>
    </row>
    <row r="736" spans="1:5" x14ac:dyDescent="0.3">
      <c r="A736" s="52" t="s">
        <v>388</v>
      </c>
      <c r="B736" s="90">
        <f>INDEX(Region!K:K,MATCH($A736&amp;$A$726,Region!$J:$J,0))</f>
        <v>0</v>
      </c>
      <c r="C736" s="90">
        <f>INDEX(Region!L:L,MATCH($A736&amp;$A$726,Region!$J:$J,0))</f>
        <v>3.125E-2</v>
      </c>
      <c r="D736" s="90">
        <f>INDEX(Region!M:M,MATCH($A736&amp;$A$726,Region!$J:$J,0))</f>
        <v>0</v>
      </c>
      <c r="E736" s="90">
        <f>INDEX(Region!N:N,MATCH($A736&amp;$A$726,Region!$J:$J,0))</f>
        <v>0</v>
      </c>
    </row>
    <row r="737" spans="1:5" x14ac:dyDescent="0.3">
      <c r="A737" s="52" t="s">
        <v>389</v>
      </c>
      <c r="B737" s="90">
        <f>INDEX(Region!K:K,MATCH($A737&amp;$A$726,Region!$J:$J,0))</f>
        <v>0</v>
      </c>
      <c r="C737" s="90">
        <f>INDEX(Region!L:L,MATCH($A737&amp;$A$726,Region!$J:$J,0))</f>
        <v>0</v>
      </c>
      <c r="D737" s="90">
        <f>INDEX(Region!M:M,MATCH($A737&amp;$A$726,Region!$J:$J,0))</f>
        <v>0</v>
      </c>
      <c r="E737" s="90">
        <f>INDEX(Region!N:N,MATCH($A737&amp;$A$726,Region!$J:$J,0))</f>
        <v>0</v>
      </c>
    </row>
    <row r="738" spans="1:5" x14ac:dyDescent="0.3">
      <c r="A738" s="52" t="s">
        <v>390</v>
      </c>
      <c r="B738" s="90">
        <f>INDEX(Region!K:K,MATCH($A738&amp;$A$726,Region!$J:$J,0))</f>
        <v>0</v>
      </c>
      <c r="C738" s="90">
        <f>INDEX(Region!L:L,MATCH($A738&amp;$A$726,Region!$J:$J,0))</f>
        <v>0</v>
      </c>
      <c r="D738" s="90">
        <f>INDEX(Region!M:M,MATCH($A738&amp;$A$726,Region!$J:$J,0))</f>
        <v>0</v>
      </c>
      <c r="E738" s="90">
        <f>INDEX(Region!N:N,MATCH($A738&amp;$A$726,Region!$J:$J,0))</f>
        <v>0</v>
      </c>
    </row>
    <row r="739" spans="1:5" x14ac:dyDescent="0.3">
      <c r="A739" s="52" t="s">
        <v>391</v>
      </c>
      <c r="B739" s="90">
        <f>INDEX(Region!K:K,MATCH($A739&amp;$A$726,Region!$J:$J,0))</f>
        <v>0</v>
      </c>
      <c r="C739" s="90">
        <f>INDEX(Region!L:L,MATCH($A739&amp;$A$726,Region!$J:$J,0))</f>
        <v>0</v>
      </c>
      <c r="D739" s="90">
        <f>INDEX(Region!M:M,MATCH($A739&amp;$A$726,Region!$J:$J,0))</f>
        <v>0</v>
      </c>
      <c r="E739" s="90">
        <f>INDEX(Region!N:N,MATCH($A739&amp;$A$726,Region!$J:$J,0))</f>
        <v>0</v>
      </c>
    </row>
    <row r="740" spans="1:5" x14ac:dyDescent="0.3">
      <c r="A740" s="52" t="s">
        <v>392</v>
      </c>
      <c r="B740" s="90">
        <f>INDEX(Region!K:K,MATCH($A740&amp;$A$726,Region!$J:$J,0))</f>
        <v>0</v>
      </c>
      <c r="C740" s="90">
        <f>INDEX(Region!L:L,MATCH($A740&amp;$A$726,Region!$J:$J,0))</f>
        <v>0</v>
      </c>
      <c r="D740" s="90">
        <f>INDEX(Region!M:M,MATCH($A740&amp;$A$726,Region!$J:$J,0))</f>
        <v>0</v>
      </c>
      <c r="E740" s="90">
        <f>INDEX(Region!N:N,MATCH($A740&amp;$A$726,Region!$J:$J,0))</f>
        <v>0</v>
      </c>
    </row>
    <row r="741" spans="1:5" x14ac:dyDescent="0.3">
      <c r="A741" s="52" t="s">
        <v>393</v>
      </c>
      <c r="B741" s="90">
        <f>INDEX(Region!K:K,MATCH($A741&amp;$A$726,Region!$J:$J,0))</f>
        <v>0</v>
      </c>
      <c r="C741" s="90">
        <f>INDEX(Region!L:L,MATCH($A741&amp;$A$726,Region!$J:$J,0))</f>
        <v>0</v>
      </c>
      <c r="D741" s="90">
        <f>INDEX(Region!M:M,MATCH($A741&amp;$A$726,Region!$J:$J,0))</f>
        <v>0</v>
      </c>
      <c r="E741" s="90">
        <f>INDEX(Region!N:N,MATCH($A741&amp;$A$726,Region!$J:$J,0))</f>
        <v>0</v>
      </c>
    </row>
    <row r="742" spans="1:5" x14ac:dyDescent="0.3">
      <c r="A742" s="52" t="s">
        <v>394</v>
      </c>
      <c r="B742" s="90">
        <f>INDEX(Region!K:K,MATCH($A742&amp;$A$726,Region!$J:$J,0))</f>
        <v>0</v>
      </c>
      <c r="C742" s="90">
        <f>INDEX(Region!L:L,MATCH($A742&amp;$A$726,Region!$J:$J,0))</f>
        <v>0</v>
      </c>
      <c r="D742" s="90">
        <f>INDEX(Region!M:M,MATCH($A742&amp;$A$726,Region!$J:$J,0))</f>
        <v>0</v>
      </c>
      <c r="E742" s="90">
        <f>INDEX(Region!N:N,MATCH($A742&amp;$A$726,Region!$J:$J,0))</f>
        <v>0</v>
      </c>
    </row>
    <row r="743" spans="1:5" x14ac:dyDescent="0.3">
      <c r="A743" s="52" t="s">
        <v>395</v>
      </c>
      <c r="B743" s="90">
        <f>INDEX(Region!K:K,MATCH($A743&amp;$A$726,Region!$J:$J,0))</f>
        <v>0</v>
      </c>
      <c r="C743" s="90">
        <f>INDEX(Region!L:L,MATCH($A743&amp;$A$726,Region!$J:$J,0))</f>
        <v>0</v>
      </c>
      <c r="D743" s="90">
        <f>INDEX(Region!M:M,MATCH($A743&amp;$A$726,Region!$J:$J,0))</f>
        <v>0</v>
      </c>
      <c r="E743" s="90">
        <f>INDEX(Region!N:N,MATCH($A743&amp;$A$726,Region!$J:$J,0))</f>
        <v>0</v>
      </c>
    </row>
    <row r="744" spans="1:5" x14ac:dyDescent="0.3">
      <c r="A744" s="52" t="s">
        <v>396</v>
      </c>
      <c r="B744" s="90">
        <f>INDEX(Region!K:K,MATCH($A744&amp;$A$726,Region!$J:$J,0))</f>
        <v>0</v>
      </c>
      <c r="C744" s="90">
        <f>INDEX(Region!L:L,MATCH($A744&amp;$A$726,Region!$J:$J,0))</f>
        <v>6.25E-2</v>
      </c>
      <c r="D744" s="90">
        <f>INDEX(Region!M:M,MATCH($A744&amp;$A$726,Region!$J:$J,0))</f>
        <v>0</v>
      </c>
      <c r="E744" s="90">
        <f>INDEX(Region!N:N,MATCH($A744&amp;$A$726,Region!$J:$J,0))</f>
        <v>0</v>
      </c>
    </row>
    <row r="745" spans="1:5" x14ac:dyDescent="0.3">
      <c r="A745" s="52" t="s">
        <v>397</v>
      </c>
      <c r="B745" s="90">
        <f>INDEX(Region!K:K,MATCH($A745&amp;$A$726,Region!$J:$J,0))</f>
        <v>0</v>
      </c>
      <c r="C745" s="90">
        <f>INDEX(Region!L:L,MATCH($A745&amp;$A$726,Region!$J:$J,0))</f>
        <v>0</v>
      </c>
      <c r="D745" s="90">
        <f>INDEX(Region!M:M,MATCH($A745&amp;$A$726,Region!$J:$J,0))</f>
        <v>0</v>
      </c>
      <c r="E745" s="90">
        <f>INDEX(Region!N:N,MATCH($A745&amp;$A$726,Region!$J:$J,0))</f>
        <v>0</v>
      </c>
    </row>
    <row r="746" spans="1:5" x14ac:dyDescent="0.3">
      <c r="A746" s="52" t="s">
        <v>398</v>
      </c>
      <c r="B746" s="90">
        <f>INDEX(Region!K:K,MATCH($A746&amp;$A$726,Region!$J:$J,0))</f>
        <v>0</v>
      </c>
      <c r="C746" s="90">
        <f>INDEX(Region!L:L,MATCH($A746&amp;$A$726,Region!$J:$J,0))</f>
        <v>0</v>
      </c>
      <c r="D746" s="90">
        <f>INDEX(Region!M:M,MATCH($A746&amp;$A$726,Region!$J:$J,0))</f>
        <v>0</v>
      </c>
      <c r="E746" s="90">
        <f>INDEX(Region!N:N,MATCH($A746&amp;$A$726,Region!$J:$J,0))</f>
        <v>0</v>
      </c>
    </row>
    <row r="747" spans="1:5" x14ac:dyDescent="0.3">
      <c r="A747" s="52" t="s">
        <v>399</v>
      </c>
      <c r="B747" s="90">
        <f>INDEX(Region!K:K,MATCH($A747&amp;$A$726,Region!$J:$J,0))</f>
        <v>0</v>
      </c>
      <c r="C747" s="90">
        <f>INDEX(Region!L:L,MATCH($A747&amp;$A$726,Region!$J:$J,0))</f>
        <v>6.25E-2</v>
      </c>
      <c r="D747" s="90">
        <f>INDEX(Region!M:M,MATCH($A747&amp;$A$726,Region!$J:$J,0))</f>
        <v>0</v>
      </c>
      <c r="E747" s="90">
        <f>INDEX(Region!N:N,MATCH($A747&amp;$A$726,Region!$J:$J,0))</f>
        <v>0</v>
      </c>
    </row>
    <row r="748" spans="1:5" x14ac:dyDescent="0.3">
      <c r="A748" s="52" t="s">
        <v>400</v>
      </c>
      <c r="B748" s="90">
        <f>INDEX(Region!K:K,MATCH($A748&amp;$A$726,Region!$J:$J,0))</f>
        <v>0</v>
      </c>
      <c r="C748" s="90">
        <f>INDEX(Region!L:L,MATCH($A748&amp;$A$726,Region!$J:$J,0))</f>
        <v>0</v>
      </c>
      <c r="D748" s="90">
        <f>INDEX(Region!M:M,MATCH($A748&amp;$A$726,Region!$J:$J,0))</f>
        <v>0</v>
      </c>
      <c r="E748" s="90">
        <f>INDEX(Region!N:N,MATCH($A748&amp;$A$726,Region!$J:$J,0))</f>
        <v>0</v>
      </c>
    </row>
    <row r="749" spans="1:5" x14ac:dyDescent="0.3">
      <c r="A749" s="52" t="s">
        <v>401</v>
      </c>
      <c r="B749" s="90">
        <f>INDEX(Region!K:K,MATCH($A749&amp;$A$726,Region!$J:$J,0))</f>
        <v>0</v>
      </c>
      <c r="C749" s="90">
        <f>INDEX(Region!L:L,MATCH($A749&amp;$A$726,Region!$J:$J,0))</f>
        <v>0</v>
      </c>
      <c r="D749" s="90">
        <f>INDEX(Region!M:M,MATCH($A749&amp;$A$726,Region!$J:$J,0))</f>
        <v>0</v>
      </c>
      <c r="E749" s="90">
        <f>INDEX(Region!N:N,MATCH($A749&amp;$A$726,Region!$J:$J,0))</f>
        <v>0</v>
      </c>
    </row>
    <row r="750" spans="1:5" x14ac:dyDescent="0.3">
      <c r="A750" s="52" t="s">
        <v>402</v>
      </c>
      <c r="B750" s="90">
        <f>INDEX(Region!K:K,MATCH($A750&amp;$A$726,Region!$J:$J,0))</f>
        <v>0</v>
      </c>
      <c r="C750" s="90">
        <f>INDEX(Region!L:L,MATCH($A750&amp;$A$726,Region!$J:$J,0))</f>
        <v>3.125E-2</v>
      </c>
      <c r="D750" s="90">
        <f>INDEX(Region!M:M,MATCH($A750&amp;$A$726,Region!$J:$J,0))</f>
        <v>0</v>
      </c>
      <c r="E750" s="90">
        <f>INDEX(Region!N:N,MATCH($A750&amp;$A$726,Region!$J:$J,0))</f>
        <v>0</v>
      </c>
    </row>
    <row r="751" spans="1:5" x14ac:dyDescent="0.3">
      <c r="A751" s="52"/>
      <c r="B751" s="32"/>
      <c r="C751" s="32"/>
      <c r="D751" s="32"/>
      <c r="E751" s="32"/>
    </row>
    <row r="752" spans="1:5" x14ac:dyDescent="0.3">
      <c r="A752" s="25" t="s">
        <v>408</v>
      </c>
      <c r="B752" s="83"/>
      <c r="C752" s="83"/>
      <c r="D752" s="83"/>
      <c r="E752" s="83"/>
    </row>
    <row r="753" spans="1:5" x14ac:dyDescent="0.3">
      <c r="A753" s="62"/>
    </row>
    <row r="755" spans="1:5" x14ac:dyDescent="0.3">
      <c r="A755" s="27" t="s">
        <v>11</v>
      </c>
    </row>
    <row r="756" spans="1:5" x14ac:dyDescent="0.3">
      <c r="B756" s="91"/>
      <c r="C756" s="91"/>
      <c r="D756" s="91"/>
      <c r="E756" s="91"/>
    </row>
    <row r="757" spans="1:5" ht="32" x14ac:dyDescent="0.3">
      <c r="B757" s="65" t="s">
        <v>80</v>
      </c>
      <c r="C757" s="65" t="s">
        <v>81</v>
      </c>
      <c r="D757" s="65" t="s">
        <v>82</v>
      </c>
      <c r="E757" s="65" t="s">
        <v>83</v>
      </c>
    </row>
    <row r="758" spans="1:5" x14ac:dyDescent="0.3">
      <c r="A758" s="29" t="s">
        <v>403</v>
      </c>
      <c r="B758" s="90">
        <f>INDEX(Region!K:K,MATCH($A758&amp;$A$755,Region!$J:$J,0))</f>
        <v>0.28496421148810702</v>
      </c>
      <c r="C758" s="90">
        <f>INDEX(Region!L:L,MATCH($A758&amp;$A$755,Region!$J:$J,0))</f>
        <v>0.32516771086337198</v>
      </c>
      <c r="D758" s="90">
        <f>INDEX(Region!M:M,MATCH($A758&amp;$A$755,Region!$J:$J,0))</f>
        <v>0.39021346190707401</v>
      </c>
      <c r="E758" s="90">
        <f>INDEX(Region!N:N,MATCH($A758&amp;$A$755,Region!$J:$J,0))</f>
        <v>0.33961275985640998</v>
      </c>
    </row>
    <row r="759" spans="1:5" x14ac:dyDescent="0.3">
      <c r="A759" s="39" t="s">
        <v>404</v>
      </c>
      <c r="B759" s="90">
        <f>INDEX(Region!K:K,MATCH($A759&amp;$A$755,Region!$J:$J,0))</f>
        <v>0.11204456394185799</v>
      </c>
      <c r="C759" s="90">
        <f>INDEX(Region!L:L,MATCH($A759&amp;$A$755,Region!$J:$J,0))</f>
        <v>2.81481797492181E-2</v>
      </c>
      <c r="D759" s="90">
        <f>INDEX(Region!M:M,MATCH($A759&amp;$A$755,Region!$J:$J,0))</f>
        <v>0.13524886303028799</v>
      </c>
      <c r="E759" s="90">
        <f>INDEX(Region!N:N,MATCH($A759&amp;$A$755,Region!$J:$J,0))</f>
        <v>8.0941679524028101E-2</v>
      </c>
    </row>
    <row r="760" spans="1:5" x14ac:dyDescent="0.3">
      <c r="A760" s="52" t="s">
        <v>405</v>
      </c>
      <c r="B760" s="90">
        <f>INDEX(Region!K:K,MATCH($A760&amp;$A$755,Region!$J:$J,0))</f>
        <v>0.56372656612358896</v>
      </c>
      <c r="C760" s="90">
        <f>INDEX(Region!L:L,MATCH($A760&amp;$A$755,Region!$J:$J,0))</f>
        <v>0.41372412440468997</v>
      </c>
      <c r="D760" s="90">
        <f>INDEX(Region!M:M,MATCH($A760&amp;$A$755,Region!$J:$J,0))</f>
        <v>0.522206427385419</v>
      </c>
      <c r="E760" s="90">
        <f>INDEX(Region!N:N,MATCH($A760&amp;$A$755,Region!$J:$J,0))</f>
        <v>0.32834883652674901</v>
      </c>
    </row>
    <row r="761" spans="1:5" x14ac:dyDescent="0.3">
      <c r="A761" s="39" t="s">
        <v>406</v>
      </c>
      <c r="B761" s="90">
        <f>INDEX(Region!K:K,MATCH($A761&amp;$A$755,Region!$J:$J,0))</f>
        <v>0.16783115790160799</v>
      </c>
      <c r="C761" s="90">
        <f>INDEX(Region!L:L,MATCH($A761&amp;$A$755,Region!$J:$J,0))</f>
        <v>3.96255898466958E-2</v>
      </c>
      <c r="D761" s="90">
        <f>INDEX(Region!M:M,MATCH($A761&amp;$A$755,Region!$J:$J,0))</f>
        <v>0.15933584970631301</v>
      </c>
      <c r="E761" s="90">
        <f>INDEX(Region!N:N,MATCH($A761&amp;$A$755,Region!$J:$J,0))</f>
        <v>0.13775108495236599</v>
      </c>
    </row>
    <row r="762" spans="1:5" x14ac:dyDescent="0.3">
      <c r="A762" s="29" t="s">
        <v>407</v>
      </c>
      <c r="B762" s="90">
        <f>INDEX(Region!K:K,MATCH($A762&amp;$A$755,Region!$J:$J,0))</f>
        <v>0.23863520612151801</v>
      </c>
      <c r="C762" s="90">
        <f>INDEX(Region!L:L,MATCH($A762&amp;$A$755,Region!$J:$J,0))</f>
        <v>0.37648514745672901</v>
      </c>
      <c r="D762" s="90">
        <f>INDEX(Region!M:M,MATCH($A762&amp;$A$755,Region!$J:$J,0))</f>
        <v>0.23285923785350801</v>
      </c>
      <c r="E762" s="90">
        <f>INDEX(Region!N:N,MATCH($A762&amp;$A$755,Region!$J:$J,0))</f>
        <v>0.31317780692212599</v>
      </c>
    </row>
    <row r="763" spans="1:5" x14ac:dyDescent="0.3">
      <c r="A763" s="52"/>
      <c r="B763" s="32"/>
      <c r="C763" s="32"/>
      <c r="D763" s="32"/>
      <c r="E763" s="32"/>
    </row>
    <row r="764" spans="1:5" x14ac:dyDescent="0.3">
      <c r="A764" s="29"/>
    </row>
    <row r="765" spans="1:5" x14ac:dyDescent="0.3">
      <c r="A765" s="27" t="s">
        <v>12</v>
      </c>
    </row>
    <row r="766" spans="1:5" x14ac:dyDescent="0.3">
      <c r="B766" s="91"/>
      <c r="C766" s="91"/>
      <c r="D766" s="91"/>
      <c r="E766" s="91"/>
    </row>
    <row r="767" spans="1:5" ht="32" x14ac:dyDescent="0.3">
      <c r="B767" s="66" t="s">
        <v>80</v>
      </c>
      <c r="C767" s="66" t="s">
        <v>81</v>
      </c>
      <c r="D767" s="66" t="s">
        <v>82</v>
      </c>
      <c r="E767" s="66" t="s">
        <v>83</v>
      </c>
    </row>
    <row r="768" spans="1:5" x14ac:dyDescent="0.3">
      <c r="A768" s="29" t="s">
        <v>403</v>
      </c>
      <c r="B768" s="90">
        <f>INDEX(Region!K:K,MATCH($A768&amp;$A$765,Region!$J:$J,0))</f>
        <v>0.221518987341772</v>
      </c>
      <c r="C768" s="90">
        <f>INDEX(Region!L:L,MATCH($A768&amp;$A$765,Region!$J:$J,0))</f>
        <v>0.24844720496894401</v>
      </c>
      <c r="D768" s="90">
        <f>INDEX(Region!M:M,MATCH($A768&amp;$A$765,Region!$J:$J,0))</f>
        <v>0.29878048780487798</v>
      </c>
      <c r="E768" s="90">
        <f>INDEX(Region!N:N,MATCH($A768&amp;$A$765,Region!$J:$J,0))</f>
        <v>0.24242424242424199</v>
      </c>
    </row>
    <row r="769" spans="1:5" x14ac:dyDescent="0.3">
      <c r="A769" s="39" t="s">
        <v>404</v>
      </c>
      <c r="B769" s="90">
        <f>INDEX(Region!K:K,MATCH($A769&amp;$A$765,Region!$J:$J,0))</f>
        <v>6.3291139240506306E-2</v>
      </c>
      <c r="C769" s="90">
        <f>INDEX(Region!L:L,MATCH($A769&amp;$A$765,Region!$J:$J,0))</f>
        <v>2.4844720496894401E-2</v>
      </c>
      <c r="D769" s="90">
        <f>INDEX(Region!M:M,MATCH($A769&amp;$A$765,Region!$J:$J,0))</f>
        <v>0.109756097560976</v>
      </c>
      <c r="E769" s="90">
        <f>INDEX(Region!N:N,MATCH($A769&amp;$A$765,Region!$J:$J,0))</f>
        <v>6.0606060606060601E-2</v>
      </c>
    </row>
    <row r="770" spans="1:5" x14ac:dyDescent="0.3">
      <c r="A770" s="52" t="s">
        <v>405</v>
      </c>
      <c r="B770" s="90">
        <f>INDEX(Region!K:K,MATCH($A770&amp;$A$765,Region!$J:$J,0))</f>
        <v>0.569620253164557</v>
      </c>
      <c r="C770" s="90">
        <f>INDEX(Region!L:L,MATCH($A770&amp;$A$765,Region!$J:$J,0))</f>
        <v>0.37267080745341602</v>
      </c>
      <c r="D770" s="90">
        <f>INDEX(Region!M:M,MATCH($A770&amp;$A$765,Region!$J:$J,0))</f>
        <v>0.47560975609756101</v>
      </c>
      <c r="E770" s="90">
        <f>INDEX(Region!N:N,MATCH($A770&amp;$A$765,Region!$J:$J,0))</f>
        <v>0.33333333333333298</v>
      </c>
    </row>
    <row r="771" spans="1:5" x14ac:dyDescent="0.3">
      <c r="A771" s="39" t="s">
        <v>406</v>
      </c>
      <c r="B771" s="90">
        <f>INDEX(Region!K:K,MATCH($A771&amp;$A$765,Region!$J:$J,0))</f>
        <v>0.132911392405063</v>
      </c>
      <c r="C771" s="90">
        <f>INDEX(Region!L:L,MATCH($A771&amp;$A$765,Region!$J:$J,0))</f>
        <v>8.6956521739130405E-2</v>
      </c>
      <c r="D771" s="90">
        <f>INDEX(Region!M:M,MATCH($A771&amp;$A$765,Region!$J:$J,0))</f>
        <v>0.134146341463415</v>
      </c>
      <c r="E771" s="90">
        <f>INDEX(Region!N:N,MATCH($A771&amp;$A$765,Region!$J:$J,0))</f>
        <v>0.15151515151515099</v>
      </c>
    </row>
    <row r="772" spans="1:5" x14ac:dyDescent="0.3">
      <c r="A772" s="29" t="s">
        <v>407</v>
      </c>
      <c r="B772" s="90">
        <f>INDEX(Region!K:K,MATCH($A772&amp;$A$765,Region!$J:$J,0))</f>
        <v>0.30379746835443</v>
      </c>
      <c r="C772" s="90">
        <f>INDEX(Region!L:L,MATCH($A772&amp;$A$765,Region!$J:$J,0))</f>
        <v>0.49068322981366502</v>
      </c>
      <c r="D772" s="90">
        <f>INDEX(Region!M:M,MATCH($A772&amp;$A$765,Region!$J:$J,0))</f>
        <v>0.292682926829268</v>
      </c>
      <c r="E772" s="90">
        <f>INDEX(Region!N:N,MATCH($A772&amp;$A$765,Region!$J:$J,0))</f>
        <v>0.39393939393939398</v>
      </c>
    </row>
    <row r="773" spans="1:5" x14ac:dyDescent="0.3">
      <c r="A773" s="29"/>
    </row>
    <row r="774" spans="1:5" x14ac:dyDescent="0.3">
      <c r="A774" s="27" t="s">
        <v>48</v>
      </c>
    </row>
    <row r="776" spans="1:5" ht="32" x14ac:dyDescent="0.3">
      <c r="B776" s="65" t="s">
        <v>80</v>
      </c>
      <c r="C776" s="65" t="s">
        <v>81</v>
      </c>
      <c r="D776" s="65" t="s">
        <v>82</v>
      </c>
      <c r="E776" s="65" t="s">
        <v>83</v>
      </c>
    </row>
    <row r="777" spans="1:5" x14ac:dyDescent="0.3">
      <c r="A777" s="29" t="s">
        <v>403</v>
      </c>
      <c r="B777" s="90">
        <f>INDEX(Region!K:K,MATCH($A777&amp;$A$774,Region!$J:$J,0))</f>
        <v>7.1942446043165506E-2</v>
      </c>
      <c r="C777" s="90">
        <f>INDEX(Region!L:L,MATCH($A777&amp;$A$774,Region!$J:$J,0))</f>
        <v>0.20708446866485</v>
      </c>
      <c r="D777" s="90">
        <f>INDEX(Region!M:M,MATCH($A777&amp;$A$774,Region!$J:$J,0))</f>
        <v>2.4390243902439001E-2</v>
      </c>
      <c r="E777" s="90">
        <f>INDEX(Region!N:N,MATCH($A777&amp;$A$774,Region!$J:$J,0))</f>
        <v>0.30434782608695699</v>
      </c>
    </row>
    <row r="778" spans="1:5" x14ac:dyDescent="0.3">
      <c r="A778" s="39" t="s">
        <v>404</v>
      </c>
      <c r="B778" s="90">
        <f>INDEX(Region!K:K,MATCH($A778&amp;$A$774,Region!$J:$J,0))</f>
        <v>4.3165467625899297E-2</v>
      </c>
      <c r="C778" s="90">
        <f>INDEX(Region!L:L,MATCH($A778&amp;$A$774,Region!$J:$J,0))</f>
        <v>1.36239782016349E-2</v>
      </c>
      <c r="D778" s="90">
        <f>INDEX(Region!M:M,MATCH($A778&amp;$A$774,Region!$J:$J,0))</f>
        <v>2.4390243902439001E-2</v>
      </c>
      <c r="E778" s="90">
        <f>INDEX(Region!N:N,MATCH($A778&amp;$A$774,Region!$J:$J,0))</f>
        <v>0</v>
      </c>
    </row>
    <row r="779" spans="1:5" x14ac:dyDescent="0.3">
      <c r="A779" s="52" t="s">
        <v>405</v>
      </c>
      <c r="B779" s="90">
        <f>INDEX(Region!K:K,MATCH($A779&amp;$A$774,Region!$J:$J,0))</f>
        <v>0.215827338129496</v>
      </c>
      <c r="C779" s="90">
        <f>INDEX(Region!L:L,MATCH($A779&amp;$A$774,Region!$J:$J,0))</f>
        <v>0.36239782016348798</v>
      </c>
      <c r="D779" s="90">
        <f>INDEX(Region!M:M,MATCH($A779&amp;$A$774,Region!$J:$J,0))</f>
        <v>0.12195121951219499</v>
      </c>
      <c r="E779" s="90">
        <f>INDEX(Region!N:N,MATCH($A779&amp;$A$774,Region!$J:$J,0))</f>
        <v>6.9565217391304293E-2</v>
      </c>
    </row>
    <row r="780" spans="1:5" x14ac:dyDescent="0.3">
      <c r="A780" s="39" t="s">
        <v>406</v>
      </c>
      <c r="B780" s="90">
        <f>INDEX(Region!K:K,MATCH($A780&amp;$A$774,Region!$J:$J,0))</f>
        <v>1.4388489208633099E-2</v>
      </c>
      <c r="C780" s="90">
        <f>INDEX(Region!L:L,MATCH($A780&amp;$A$774,Region!$J:$J,0))</f>
        <v>2.72479564032698E-2</v>
      </c>
      <c r="D780" s="90">
        <f>INDEX(Region!M:M,MATCH($A780&amp;$A$774,Region!$J:$J,0))</f>
        <v>2.4390243902439001E-2</v>
      </c>
      <c r="E780" s="90">
        <f>INDEX(Region!N:N,MATCH($A780&amp;$A$774,Region!$J:$J,0))</f>
        <v>0</v>
      </c>
    </row>
    <row r="781" spans="1:5" x14ac:dyDescent="0.3">
      <c r="A781" s="29" t="s">
        <v>407</v>
      </c>
      <c r="B781" s="90">
        <f>INDEX(Region!K:K,MATCH($A781&amp;$A$774,Region!$J:$J,0))</f>
        <v>0.71223021582733803</v>
      </c>
      <c r="C781" s="90">
        <f>INDEX(Region!L:L,MATCH($A781&amp;$A$774,Region!$J:$J,0))</f>
        <v>0.56130790190735702</v>
      </c>
      <c r="D781" s="90">
        <f>INDEX(Region!M:M,MATCH($A781&amp;$A$774,Region!$J:$J,0))</f>
        <v>0.87804878048780499</v>
      </c>
      <c r="E781" s="90">
        <f>INDEX(Region!N:N,MATCH($A781&amp;$A$774,Region!$J:$J,0))</f>
        <v>0.59130434782608698</v>
      </c>
    </row>
    <row r="782" spans="1:5" x14ac:dyDescent="0.3">
      <c r="A782" s="29"/>
      <c r="B782" s="91"/>
      <c r="C782" s="91"/>
      <c r="D782" s="91"/>
      <c r="E782" s="91"/>
    </row>
    <row r="783" spans="1:5" x14ac:dyDescent="0.3">
      <c r="A783" s="25" t="s">
        <v>411</v>
      </c>
      <c r="B783" s="96"/>
      <c r="C783" s="96"/>
      <c r="D783" s="96"/>
      <c r="E783" s="96"/>
    </row>
    <row r="784" spans="1:5" x14ac:dyDescent="0.3">
      <c r="A784" s="62" t="s">
        <v>412</v>
      </c>
      <c r="B784" s="91"/>
      <c r="C784" s="91"/>
      <c r="D784" s="91"/>
      <c r="E784" s="91"/>
    </row>
    <row r="785" spans="1:5" x14ac:dyDescent="0.3">
      <c r="A785" s="62"/>
      <c r="B785" s="91"/>
      <c r="C785" s="91"/>
      <c r="D785" s="91"/>
      <c r="E785" s="91"/>
    </row>
    <row r="786" spans="1:5" x14ac:dyDescent="0.3">
      <c r="A786" s="27" t="s">
        <v>11</v>
      </c>
      <c r="B786" s="68"/>
      <c r="C786" s="68"/>
      <c r="D786" s="68"/>
      <c r="E786" s="68"/>
    </row>
    <row r="787" spans="1:5" x14ac:dyDescent="0.3">
      <c r="B787" s="68"/>
      <c r="C787" s="68"/>
      <c r="D787" s="68"/>
      <c r="E787" s="68"/>
    </row>
    <row r="788" spans="1:5" ht="32" x14ac:dyDescent="0.3">
      <c r="B788" s="65" t="s">
        <v>80</v>
      </c>
      <c r="C788" s="65" t="s">
        <v>81</v>
      </c>
      <c r="D788" s="65" t="s">
        <v>82</v>
      </c>
      <c r="E788" s="65" t="s">
        <v>83</v>
      </c>
    </row>
    <row r="789" spans="1:5" x14ac:dyDescent="0.3">
      <c r="A789" s="39" t="s">
        <v>416</v>
      </c>
      <c r="B789" s="90">
        <f>INDEX(Region!K:K,MATCH($A789&amp;$A$786,Region!$J:$J,0))</f>
        <v>0.15378134488015999</v>
      </c>
      <c r="C789" s="90">
        <f>INDEX(Region!L:L,MATCH($A789&amp;$A$786,Region!$J:$J,0))</f>
        <v>8.7437020188049094E-2</v>
      </c>
      <c r="D789" s="90">
        <f>INDEX(Region!M:M,MATCH($A789&amp;$A$786,Region!$J:$J,0))</f>
        <v>0.20570872423571199</v>
      </c>
      <c r="E789" s="90">
        <f>INDEX(Region!N:N,MATCH($A789&amp;$A$786,Region!$J:$J,0))</f>
        <v>4.9532824856466297E-2</v>
      </c>
    </row>
    <row r="790" spans="1:5" x14ac:dyDescent="0.3">
      <c r="A790" s="52" t="s">
        <v>415</v>
      </c>
      <c r="B790" s="90">
        <f>INDEX(Region!K:K,MATCH($A790&amp;$A$786,Region!$J:$J,0))</f>
        <v>0.842225835531341</v>
      </c>
      <c r="C790" s="90">
        <f>INDEX(Region!L:L,MATCH($A790&amp;$A$786,Region!$J:$J,0))</f>
        <v>0.91084271041417797</v>
      </c>
      <c r="D790" s="90">
        <f>INDEX(Region!M:M,MATCH($A790&amp;$A$786,Region!$J:$J,0))</f>
        <v>0.79267856905140699</v>
      </c>
      <c r="E790" s="90">
        <f>INDEX(Region!N:N,MATCH($A790&amp;$A$786,Region!$J:$J,0))</f>
        <v>0.93434848043973895</v>
      </c>
    </row>
    <row r="791" spans="1:5" x14ac:dyDescent="0.3">
      <c r="A791" s="52" t="s">
        <v>413</v>
      </c>
      <c r="B791" s="90">
        <f>INDEX(Region!K:K,MATCH($A791&amp;$A$786,Region!$J:$J,0))</f>
        <v>0</v>
      </c>
      <c r="C791" s="90">
        <f>INDEX(Region!L:L,MATCH($A791&amp;$A$786,Region!$J:$J,0))</f>
        <v>0</v>
      </c>
      <c r="D791" s="90">
        <f>INDEX(Region!M:M,MATCH($A791&amp;$A$786,Region!$J:$J,0))</f>
        <v>8.0635335644055296E-4</v>
      </c>
      <c r="E791" s="90">
        <f>INDEX(Region!N:N,MATCH($A791&amp;$A$786,Region!$J:$J,0))</f>
        <v>2.5900445539956802E-3</v>
      </c>
    </row>
    <row r="792" spans="1:5" x14ac:dyDescent="0.3">
      <c r="A792" s="52" t="s">
        <v>414</v>
      </c>
      <c r="B792" s="90">
        <f>INDEX(Region!K:K,MATCH($A792&amp;$A$786,Region!$J:$J,0))</f>
        <v>3.9928195884994001E-3</v>
      </c>
      <c r="C792" s="90">
        <f>INDEX(Region!L:L,MATCH($A792&amp;$A$786,Region!$J:$J,0))</f>
        <v>1.7202693977731E-3</v>
      </c>
      <c r="D792" s="90">
        <f>INDEX(Region!M:M,MATCH($A792&amp;$A$786,Region!$J:$J,0))</f>
        <v>8.0635335644055296E-4</v>
      </c>
      <c r="E792" s="90">
        <f>INDEX(Region!N:N,MATCH($A792&amp;$A$786,Region!$J:$J,0))</f>
        <v>1.3528650149798699E-2</v>
      </c>
    </row>
    <row r="793" spans="1:5" x14ac:dyDescent="0.3">
      <c r="A793" s="29"/>
      <c r="B793" s="68"/>
      <c r="C793" s="68"/>
      <c r="D793" s="68"/>
      <c r="E793" s="68"/>
    </row>
    <row r="794" spans="1:5" x14ac:dyDescent="0.3">
      <c r="A794" s="27" t="s">
        <v>12</v>
      </c>
      <c r="B794" s="68"/>
      <c r="C794" s="68"/>
      <c r="D794" s="68"/>
      <c r="E794" s="68"/>
    </row>
    <row r="796" spans="1:5" ht="32" x14ac:dyDescent="0.3">
      <c r="B796" s="65" t="s">
        <v>80</v>
      </c>
      <c r="C796" s="65" t="s">
        <v>81</v>
      </c>
      <c r="D796" s="65" t="s">
        <v>82</v>
      </c>
      <c r="E796" s="65" t="s">
        <v>83</v>
      </c>
    </row>
    <row r="797" spans="1:5" x14ac:dyDescent="0.3">
      <c r="A797" s="39" t="s">
        <v>416</v>
      </c>
      <c r="B797" s="90">
        <f>INDEX(Region!K:K,MATCH($A797&amp;$A$794,Region!$J:$J,0))</f>
        <v>0.163636363636364</v>
      </c>
      <c r="C797" s="90">
        <f>INDEX(Region!L:L,MATCH($A797&amp;$A$794,Region!$J:$J,0))</f>
        <v>0.23376623376623401</v>
      </c>
      <c r="D797" s="90">
        <f>INDEX(Region!M:M,MATCH($A797&amp;$A$794,Region!$J:$J,0))</f>
        <v>0.230769230769231</v>
      </c>
      <c r="E797" s="90">
        <f>INDEX(Region!N:N,MATCH($A797&amp;$A$794,Region!$J:$J,0))</f>
        <v>7.1428571428571397E-2</v>
      </c>
    </row>
    <row r="798" spans="1:5" x14ac:dyDescent="0.3">
      <c r="A798" s="52" t="s">
        <v>415</v>
      </c>
      <c r="B798" s="90">
        <f>INDEX(Region!K:K,MATCH($A798&amp;$A$794,Region!$J:$J,0))</f>
        <v>0.83636363636363598</v>
      </c>
      <c r="C798" s="90">
        <f>INDEX(Region!L:L,MATCH($A798&amp;$A$794,Region!$J:$J,0))</f>
        <v>0.76623376623376604</v>
      </c>
      <c r="D798" s="90">
        <f>INDEX(Region!M:M,MATCH($A798&amp;$A$794,Region!$J:$J,0))</f>
        <v>0.76068376068376098</v>
      </c>
      <c r="E798" s="90">
        <f>INDEX(Region!N:N,MATCH($A798&amp;$A$794,Region!$J:$J,0))</f>
        <v>0.83333333333333304</v>
      </c>
    </row>
    <row r="799" spans="1:5" x14ac:dyDescent="0.3">
      <c r="A799" s="52" t="s">
        <v>413</v>
      </c>
      <c r="B799" s="90">
        <f>INDEX(Region!K:K,MATCH($A799&amp;$A$794,Region!$J:$J,0))</f>
        <v>0</v>
      </c>
      <c r="C799" s="90">
        <f>INDEX(Region!L:L,MATCH($A799&amp;$A$794,Region!$J:$J,0))</f>
        <v>0</v>
      </c>
      <c r="D799" s="90">
        <f>INDEX(Region!M:M,MATCH($A799&amp;$A$794,Region!$J:$J,0))</f>
        <v>0</v>
      </c>
      <c r="E799" s="90">
        <f>INDEX(Region!N:N,MATCH($A799&amp;$A$794,Region!$J:$J,0))</f>
        <v>0</v>
      </c>
    </row>
    <row r="800" spans="1:5" x14ac:dyDescent="0.3">
      <c r="A800" s="52" t="s">
        <v>414</v>
      </c>
      <c r="B800" s="90">
        <f>INDEX(Region!K:K,MATCH($A800&amp;$A$794,Region!$J:$J,0))</f>
        <v>0</v>
      </c>
      <c r="C800" s="90">
        <f>INDEX(Region!L:L,MATCH($A800&amp;$A$794,Region!$J:$J,0))</f>
        <v>0</v>
      </c>
      <c r="D800" s="90">
        <f>INDEX(Region!M:M,MATCH($A800&amp;$A$794,Region!$J:$J,0))</f>
        <v>8.5470085470085496E-3</v>
      </c>
      <c r="E800" s="90">
        <f>INDEX(Region!N:N,MATCH($A800&amp;$A$794,Region!$J:$J,0))</f>
        <v>9.5238095238095205E-2</v>
      </c>
    </row>
    <row r="801" spans="1:5" x14ac:dyDescent="0.3">
      <c r="A801" s="52"/>
    </row>
    <row r="802" spans="1:5" x14ac:dyDescent="0.3">
      <c r="A802" s="29"/>
    </row>
    <row r="803" spans="1:5" x14ac:dyDescent="0.3">
      <c r="A803" s="27" t="s">
        <v>48</v>
      </c>
    </row>
    <row r="805" spans="1:5" ht="32" x14ac:dyDescent="0.3">
      <c r="B805" s="65" t="s">
        <v>80</v>
      </c>
      <c r="C805" s="65" t="s">
        <v>81</v>
      </c>
      <c r="D805" s="65" t="s">
        <v>82</v>
      </c>
      <c r="E805" s="65" t="s">
        <v>83</v>
      </c>
    </row>
    <row r="806" spans="1:5" x14ac:dyDescent="0.3">
      <c r="A806" s="39" t="s">
        <v>416</v>
      </c>
      <c r="B806" s="90">
        <f>INDEX(Region!K:K,MATCH($A806&amp;$A$803,Region!$J:$J,0))</f>
        <v>6.0606060606060601E-2</v>
      </c>
      <c r="C806" s="90">
        <f>INDEX(Region!L:L,MATCH($A806&amp;$A$803,Region!$J:$J,0))</f>
        <v>7.8571428571428598E-2</v>
      </c>
      <c r="D806" s="90">
        <f>INDEX(Region!M:M,MATCH($A806&amp;$A$803,Region!$J:$J,0))</f>
        <v>0</v>
      </c>
      <c r="E806" s="90">
        <f>INDEX(Region!N:N,MATCH($A806&amp;$A$803,Region!$J:$J,0))</f>
        <v>0</v>
      </c>
    </row>
    <row r="807" spans="1:5" x14ac:dyDescent="0.3">
      <c r="A807" s="52" t="s">
        <v>415</v>
      </c>
      <c r="B807" s="90">
        <f>INDEX(Region!K:K,MATCH($A807&amp;$A$803,Region!$J:$J,0))</f>
        <v>0.939393939393939</v>
      </c>
      <c r="C807" s="90">
        <f>INDEX(Region!L:L,MATCH($A807&amp;$A$803,Region!$J:$J,0))</f>
        <v>0.91428571428571404</v>
      </c>
      <c r="D807" s="90">
        <f>INDEX(Region!M:M,MATCH($A807&amp;$A$803,Region!$J:$J,0))</f>
        <v>0.875</v>
      </c>
      <c r="E807" s="90">
        <f>INDEX(Region!N:N,MATCH($A807&amp;$A$803,Region!$J:$J,0))</f>
        <v>0.9</v>
      </c>
    </row>
    <row r="808" spans="1:5" x14ac:dyDescent="0.3">
      <c r="A808" s="52" t="s">
        <v>413</v>
      </c>
      <c r="B808" s="90">
        <f>INDEX(Region!K:K,MATCH($A808&amp;$A$803,Region!$J:$J,0))</f>
        <v>0</v>
      </c>
      <c r="C808" s="90">
        <f>INDEX(Region!L:L,MATCH($A808&amp;$A$803,Region!$J:$J,0))</f>
        <v>0</v>
      </c>
      <c r="D808" s="90">
        <f>INDEX(Region!M:M,MATCH($A808&amp;$A$803,Region!$J:$J,0))</f>
        <v>4.1666666666666699E-2</v>
      </c>
      <c r="E808" s="90">
        <f>INDEX(Region!N:N,MATCH($A808&amp;$A$803,Region!$J:$J,0))</f>
        <v>0</v>
      </c>
    </row>
    <row r="809" spans="1:5" x14ac:dyDescent="0.3">
      <c r="A809" s="52" t="s">
        <v>414</v>
      </c>
      <c r="B809" s="90">
        <f>INDEX(Region!K:K,MATCH($A809&amp;$A$803,Region!$J:$J,0))</f>
        <v>0</v>
      </c>
      <c r="C809" s="90">
        <f>INDEX(Region!L:L,MATCH($A809&amp;$A$803,Region!$J:$J,0))</f>
        <v>7.14285714285714E-3</v>
      </c>
      <c r="D809" s="90">
        <f>INDEX(Region!M:M,MATCH($A809&amp;$A$803,Region!$J:$J,0))</f>
        <v>8.3333333333333301E-2</v>
      </c>
      <c r="E809" s="90">
        <f>INDEX(Region!N:N,MATCH($A809&amp;$A$803,Region!$J:$J,0))</f>
        <v>0.1</v>
      </c>
    </row>
    <row r="810" spans="1:5" x14ac:dyDescent="0.3">
      <c r="A810" s="29"/>
      <c r="B810" s="68"/>
      <c r="C810" s="68"/>
      <c r="D810" s="68"/>
      <c r="E810" s="68"/>
    </row>
    <row r="811" spans="1:5" x14ac:dyDescent="0.3">
      <c r="A811" s="29"/>
      <c r="B811" s="68"/>
      <c r="C811" s="68"/>
      <c r="D811" s="68"/>
      <c r="E811" s="68"/>
    </row>
    <row r="812" spans="1:5" x14ac:dyDescent="0.3">
      <c r="A812" s="25" t="s">
        <v>428</v>
      </c>
      <c r="B812" s="97"/>
      <c r="C812" s="97"/>
      <c r="D812" s="97"/>
      <c r="E812" s="97"/>
    </row>
    <row r="813" spans="1:5" x14ac:dyDescent="0.3">
      <c r="A813" s="62" t="s">
        <v>412</v>
      </c>
      <c r="B813" s="68"/>
      <c r="C813" s="68"/>
      <c r="D813" s="68"/>
      <c r="E813" s="68"/>
    </row>
    <row r="814" spans="1:5" x14ac:dyDescent="0.3">
      <c r="A814" s="56"/>
    </row>
    <row r="815" spans="1:5" x14ac:dyDescent="0.3">
      <c r="A815" s="27" t="s">
        <v>11</v>
      </c>
    </row>
    <row r="817" spans="1:5" ht="32" x14ac:dyDescent="0.3">
      <c r="B817" s="65" t="s">
        <v>80</v>
      </c>
      <c r="C817" s="65" t="s">
        <v>81</v>
      </c>
      <c r="D817" s="65" t="s">
        <v>82</v>
      </c>
      <c r="E817" s="65" t="s">
        <v>83</v>
      </c>
    </row>
    <row r="818" spans="1:5" x14ac:dyDescent="0.3">
      <c r="A818" s="52" t="s">
        <v>429</v>
      </c>
      <c r="B818" s="90">
        <f>INDEX(Region!K:K,MATCH($A818&amp;$A$815,Region!$J:$J,0))</f>
        <v>7.3361537043571207E-2</v>
      </c>
      <c r="C818" s="90">
        <f>INDEX(Region!L:L,MATCH($A818&amp;$A$815,Region!$J:$J,0))</f>
        <v>7.6310926732612E-2</v>
      </c>
      <c r="D818" s="90">
        <f>INDEX(Region!M:M,MATCH($A818&amp;$A$815,Region!$J:$J,0))</f>
        <v>8.5815810667850406E-2</v>
      </c>
      <c r="E818" s="90">
        <f>INDEX(Region!N:N,MATCH($A818&amp;$A$815,Region!$J:$J,0))</f>
        <v>1.80366979279852E-2</v>
      </c>
    </row>
    <row r="819" spans="1:5" x14ac:dyDescent="0.3">
      <c r="A819" s="39" t="s">
        <v>430</v>
      </c>
      <c r="B819" s="90">
        <f>INDEX(Region!K:K,MATCH($A819&amp;$A$815,Region!$J:$J,0))</f>
        <v>0.57456811279040099</v>
      </c>
      <c r="C819" s="90">
        <f>INDEX(Region!L:L,MATCH($A819&amp;$A$815,Region!$J:$J,0))</f>
        <v>0.64705076480450097</v>
      </c>
      <c r="D819" s="90">
        <f>INDEX(Region!M:M,MATCH($A819&amp;$A$815,Region!$J:$J,0))</f>
        <v>0.57907143560298502</v>
      </c>
      <c r="E819" s="90">
        <f>INDEX(Region!N:N,MATCH($A819&amp;$A$815,Region!$J:$J,0))</f>
        <v>0.73481445721807503</v>
      </c>
    </row>
    <row r="820" spans="1:5" x14ac:dyDescent="0.3">
      <c r="A820" s="52" t="s">
        <v>431</v>
      </c>
      <c r="B820" s="90">
        <f>INDEX(Region!K:K,MATCH($A820&amp;$A$815,Region!$J:$J,0))</f>
        <v>2.66616932852776E-2</v>
      </c>
      <c r="C820" s="90">
        <f>INDEX(Region!L:L,MATCH($A820&amp;$A$815,Region!$J:$J,0))</f>
        <v>3.5204522135372597E-2</v>
      </c>
      <c r="D820" s="90">
        <f>INDEX(Region!M:M,MATCH($A820&amp;$A$815,Region!$J:$J,0))</f>
        <v>4.00874537517577E-3</v>
      </c>
      <c r="E820" s="90">
        <f>INDEX(Region!N:N,MATCH($A820&amp;$A$815,Region!$J:$J,0))</f>
        <v>9.0183489639926208E-3</v>
      </c>
    </row>
    <row r="821" spans="1:5" x14ac:dyDescent="0.3">
      <c r="A821" s="39" t="s">
        <v>432</v>
      </c>
      <c r="B821" s="90">
        <f>INDEX(Region!K:K,MATCH($A821&amp;$A$815,Region!$J:$J,0))</f>
        <v>0.19804255606211901</v>
      </c>
      <c r="C821" s="90">
        <f>INDEX(Region!L:L,MATCH($A821&amp;$A$815,Region!$J:$J,0))</f>
        <v>0.13806044949472401</v>
      </c>
      <c r="D821" s="90">
        <f>INDEX(Region!M:M,MATCH($A821&amp;$A$815,Region!$J:$J,0))</f>
        <v>0.20865706676479701</v>
      </c>
      <c r="E821" s="90">
        <f>INDEX(Region!N:N,MATCH($A821&amp;$A$815,Region!$J:$J,0))</f>
        <v>0.16893375868111099</v>
      </c>
    </row>
    <row r="822" spans="1:5" x14ac:dyDescent="0.3">
      <c r="A822" s="52" t="s">
        <v>433</v>
      </c>
      <c r="B822" s="90">
        <f>INDEX(Region!K:K,MATCH($A822&amp;$A$815,Region!$J:$J,0))</f>
        <v>0.120885382981989</v>
      </c>
      <c r="C822" s="90">
        <f>INDEX(Region!L:L,MATCH($A822&amp;$A$815,Region!$J:$J,0))</f>
        <v>8.5165559130496907E-2</v>
      </c>
      <c r="D822" s="90">
        <f>INDEX(Region!M:M,MATCH($A822&amp;$A$815,Region!$J:$J,0))</f>
        <v>6.4142465302780394E-2</v>
      </c>
      <c r="E822" s="90">
        <f>INDEX(Region!N:N,MATCH($A822&amp;$A$815,Region!$J:$J,0))</f>
        <v>3.9537568981768599E-2</v>
      </c>
    </row>
    <row r="823" spans="1:5" x14ac:dyDescent="0.3">
      <c r="A823" s="52" t="s">
        <v>434</v>
      </c>
      <c r="B823" s="90">
        <f>INDEX(Region!K:K,MATCH($A823&amp;$A$815,Region!$J:$J,0))</f>
        <v>2.0393547969321201E-2</v>
      </c>
      <c r="C823" s="90">
        <f>INDEX(Region!L:L,MATCH($A823&amp;$A$815,Region!$J:$J,0))</f>
        <v>1.2366237902354299E-2</v>
      </c>
      <c r="D823" s="90">
        <f>INDEX(Region!M:M,MATCH($A823&amp;$A$815,Region!$J:$J,0))</f>
        <v>4.24369246137404E-3</v>
      </c>
      <c r="E823" s="90">
        <f>INDEX(Region!N:N,MATCH($A823&amp;$A$815,Region!$J:$J,0))</f>
        <v>2.14278009266488E-2</v>
      </c>
    </row>
    <row r="824" spans="1:5" x14ac:dyDescent="0.3">
      <c r="A824" s="52" t="s">
        <v>435</v>
      </c>
      <c r="B824" s="90">
        <f>INDEX(Region!K:K,MATCH($A824&amp;$A$815,Region!$J:$J,0))</f>
        <v>0</v>
      </c>
      <c r="C824" s="90">
        <f>INDEX(Region!L:L,MATCH($A824&amp;$A$815,Region!$J:$J,0))</f>
        <v>8.5303186027583101E-4</v>
      </c>
      <c r="D824" s="90">
        <f>INDEX(Region!M:M,MATCH($A824&amp;$A$815,Region!$J:$J,0))</f>
        <v>1.7400053529318801E-3</v>
      </c>
      <c r="E824" s="90">
        <f>INDEX(Region!N:N,MATCH($A824&amp;$A$815,Region!$J:$J,0))</f>
        <v>1.11022302462516E-16</v>
      </c>
    </row>
    <row r="825" spans="1:5" x14ac:dyDescent="0.3">
      <c r="A825" s="52" t="s">
        <v>436</v>
      </c>
      <c r="B825" s="90">
        <f>INDEX(Region!K:K,MATCH($A825&amp;$A$815,Region!$J:$J,0))</f>
        <v>4.7848852835327901E-2</v>
      </c>
      <c r="C825" s="90">
        <f>INDEX(Region!L:L,MATCH($A825&amp;$A$815,Region!$J:$J,0))</f>
        <v>3.5214565810136301E-3</v>
      </c>
      <c r="D825" s="90">
        <f>INDEX(Region!M:M,MATCH($A825&amp;$A$815,Region!$J:$J,0))</f>
        <v>4.0241836260136797E-2</v>
      </c>
      <c r="E825" s="90">
        <f>INDEX(Region!N:N,MATCH($A825&amp;$A$815,Region!$J:$J,0))</f>
        <v>2.7720327139363599E-3</v>
      </c>
    </row>
    <row r="826" spans="1:5" x14ac:dyDescent="0.3">
      <c r="A826" s="52" t="s">
        <v>437</v>
      </c>
      <c r="B826" s="90">
        <f>INDEX(Region!K:K,MATCH($A826&amp;$A$815,Region!$J:$J,0))</f>
        <v>7.9722723470946697E-3</v>
      </c>
      <c r="C826" s="90">
        <f>INDEX(Region!L:L,MATCH($A826&amp;$A$815,Region!$J:$J,0))</f>
        <v>1.31531295725379E-2</v>
      </c>
      <c r="D826" s="90">
        <f>INDEX(Region!M:M,MATCH($A826&amp;$A$815,Region!$J:$J,0))</f>
        <v>4.1394523568799397E-3</v>
      </c>
      <c r="E826" s="90">
        <f>INDEX(Region!N:N,MATCH($A826&amp;$A$815,Region!$J:$J,0))</f>
        <v>3.0378785740412901E-3</v>
      </c>
    </row>
    <row r="827" spans="1:5" x14ac:dyDescent="0.3">
      <c r="A827" s="52" t="s">
        <v>438</v>
      </c>
      <c r="B827" s="90">
        <f>INDEX(Region!K:K,MATCH($A827&amp;$A$815,Region!$J:$J,0))</f>
        <v>4.7407944758431899E-3</v>
      </c>
      <c r="C827" s="90">
        <f>INDEX(Region!L:L,MATCH($A827&amp;$A$815,Region!$J:$J,0))</f>
        <v>1.81554288645134E-2</v>
      </c>
      <c r="D827" s="90">
        <f>INDEX(Region!M:M,MATCH($A827&amp;$A$815,Region!$J:$J,0))</f>
        <v>9.8870713528573795E-3</v>
      </c>
      <c r="E827" s="90">
        <f>INDEX(Region!N:N,MATCH($A827&amp;$A$815,Region!$J:$J,0))</f>
        <v>1.11022302462516E-16</v>
      </c>
    </row>
    <row r="828" spans="1:5" x14ac:dyDescent="0.3">
      <c r="A828" s="52" t="s">
        <v>439</v>
      </c>
      <c r="B828" s="90">
        <f>INDEX(Region!K:K,MATCH($A828&amp;$A$815,Region!$J:$J,0))</f>
        <v>0</v>
      </c>
      <c r="C828" s="90">
        <f>INDEX(Region!L:L,MATCH($A828&amp;$A$815,Region!$J:$J,0))</f>
        <v>0</v>
      </c>
      <c r="D828" s="90">
        <f>INDEX(Region!M:M,MATCH($A828&amp;$A$815,Region!$J:$J,0))</f>
        <v>0</v>
      </c>
      <c r="E828" s="90">
        <f>INDEX(Region!N:N,MATCH($A828&amp;$A$815,Region!$J:$J,0))</f>
        <v>1.11022302462516E-16</v>
      </c>
    </row>
    <row r="829" spans="1:5" x14ac:dyDescent="0.3">
      <c r="A829" s="52" t="s">
        <v>440</v>
      </c>
      <c r="B829" s="90">
        <f>INDEX(Region!K:K,MATCH($A829&amp;$A$815,Region!$J:$J,0))</f>
        <v>0</v>
      </c>
      <c r="C829" s="90">
        <f>INDEX(Region!L:L,MATCH($A829&amp;$A$815,Region!$J:$J,0))</f>
        <v>0</v>
      </c>
      <c r="D829" s="90">
        <f>INDEX(Region!M:M,MATCH($A829&amp;$A$815,Region!$J:$J,0))</f>
        <v>0</v>
      </c>
      <c r="E829" s="90">
        <f>INDEX(Region!N:N,MATCH($A829&amp;$A$815,Region!$J:$J,0))</f>
        <v>1.11022302462516E-16</v>
      </c>
    </row>
    <row r="830" spans="1:5" x14ac:dyDescent="0.3">
      <c r="A830" s="52" t="s">
        <v>441</v>
      </c>
      <c r="B830" s="90">
        <f>INDEX(Region!K:K,MATCH($A830&amp;$A$815,Region!$J:$J,0))</f>
        <v>0</v>
      </c>
      <c r="C830" s="90">
        <f>INDEX(Region!L:L,MATCH($A830&amp;$A$815,Region!$J:$J,0))</f>
        <v>0</v>
      </c>
      <c r="D830" s="90">
        <f>INDEX(Region!M:M,MATCH($A830&amp;$A$815,Region!$J:$J,0))</f>
        <v>0</v>
      </c>
      <c r="E830" s="90">
        <f>INDEX(Region!N:N,MATCH($A830&amp;$A$815,Region!$J:$J,0))</f>
        <v>1.11022302462516E-16</v>
      </c>
    </row>
    <row r="831" spans="1:5" x14ac:dyDescent="0.3">
      <c r="A831" s="52" t="s">
        <v>442</v>
      </c>
      <c r="B831" s="90">
        <f>INDEX(Region!K:K,MATCH($A831&amp;$A$815,Region!$J:$J,0))</f>
        <v>6.6407719153050203E-3</v>
      </c>
      <c r="C831" s="90">
        <f>INDEX(Region!L:L,MATCH($A831&amp;$A$815,Region!$J:$J,0))</f>
        <v>3.7514659994793498E-3</v>
      </c>
      <c r="D831" s="90">
        <f>INDEX(Region!M:M,MATCH($A831&amp;$A$815,Region!$J:$J,0))</f>
        <v>6.5118003891969003E-3</v>
      </c>
      <c r="E831" s="90">
        <f>INDEX(Region!N:N,MATCH($A831&amp;$A$815,Region!$J:$J,0))</f>
        <v>2.7720327139363599E-3</v>
      </c>
    </row>
    <row r="832" spans="1:5" x14ac:dyDescent="0.3">
      <c r="A832" s="52" t="s">
        <v>443</v>
      </c>
      <c r="B832" s="90">
        <f>INDEX(Region!K:K,MATCH($A832&amp;$A$815,Region!$J:$J,0))</f>
        <v>1.87550375840605E-2</v>
      </c>
      <c r="C832" s="90">
        <f>INDEX(Region!L:L,MATCH($A832&amp;$A$815,Region!$J:$J,0))</f>
        <v>3.6032824392825603E-2</v>
      </c>
      <c r="D832" s="90">
        <f>INDEX(Region!M:M,MATCH($A832&amp;$A$815,Region!$J:$J,0))</f>
        <v>4.8095181714586002E-2</v>
      </c>
      <c r="E832" s="90">
        <f>INDEX(Region!N:N,MATCH($A832&amp;$A$815,Region!$J:$J,0))</f>
        <v>4.99483133694534E-2</v>
      </c>
    </row>
    <row r="833" spans="1:5" x14ac:dyDescent="0.3">
      <c r="A833" s="52" t="s">
        <v>444</v>
      </c>
      <c r="B833" s="90">
        <f>INDEX(Region!K:K,MATCH($A833&amp;$A$815,Region!$J:$J,0))</f>
        <v>1.61573893562574E-2</v>
      </c>
      <c r="C833" s="90">
        <f>INDEX(Region!L:L,MATCH($A833&amp;$A$815,Region!$J:$J,0))</f>
        <v>1.44144018211428E-2</v>
      </c>
      <c r="D833" s="90">
        <f>INDEX(Region!M:M,MATCH($A833&amp;$A$815,Region!$J:$J,0))</f>
        <v>1.02500951070969E-2</v>
      </c>
      <c r="E833" s="90">
        <f>INDEX(Region!N:N,MATCH($A833&amp;$A$815,Region!$J:$J,0))</f>
        <v>6.2463162500562596E-3</v>
      </c>
    </row>
    <row r="834" spans="1:5" x14ac:dyDescent="0.3">
      <c r="A834" s="29"/>
      <c r="B834" s="68"/>
      <c r="C834" s="68"/>
      <c r="D834" s="68"/>
      <c r="E834" s="68"/>
    </row>
    <row r="835" spans="1:5" x14ac:dyDescent="0.3">
      <c r="A835" s="27" t="s">
        <v>12</v>
      </c>
      <c r="B835" s="68"/>
      <c r="C835" s="68"/>
      <c r="D835" s="68"/>
      <c r="E835" s="68"/>
    </row>
    <row r="836" spans="1:5" x14ac:dyDescent="0.3">
      <c r="B836" s="68"/>
      <c r="C836" s="68"/>
      <c r="D836" s="68"/>
      <c r="E836" s="68"/>
    </row>
    <row r="837" spans="1:5" ht="32" x14ac:dyDescent="0.3">
      <c r="B837" s="65" t="s">
        <v>80</v>
      </c>
      <c r="C837" s="65" t="s">
        <v>81</v>
      </c>
      <c r="D837" s="65" t="s">
        <v>82</v>
      </c>
      <c r="E837" s="65" t="s">
        <v>83</v>
      </c>
    </row>
    <row r="838" spans="1:5" x14ac:dyDescent="0.3">
      <c r="A838" s="52" t="s">
        <v>429</v>
      </c>
      <c r="B838" s="90">
        <f>INDEX(Region!K:K,MATCH($A838&amp;$A$835,Region!$J:$J,0))</f>
        <v>0.118279569892473</v>
      </c>
      <c r="C838" s="90">
        <f>INDEX(Region!L:L,MATCH($A838&amp;$A$835,Region!$J:$J,0))</f>
        <v>0.11864406779661001</v>
      </c>
      <c r="D838" s="90">
        <f>INDEX(Region!M:M,MATCH($A838&amp;$A$835,Region!$J:$J,0))</f>
        <v>0.19101123595505601</v>
      </c>
      <c r="E838" s="90">
        <f>INDEX(Region!N:N,MATCH($A838&amp;$A$835,Region!$J:$J,0))</f>
        <v>2.8571428571428598E-2</v>
      </c>
    </row>
    <row r="839" spans="1:5" x14ac:dyDescent="0.3">
      <c r="A839" s="39" t="s">
        <v>430</v>
      </c>
      <c r="B839" s="90">
        <f>INDEX(Region!K:K,MATCH($A839&amp;$A$835,Region!$J:$J,0))</f>
        <v>0.60215053763440896</v>
      </c>
      <c r="C839" s="90">
        <f>INDEX(Region!L:L,MATCH($A839&amp;$A$835,Region!$J:$J,0))</f>
        <v>0.54237288135593198</v>
      </c>
      <c r="D839" s="90">
        <f>INDEX(Region!M:M,MATCH($A839&amp;$A$835,Region!$J:$J,0))</f>
        <v>0.60674157303370801</v>
      </c>
      <c r="E839" s="90">
        <f>INDEX(Region!N:N,MATCH($A839&amp;$A$835,Region!$J:$J,0))</f>
        <v>0.54285714285714304</v>
      </c>
    </row>
    <row r="840" spans="1:5" x14ac:dyDescent="0.3">
      <c r="A840" s="52" t="s">
        <v>431</v>
      </c>
      <c r="B840" s="90">
        <f>INDEX(Region!K:K,MATCH($A840&amp;$A$835,Region!$J:$J,0))</f>
        <v>2.1505376344085999E-2</v>
      </c>
      <c r="C840" s="90">
        <f>INDEX(Region!L:L,MATCH($A840&amp;$A$835,Region!$J:$J,0))</f>
        <v>1.6949152542372899E-2</v>
      </c>
      <c r="D840" s="90">
        <f>INDEX(Region!M:M,MATCH($A840&amp;$A$835,Region!$J:$J,0))</f>
        <v>-2.2204460492503101E-16</v>
      </c>
      <c r="E840" s="90">
        <f>INDEX(Region!N:N,MATCH($A840&amp;$A$835,Region!$J:$J,0))</f>
        <v>0</v>
      </c>
    </row>
    <row r="841" spans="1:5" x14ac:dyDescent="0.3">
      <c r="A841" s="39" t="s">
        <v>432</v>
      </c>
      <c r="B841" s="90">
        <f>INDEX(Region!K:K,MATCH($A841&amp;$A$835,Region!$J:$J,0))</f>
        <v>0.17204301075268799</v>
      </c>
      <c r="C841" s="90">
        <f>INDEX(Region!L:L,MATCH($A841&amp;$A$835,Region!$J:$J,0))</f>
        <v>0.25423728813559299</v>
      </c>
      <c r="D841" s="90">
        <f>INDEX(Region!M:M,MATCH($A841&amp;$A$835,Region!$J:$J,0))</f>
        <v>0.112359550561798</v>
      </c>
      <c r="E841" s="90">
        <f>INDEX(Region!N:N,MATCH($A841&amp;$A$835,Region!$J:$J,0))</f>
        <v>0.371428571428571</v>
      </c>
    </row>
    <row r="842" spans="1:5" x14ac:dyDescent="0.3">
      <c r="A842" s="52" t="s">
        <v>433</v>
      </c>
      <c r="B842" s="90">
        <f>INDEX(Region!K:K,MATCH($A842&amp;$A$835,Region!$J:$J,0))</f>
        <v>9.6774193548387094E-2</v>
      </c>
      <c r="C842" s="90">
        <f>INDEX(Region!L:L,MATCH($A842&amp;$A$835,Region!$J:$J,0))</f>
        <v>0.101694915254237</v>
      </c>
      <c r="D842" s="90">
        <f>INDEX(Region!M:M,MATCH($A842&amp;$A$835,Region!$J:$J,0))</f>
        <v>2.2471910112359599E-2</v>
      </c>
      <c r="E842" s="90">
        <f>INDEX(Region!N:N,MATCH($A842&amp;$A$835,Region!$J:$J,0))</f>
        <v>5.7142857142857099E-2</v>
      </c>
    </row>
    <row r="843" spans="1:5" x14ac:dyDescent="0.3">
      <c r="A843" s="52" t="s">
        <v>434</v>
      </c>
      <c r="B843" s="90">
        <f>INDEX(Region!K:K,MATCH($A843&amp;$A$835,Region!$J:$J,0))</f>
        <v>0</v>
      </c>
      <c r="C843" s="90">
        <f>INDEX(Region!L:L,MATCH($A843&amp;$A$835,Region!$J:$J,0))</f>
        <v>0</v>
      </c>
      <c r="D843" s="90">
        <f>INDEX(Region!M:M,MATCH($A843&amp;$A$835,Region!$J:$J,0))</f>
        <v>1.1235955056179799E-2</v>
      </c>
      <c r="E843" s="90">
        <f>INDEX(Region!N:N,MATCH($A843&amp;$A$835,Region!$J:$J,0))</f>
        <v>0</v>
      </c>
    </row>
    <row r="844" spans="1:5" x14ac:dyDescent="0.3">
      <c r="A844" s="52" t="s">
        <v>435</v>
      </c>
      <c r="B844" s="90">
        <f>INDEX(Region!K:K,MATCH($A844&amp;$A$835,Region!$J:$J,0))</f>
        <v>0</v>
      </c>
      <c r="C844" s="90">
        <f>INDEX(Region!L:L,MATCH($A844&amp;$A$835,Region!$J:$J,0))</f>
        <v>0</v>
      </c>
      <c r="D844" s="90">
        <f>INDEX(Region!M:M,MATCH($A844&amp;$A$835,Region!$J:$J,0))</f>
        <v>-2.2204460492503101E-16</v>
      </c>
      <c r="E844" s="90">
        <f>INDEX(Region!N:N,MATCH($A844&amp;$A$835,Region!$J:$J,0))</f>
        <v>0</v>
      </c>
    </row>
    <row r="845" spans="1:5" x14ac:dyDescent="0.3">
      <c r="A845" s="52" t="s">
        <v>436</v>
      </c>
      <c r="B845" s="90">
        <f>INDEX(Region!K:K,MATCH($A845&amp;$A$835,Region!$J:$J,0))</f>
        <v>2.1505376344085999E-2</v>
      </c>
      <c r="C845" s="90">
        <f>INDEX(Region!L:L,MATCH($A845&amp;$A$835,Region!$J:$J,0))</f>
        <v>3.3898305084745797E-2</v>
      </c>
      <c r="D845" s="90">
        <f>INDEX(Region!M:M,MATCH($A845&amp;$A$835,Region!$J:$J,0))</f>
        <v>1.1235955056179799E-2</v>
      </c>
      <c r="E845" s="90">
        <f>INDEX(Region!N:N,MATCH($A845&amp;$A$835,Region!$J:$J,0))</f>
        <v>0</v>
      </c>
    </row>
    <row r="846" spans="1:5" x14ac:dyDescent="0.3">
      <c r="A846" s="52" t="s">
        <v>437</v>
      </c>
      <c r="B846" s="90">
        <f>INDEX(Region!K:K,MATCH($A846&amp;$A$835,Region!$J:$J,0))</f>
        <v>0</v>
      </c>
      <c r="C846" s="90">
        <f>INDEX(Region!L:L,MATCH($A846&amp;$A$835,Region!$J:$J,0))</f>
        <v>1.6949152542372899E-2</v>
      </c>
      <c r="D846" s="90">
        <f>INDEX(Region!M:M,MATCH($A846&amp;$A$835,Region!$J:$J,0))</f>
        <v>2.2471910112359599E-2</v>
      </c>
      <c r="E846" s="90">
        <f>INDEX(Region!N:N,MATCH($A846&amp;$A$835,Region!$J:$J,0))</f>
        <v>0</v>
      </c>
    </row>
    <row r="847" spans="1:5" x14ac:dyDescent="0.3">
      <c r="A847" s="52" t="s">
        <v>438</v>
      </c>
      <c r="B847" s="90">
        <f>INDEX(Region!K:K,MATCH($A847&amp;$A$835,Region!$J:$J,0))</f>
        <v>0</v>
      </c>
      <c r="C847" s="90">
        <f>INDEX(Region!L:L,MATCH($A847&amp;$A$835,Region!$J:$J,0))</f>
        <v>0</v>
      </c>
      <c r="D847" s="90">
        <f>INDEX(Region!M:M,MATCH($A847&amp;$A$835,Region!$J:$J,0))</f>
        <v>1.1235955056179799E-2</v>
      </c>
      <c r="E847" s="90">
        <f>INDEX(Region!N:N,MATCH($A847&amp;$A$835,Region!$J:$J,0))</f>
        <v>0</v>
      </c>
    </row>
    <row r="848" spans="1:5" x14ac:dyDescent="0.3">
      <c r="A848" s="52" t="s">
        <v>439</v>
      </c>
      <c r="B848" s="90">
        <f>INDEX(Region!K:K,MATCH($A848&amp;$A$835,Region!$J:$J,0))</f>
        <v>0</v>
      </c>
      <c r="C848" s="90">
        <f>INDEX(Region!L:L,MATCH($A848&amp;$A$835,Region!$J:$J,0))</f>
        <v>0</v>
      </c>
      <c r="D848" s="90">
        <f>INDEX(Region!M:M,MATCH($A848&amp;$A$835,Region!$J:$J,0))</f>
        <v>-2.2204460492503101E-16</v>
      </c>
      <c r="E848" s="90">
        <f>INDEX(Region!N:N,MATCH($A848&amp;$A$835,Region!$J:$J,0))</f>
        <v>0</v>
      </c>
    </row>
    <row r="849" spans="1:5" x14ac:dyDescent="0.3">
      <c r="A849" s="52" t="s">
        <v>440</v>
      </c>
      <c r="B849" s="90">
        <f>INDEX(Region!K:K,MATCH($A849&amp;$A$835,Region!$J:$J,0))</f>
        <v>0</v>
      </c>
      <c r="C849" s="90">
        <f>INDEX(Region!L:L,MATCH($A849&amp;$A$835,Region!$J:$J,0))</f>
        <v>0</v>
      </c>
      <c r="D849" s="90">
        <f>INDEX(Region!M:M,MATCH($A849&amp;$A$835,Region!$J:$J,0))</f>
        <v>-2.2204460492503101E-16</v>
      </c>
      <c r="E849" s="90">
        <f>INDEX(Region!N:N,MATCH($A849&amp;$A$835,Region!$J:$J,0))</f>
        <v>0</v>
      </c>
    </row>
    <row r="850" spans="1:5" x14ac:dyDescent="0.3">
      <c r="A850" s="52" t="s">
        <v>441</v>
      </c>
      <c r="B850" s="90">
        <f>INDEX(Region!K:K,MATCH($A850&amp;$A$835,Region!$J:$J,0))</f>
        <v>0</v>
      </c>
      <c r="C850" s="90">
        <f>INDEX(Region!L:L,MATCH($A850&amp;$A$835,Region!$J:$J,0))</f>
        <v>0</v>
      </c>
      <c r="D850" s="90">
        <f>INDEX(Region!M:M,MATCH($A850&amp;$A$835,Region!$J:$J,0))</f>
        <v>-2.2204460492503101E-16</v>
      </c>
      <c r="E850" s="90">
        <f>INDEX(Region!N:N,MATCH($A850&amp;$A$835,Region!$J:$J,0))</f>
        <v>0</v>
      </c>
    </row>
    <row r="851" spans="1:5" x14ac:dyDescent="0.3">
      <c r="A851" s="52" t="s">
        <v>442</v>
      </c>
      <c r="B851" s="90">
        <f>INDEX(Region!K:K,MATCH($A851&amp;$A$835,Region!$J:$J,0))</f>
        <v>1.0752688172042999E-2</v>
      </c>
      <c r="C851" s="90">
        <f>INDEX(Region!L:L,MATCH($A851&amp;$A$835,Region!$J:$J,0))</f>
        <v>0</v>
      </c>
      <c r="D851" s="90">
        <f>INDEX(Region!M:M,MATCH($A851&amp;$A$835,Region!$J:$J,0))</f>
        <v>1.1235955056179799E-2</v>
      </c>
      <c r="E851" s="90">
        <f>INDEX(Region!N:N,MATCH($A851&amp;$A$835,Region!$J:$J,0))</f>
        <v>0</v>
      </c>
    </row>
    <row r="852" spans="1:5" x14ac:dyDescent="0.3">
      <c r="A852" s="52" t="s">
        <v>443</v>
      </c>
      <c r="B852" s="90">
        <f>INDEX(Region!K:K,MATCH($A852&amp;$A$835,Region!$J:$J,0))</f>
        <v>3.2258064516128997E-2</v>
      </c>
      <c r="C852" s="90">
        <f>INDEX(Region!L:L,MATCH($A852&amp;$A$835,Region!$J:$J,0))</f>
        <v>3.3898305084745797E-2</v>
      </c>
      <c r="D852" s="90">
        <f>INDEX(Region!M:M,MATCH($A852&amp;$A$835,Region!$J:$J,0))</f>
        <v>4.49438202247191E-2</v>
      </c>
      <c r="E852" s="90">
        <f>INDEX(Region!N:N,MATCH($A852&amp;$A$835,Region!$J:$J,0))</f>
        <v>5.7142857142857099E-2</v>
      </c>
    </row>
    <row r="853" spans="1:5" x14ac:dyDescent="0.3">
      <c r="A853" s="52" t="s">
        <v>444</v>
      </c>
      <c r="B853" s="90">
        <f>INDEX(Region!K:K,MATCH($A853&amp;$A$835,Region!$J:$J,0))</f>
        <v>0</v>
      </c>
      <c r="C853" s="90">
        <f>INDEX(Region!L:L,MATCH($A853&amp;$A$835,Region!$J:$J,0))</f>
        <v>0</v>
      </c>
      <c r="D853" s="90">
        <f>INDEX(Region!M:M,MATCH($A853&amp;$A$835,Region!$J:$J,0))</f>
        <v>-2.2204460492503101E-16</v>
      </c>
      <c r="E853" s="90">
        <f>INDEX(Region!N:N,MATCH($A853&amp;$A$835,Region!$J:$J,0))</f>
        <v>0</v>
      </c>
    </row>
    <row r="854" spans="1:5" x14ac:dyDescent="0.3">
      <c r="A854" s="52"/>
      <c r="B854" s="32"/>
      <c r="C854" s="32"/>
      <c r="D854" s="32"/>
      <c r="E854" s="32"/>
    </row>
    <row r="855" spans="1:5" x14ac:dyDescent="0.3">
      <c r="A855" s="52"/>
    </row>
    <row r="856" spans="1:5" x14ac:dyDescent="0.3">
      <c r="A856" s="29"/>
    </row>
    <row r="857" spans="1:5" x14ac:dyDescent="0.3">
      <c r="A857" s="27" t="s">
        <v>48</v>
      </c>
      <c r="B857" s="68"/>
      <c r="C857" s="68"/>
      <c r="D857" s="68"/>
      <c r="E857" s="68"/>
    </row>
    <row r="858" spans="1:5" x14ac:dyDescent="0.3">
      <c r="B858" s="68"/>
      <c r="C858" s="68"/>
      <c r="D858" s="68"/>
      <c r="E858" s="68"/>
    </row>
    <row r="859" spans="1:5" ht="32" x14ac:dyDescent="0.3">
      <c r="B859" s="65" t="s">
        <v>80</v>
      </c>
      <c r="C859" s="65" t="s">
        <v>81</v>
      </c>
      <c r="D859" s="65" t="s">
        <v>82</v>
      </c>
      <c r="E859" s="65" t="s">
        <v>83</v>
      </c>
    </row>
    <row r="860" spans="1:5" x14ac:dyDescent="0.3">
      <c r="A860" s="52" t="s">
        <v>429</v>
      </c>
      <c r="B860" s="90">
        <f>INDEX(Region!K:K,MATCH($A860&amp;$A$857,Region!$J:$J,0))</f>
        <v>6.4516129032258104E-2</v>
      </c>
      <c r="C860" s="90">
        <f>INDEX(Region!L:L,MATCH($A860&amp;$A$857,Region!$J:$J,0))</f>
        <v>0.140625</v>
      </c>
      <c r="D860" s="90">
        <f>INDEX(Region!M:M,MATCH($A860&amp;$A$857,Region!$J:$J,0))</f>
        <v>4.7619047619047603E-2</v>
      </c>
      <c r="E860" s="90">
        <f>INDEX(Region!N:N,MATCH($A860&amp;$A$857,Region!$J:$J,0))</f>
        <v>0</v>
      </c>
    </row>
    <row r="861" spans="1:5" x14ac:dyDescent="0.3">
      <c r="A861" s="39" t="s">
        <v>430</v>
      </c>
      <c r="B861" s="90">
        <f>INDEX(Region!K:K,MATCH($A861&amp;$A$857,Region!$J:$J,0))</f>
        <v>0.70967741935483897</v>
      </c>
      <c r="C861" s="90">
        <f>INDEX(Region!L:L,MATCH($A861&amp;$A$857,Region!$J:$J,0))</f>
        <v>0.4375</v>
      </c>
      <c r="D861" s="90">
        <f>INDEX(Region!M:M,MATCH($A861&amp;$A$857,Region!$J:$J,0))</f>
        <v>0.476190476190476</v>
      </c>
      <c r="E861" s="90">
        <f>INDEX(Region!N:N,MATCH($A861&amp;$A$857,Region!$J:$J,0))</f>
        <v>0.72222222222222199</v>
      </c>
    </row>
    <row r="862" spans="1:5" x14ac:dyDescent="0.3">
      <c r="A862" s="52" t="s">
        <v>431</v>
      </c>
      <c r="B862" s="90">
        <f>INDEX(Region!K:K,MATCH($A862&amp;$A$857,Region!$J:$J,0))</f>
        <v>3.2258064516128997E-2</v>
      </c>
      <c r="C862" s="90">
        <f>INDEX(Region!L:L,MATCH($A862&amp;$A$857,Region!$J:$J,0))</f>
        <v>0</v>
      </c>
      <c r="D862" s="90">
        <f>INDEX(Region!M:M,MATCH($A862&amp;$A$857,Region!$J:$J,0))</f>
        <v>4.7619047619047603E-2</v>
      </c>
      <c r="E862" s="90">
        <f>INDEX(Region!N:N,MATCH($A862&amp;$A$857,Region!$J:$J,0))</f>
        <v>0</v>
      </c>
    </row>
    <row r="863" spans="1:5" x14ac:dyDescent="0.3">
      <c r="A863" s="39" t="s">
        <v>432</v>
      </c>
      <c r="B863" s="90">
        <f>INDEX(Region!K:K,MATCH($A863&amp;$A$857,Region!$J:$J,0))</f>
        <v>0.19354838709677399</v>
      </c>
      <c r="C863" s="90">
        <f>INDEX(Region!L:L,MATCH($A863&amp;$A$857,Region!$J:$J,0))</f>
        <v>0.328125</v>
      </c>
      <c r="D863" s="90">
        <f>INDEX(Region!M:M,MATCH($A863&amp;$A$857,Region!$J:$J,0))</f>
        <v>0.28571428571428598</v>
      </c>
      <c r="E863" s="90">
        <f>INDEX(Region!N:N,MATCH($A863&amp;$A$857,Region!$J:$J,0))</f>
        <v>0</v>
      </c>
    </row>
    <row r="864" spans="1:5" x14ac:dyDescent="0.3">
      <c r="A864" s="52" t="s">
        <v>433</v>
      </c>
      <c r="B864" s="90">
        <f>INDEX(Region!K:K,MATCH($A864&amp;$A$857,Region!$J:$J,0))</f>
        <v>3.2258064516128997E-2</v>
      </c>
      <c r="C864" s="90">
        <f>INDEX(Region!L:L,MATCH($A864&amp;$A$857,Region!$J:$J,0))</f>
        <v>3.90625E-2</v>
      </c>
      <c r="D864" s="90">
        <f>INDEX(Region!M:M,MATCH($A864&amp;$A$857,Region!$J:$J,0))</f>
        <v>0.238095238095238</v>
      </c>
      <c r="E864" s="90">
        <f>INDEX(Region!N:N,MATCH($A864&amp;$A$857,Region!$J:$J,0))</f>
        <v>0</v>
      </c>
    </row>
    <row r="865" spans="1:5" x14ac:dyDescent="0.3">
      <c r="A865" s="52" t="s">
        <v>434</v>
      </c>
      <c r="B865" s="90">
        <f>INDEX(Region!K:K,MATCH($A865&amp;$A$857,Region!$J:$J,0))</f>
        <v>0</v>
      </c>
      <c r="C865" s="90">
        <f>INDEX(Region!L:L,MATCH($A865&amp;$A$857,Region!$J:$J,0))</f>
        <v>3.125E-2</v>
      </c>
      <c r="D865" s="90">
        <f>INDEX(Region!M:M,MATCH($A865&amp;$A$857,Region!$J:$J,0))</f>
        <v>0</v>
      </c>
      <c r="E865" s="90">
        <f>INDEX(Region!N:N,MATCH($A865&amp;$A$857,Region!$J:$J,0))</f>
        <v>0</v>
      </c>
    </row>
    <row r="866" spans="1:5" x14ac:dyDescent="0.3">
      <c r="A866" s="52" t="s">
        <v>435</v>
      </c>
      <c r="B866" s="90">
        <f>INDEX(Region!K:K,MATCH($A866&amp;$A$857,Region!$J:$J,0))</f>
        <v>0</v>
      </c>
      <c r="C866" s="90">
        <f>INDEX(Region!L:L,MATCH($A866&amp;$A$857,Region!$J:$J,0))</f>
        <v>0</v>
      </c>
      <c r="D866" s="90">
        <f>INDEX(Region!M:M,MATCH($A866&amp;$A$857,Region!$J:$J,0))</f>
        <v>0</v>
      </c>
      <c r="E866" s="90">
        <f>INDEX(Region!N:N,MATCH($A866&amp;$A$857,Region!$J:$J,0))</f>
        <v>0</v>
      </c>
    </row>
    <row r="867" spans="1:5" x14ac:dyDescent="0.3">
      <c r="A867" s="52" t="s">
        <v>436</v>
      </c>
      <c r="B867" s="90">
        <f>INDEX(Region!K:K,MATCH($A867&amp;$A$857,Region!$J:$J,0))</f>
        <v>0</v>
      </c>
      <c r="C867" s="90">
        <f>INDEX(Region!L:L,MATCH($A867&amp;$A$857,Region!$J:$J,0))</f>
        <v>1.5625E-2</v>
      </c>
      <c r="D867" s="90">
        <f>INDEX(Region!M:M,MATCH($A867&amp;$A$857,Region!$J:$J,0))</f>
        <v>0</v>
      </c>
      <c r="E867" s="90">
        <f>INDEX(Region!N:N,MATCH($A867&amp;$A$857,Region!$J:$J,0))</f>
        <v>0</v>
      </c>
    </row>
    <row r="868" spans="1:5" x14ac:dyDescent="0.3">
      <c r="A868" s="52" t="s">
        <v>437</v>
      </c>
      <c r="B868" s="90">
        <f>INDEX(Region!K:K,MATCH($A868&amp;$A$857,Region!$J:$J,0))</f>
        <v>0</v>
      </c>
      <c r="C868" s="90">
        <f>INDEX(Region!L:L,MATCH($A868&amp;$A$857,Region!$J:$J,0))</f>
        <v>0</v>
      </c>
      <c r="D868" s="90">
        <f>INDEX(Region!M:M,MATCH($A868&amp;$A$857,Region!$J:$J,0))</f>
        <v>0</v>
      </c>
      <c r="E868" s="90">
        <f>INDEX(Region!N:N,MATCH($A868&amp;$A$857,Region!$J:$J,0))</f>
        <v>0</v>
      </c>
    </row>
    <row r="869" spans="1:5" x14ac:dyDescent="0.3">
      <c r="A869" s="52" t="s">
        <v>438</v>
      </c>
      <c r="B869" s="90">
        <f>INDEX(Region!K:K,MATCH($A869&amp;$A$857,Region!$J:$J,0))</f>
        <v>3.2258064516128997E-2</v>
      </c>
      <c r="C869" s="90">
        <f>INDEX(Region!L:L,MATCH($A869&amp;$A$857,Region!$J:$J,0))</f>
        <v>0</v>
      </c>
      <c r="D869" s="90">
        <f>INDEX(Region!M:M,MATCH($A869&amp;$A$857,Region!$J:$J,0))</f>
        <v>0</v>
      </c>
      <c r="E869" s="90">
        <f>INDEX(Region!N:N,MATCH($A869&amp;$A$857,Region!$J:$J,0))</f>
        <v>0</v>
      </c>
    </row>
    <row r="870" spans="1:5" x14ac:dyDescent="0.3">
      <c r="A870" s="52" t="s">
        <v>439</v>
      </c>
      <c r="B870" s="90">
        <f>INDEX(Region!K:K,MATCH($A870&amp;$A$857,Region!$J:$J,0))</f>
        <v>0</v>
      </c>
      <c r="C870" s="90">
        <f>INDEX(Region!L:L,MATCH($A870&amp;$A$857,Region!$J:$J,0))</f>
        <v>7.8125E-3</v>
      </c>
      <c r="D870" s="90">
        <f>INDEX(Region!M:M,MATCH($A870&amp;$A$857,Region!$J:$J,0))</f>
        <v>0</v>
      </c>
      <c r="E870" s="90">
        <f>INDEX(Region!N:N,MATCH($A870&amp;$A$857,Region!$J:$J,0))</f>
        <v>0</v>
      </c>
    </row>
    <row r="871" spans="1:5" x14ac:dyDescent="0.3">
      <c r="A871" s="52" t="s">
        <v>440</v>
      </c>
      <c r="B871" s="90">
        <f>INDEX(Region!K:K,MATCH($A871&amp;$A$857,Region!$J:$J,0))</f>
        <v>0</v>
      </c>
      <c r="C871" s="90">
        <f>INDEX(Region!L:L,MATCH($A871&amp;$A$857,Region!$J:$J,0))</f>
        <v>7.8125E-3</v>
      </c>
      <c r="D871" s="90">
        <f>INDEX(Region!M:M,MATCH($A871&amp;$A$857,Region!$J:$J,0))</f>
        <v>0</v>
      </c>
      <c r="E871" s="90">
        <f>INDEX(Region!N:N,MATCH($A871&amp;$A$857,Region!$J:$J,0))</f>
        <v>0</v>
      </c>
    </row>
    <row r="872" spans="1:5" x14ac:dyDescent="0.3">
      <c r="A872" s="52" t="s">
        <v>441</v>
      </c>
      <c r="B872" s="90">
        <f>INDEX(Region!K:K,MATCH($A872&amp;$A$857,Region!$J:$J,0))</f>
        <v>0</v>
      </c>
      <c r="C872" s="90">
        <f>INDEX(Region!L:L,MATCH($A872&amp;$A$857,Region!$J:$J,0))</f>
        <v>0</v>
      </c>
      <c r="D872" s="90">
        <f>INDEX(Region!M:M,MATCH($A872&amp;$A$857,Region!$J:$J,0))</f>
        <v>0</v>
      </c>
      <c r="E872" s="90">
        <f>INDEX(Region!N:N,MATCH($A872&amp;$A$857,Region!$J:$J,0))</f>
        <v>0</v>
      </c>
    </row>
    <row r="873" spans="1:5" x14ac:dyDescent="0.3">
      <c r="A873" s="52" t="s">
        <v>442</v>
      </c>
      <c r="B873" s="90">
        <f>INDEX(Region!K:K,MATCH($A873&amp;$A$857,Region!$J:$J,0))</f>
        <v>0</v>
      </c>
      <c r="C873" s="90">
        <f>INDEX(Region!L:L,MATCH($A873&amp;$A$857,Region!$J:$J,0))</f>
        <v>0</v>
      </c>
      <c r="D873" s="90">
        <f>INDEX(Region!M:M,MATCH($A873&amp;$A$857,Region!$J:$J,0))</f>
        <v>0</v>
      </c>
      <c r="E873" s="90">
        <f>INDEX(Region!N:N,MATCH($A873&amp;$A$857,Region!$J:$J,0))</f>
        <v>0</v>
      </c>
    </row>
    <row r="874" spans="1:5" x14ac:dyDescent="0.3">
      <c r="A874" s="52" t="s">
        <v>443</v>
      </c>
      <c r="B874" s="90">
        <f>INDEX(Region!K:K,MATCH($A874&amp;$A$857,Region!$J:$J,0))</f>
        <v>0</v>
      </c>
      <c r="C874" s="90">
        <f>INDEX(Region!L:L,MATCH($A874&amp;$A$857,Region!$J:$J,0))</f>
        <v>2.34375E-2</v>
      </c>
      <c r="D874" s="90">
        <f>INDEX(Region!M:M,MATCH($A874&amp;$A$857,Region!$J:$J,0))</f>
        <v>0</v>
      </c>
      <c r="E874" s="90">
        <f>INDEX(Region!N:N,MATCH($A874&amp;$A$857,Region!$J:$J,0))</f>
        <v>0.27777777777777801</v>
      </c>
    </row>
    <row r="875" spans="1:5" x14ac:dyDescent="0.3">
      <c r="A875" s="52" t="s">
        <v>444</v>
      </c>
      <c r="B875" s="90">
        <f>INDEX(Region!K:K,MATCH($A875&amp;$A$857,Region!$J:$J,0))</f>
        <v>0</v>
      </c>
      <c r="C875" s="90">
        <f>INDEX(Region!L:L,MATCH($A875&amp;$A$857,Region!$J:$J,0))</f>
        <v>3.125E-2</v>
      </c>
      <c r="D875" s="90">
        <f>INDEX(Region!M:M,MATCH($A875&amp;$A$857,Region!$J:$J,0))</f>
        <v>0</v>
      </c>
      <c r="E875" s="90">
        <f>INDEX(Region!N:N,MATCH($A875&amp;$A$857,Region!$J:$J,0))</f>
        <v>0</v>
      </c>
    </row>
    <row r="876" spans="1:5" x14ac:dyDescent="0.3">
      <c r="A876" s="52"/>
      <c r="B876" s="32"/>
      <c r="C876" s="32"/>
      <c r="D876" s="32"/>
      <c r="E876" s="3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291"/>
  <sheetViews>
    <sheetView tabSelected="1" topLeftCell="A265" zoomScale="70" workbookViewId="0">
      <selection activeCell="A250" sqref="A250"/>
    </sheetView>
  </sheetViews>
  <sheetFormatPr defaultColWidth="10.90625" defaultRowHeight="14" x14ac:dyDescent="0.3"/>
  <cols>
    <col min="1" max="1" width="170.453125" style="23" customWidth="1"/>
    <col min="2" max="16384" width="10.90625" style="29"/>
  </cols>
  <sheetData>
    <row r="1" spans="1:25" ht="18" x14ac:dyDescent="0.4">
      <c r="A1" s="21" t="s">
        <v>446</v>
      </c>
      <c r="B1" s="57"/>
    </row>
    <row r="2" spans="1:25" x14ac:dyDescent="0.3">
      <c r="B2" s="24"/>
    </row>
    <row r="3" spans="1:25" x14ac:dyDescent="0.3">
      <c r="A3" s="25" t="s">
        <v>189</v>
      </c>
      <c r="B3" s="24"/>
    </row>
    <row r="4" spans="1:25" x14ac:dyDescent="0.3">
      <c r="B4" s="24"/>
    </row>
    <row r="5" spans="1:25" x14ac:dyDescent="0.3">
      <c r="A5" s="27" t="s">
        <v>11</v>
      </c>
    </row>
    <row r="7" spans="1:25" x14ac:dyDescent="0.3">
      <c r="B7" s="61" t="s">
        <v>50</v>
      </c>
      <c r="C7" s="61" t="s">
        <v>53</v>
      </c>
      <c r="D7" s="61" t="s">
        <v>54</v>
      </c>
      <c r="E7" s="61" t="s">
        <v>49</v>
      </c>
      <c r="F7" s="61" t="s">
        <v>67</v>
      </c>
      <c r="G7" s="61" t="s">
        <v>51</v>
      </c>
      <c r="H7" s="61" t="s">
        <v>55</v>
      </c>
      <c r="I7" s="61" t="s">
        <v>68</v>
      </c>
      <c r="J7" s="61" t="s">
        <v>69</v>
      </c>
      <c r="K7" s="61" t="s">
        <v>70</v>
      </c>
      <c r="L7" s="61" t="s">
        <v>71</v>
      </c>
      <c r="M7" s="61" t="s">
        <v>72</v>
      </c>
      <c r="N7" s="61" t="s">
        <v>56</v>
      </c>
      <c r="O7" s="61" t="s">
        <v>73</v>
      </c>
      <c r="P7" s="61" t="s">
        <v>59</v>
      </c>
      <c r="Q7" s="61" t="s">
        <v>74</v>
      </c>
      <c r="R7" s="61" t="s">
        <v>75</v>
      </c>
      <c r="S7" s="61" t="s">
        <v>76</v>
      </c>
      <c r="T7" s="61" t="s">
        <v>77</v>
      </c>
      <c r="U7" s="61" t="s">
        <v>78</v>
      </c>
      <c r="V7" s="61" t="s">
        <v>57</v>
      </c>
      <c r="W7" s="61" t="s">
        <v>79</v>
      </c>
      <c r="X7" s="61" t="s">
        <v>52</v>
      </c>
      <c r="Y7" s="61" t="s">
        <v>58</v>
      </c>
    </row>
    <row r="8" spans="1:25" x14ac:dyDescent="0.3">
      <c r="A8" s="29" t="s">
        <v>137</v>
      </c>
      <c r="B8" s="71">
        <f>INDEX(District!M:M,MATCH($A8&amp;$A$5,District!$J:$J,0))</f>
        <v>0.51973684210526305</v>
      </c>
      <c r="C8" s="72">
        <f>INDEX(District!AA:AA,MATCH($A8&amp;$A$5,District!$J:$J,0))</f>
        <v>0.58426966292134797</v>
      </c>
      <c r="D8" s="72">
        <f>INDEX(District!AE:AE,MATCH($A8&amp;$A$5,District!$J:$J,0))</f>
        <v>0.72101449275362295</v>
      </c>
      <c r="E8" s="72">
        <f>INDEX(District!T:T,MATCH($A8&amp;$A$5,District!$J:$J,0))</f>
        <v>0.65</v>
      </c>
      <c r="F8" s="72">
        <f>INDEX(District!AB:AB,MATCH($A8&amp;$A$5,District!$J:$J,0))</f>
        <v>0.76442307692307698</v>
      </c>
      <c r="G8" s="72">
        <f>INDEX(District!AC:AC,MATCH($A8&amp;$A$5,District!$J:$J,0))</f>
        <v>0.75</v>
      </c>
      <c r="H8" s="72">
        <f>INDEX(District!Z:Z,MATCH($A8&amp;$A$5,District!$J:$J,0))</f>
        <v>0.59602649006622499</v>
      </c>
      <c r="I8" s="72">
        <f>INDEX(District!O:O,MATCH($A8&amp;$A$5,District!$J:$J,0))</f>
        <v>0.75838926174496601</v>
      </c>
      <c r="J8" s="72">
        <f>INDEX(District!AG:AG,MATCH($A8&amp;$A$5,District!$J:$J,0))</f>
        <v>0.56756756756756799</v>
      </c>
      <c r="K8" s="72">
        <f>INDEX(District!W:W,MATCH($A8&amp;$A$5,District!$J:$J,0))</f>
        <v>0.77707006369426801</v>
      </c>
      <c r="L8" s="72">
        <f>INDEX(District!L:L,MATCH($A8&amp;$A$5,District!$J:$J,0))</f>
        <v>0.71241830065359502</v>
      </c>
      <c r="M8" s="72">
        <f>INDEX(District!Y:Y,MATCH($A8&amp;$A$5,District!$J:$J,0))</f>
        <v>0.57512953367875697</v>
      </c>
      <c r="N8" s="72">
        <f>INDEX(District!X:X,MATCH($A8&amp;$A$5,District!$J:$J,0))</f>
        <v>0.63978494623655902</v>
      </c>
      <c r="O8" s="72">
        <f>INDEX(District!AC:AC,MATCH($A8&amp;$A$5,District!$J:$J,0))</f>
        <v>0.75</v>
      </c>
      <c r="P8" s="72">
        <f>INDEX(District!AF:AF,MATCH($A8&amp;$A$5,District!$J:$J,0))</f>
        <v>0.645569620253165</v>
      </c>
      <c r="Q8" s="72">
        <f>INDEX(District!R:R,MATCH($A8&amp;$A$5,District!$J:$J,0))</f>
        <v>0.74390243902439002</v>
      </c>
      <c r="R8" s="72">
        <f>INDEX(District!AH:AH,MATCH($A8&amp;$A$5,District!$J:$J,0))</f>
        <v>0.80582524271844702</v>
      </c>
      <c r="S8" s="72">
        <f>INDEX(District!AD:AD,MATCH($A8&amp;$A$5,District!$J:$J,0))</f>
        <v>0.60264900662251697</v>
      </c>
      <c r="T8" s="72">
        <f>INDEX(District!K:K,MATCH($A8&amp;$A$5,District!$J:$J,0))</f>
        <v>0.66255144032921798</v>
      </c>
      <c r="U8" s="72">
        <f>INDEX(District!Q:Q,MATCH($A8&amp;$A$5,District!$J:$J,0))</f>
        <v>0.64150943396226401</v>
      </c>
      <c r="V8" s="72">
        <f>INDEX(District!P:P,MATCH($A8&amp;$A$5,District!$J:$J,0))</f>
        <v>0.57466063348416296</v>
      </c>
      <c r="W8" s="72">
        <f>INDEX(District!V:V,MATCH($A8&amp;$A$5,District!$J:$J,0))</f>
        <v>0.59006211180124202</v>
      </c>
      <c r="X8" s="72">
        <f>INDEX(District!U:U,MATCH($A8&amp;$A$5,District!$J:$J,0))</f>
        <v>0.58041958041957997</v>
      </c>
      <c r="Y8" s="72">
        <f>INDEX(District!S:S,MATCH($A8&amp;$A$5,District!$J:$J,0))</f>
        <v>0.73298429319371705</v>
      </c>
    </row>
    <row r="9" spans="1:25" x14ac:dyDescent="0.3">
      <c r="A9" s="29" t="s">
        <v>136</v>
      </c>
      <c r="B9" s="71">
        <f>INDEX(District!M:M,MATCH($A9&amp;$A$5,District!$J:$J,0))</f>
        <v>0.480263157894737</v>
      </c>
      <c r="C9" s="72">
        <f>INDEX(District!AA:AA,MATCH($A9&amp;$A$5,District!$J:$J,0))</f>
        <v>0.41573033707865198</v>
      </c>
      <c r="D9" s="72">
        <f>INDEX(District!AE:AE,MATCH($A9&amp;$A$5,District!$J:$J,0))</f>
        <v>0.27536231884057999</v>
      </c>
      <c r="E9" s="72">
        <f>INDEX(District!T:T,MATCH($A9&amp;$A$5,District!$J:$J,0))</f>
        <v>0.35</v>
      </c>
      <c r="F9" s="72">
        <f>INDEX(District!AB:AB,MATCH($A9&amp;$A$5,District!$J:$J,0))</f>
        <v>0.23557692307692299</v>
      </c>
      <c r="G9" s="72">
        <f>INDEX(District!AC:AC,MATCH($A9&amp;$A$5,District!$J:$J,0))</f>
        <v>0.25</v>
      </c>
      <c r="H9" s="72">
        <f>INDEX(District!Z:Z,MATCH($A9&amp;$A$5,District!$J:$J,0))</f>
        <v>0.40397350993377501</v>
      </c>
      <c r="I9" s="72">
        <f>INDEX(District!O:O,MATCH($A9&amp;$A$5,District!$J:$J,0))</f>
        <v>0.24161073825503401</v>
      </c>
      <c r="J9" s="72">
        <f>INDEX(District!AG:AG,MATCH($A9&amp;$A$5,District!$J:$J,0))</f>
        <v>0.43243243243243201</v>
      </c>
      <c r="K9" s="72">
        <f>INDEX(District!W:W,MATCH($A9&amp;$A$5,District!$J:$J,0))</f>
        <v>0.22292993630573199</v>
      </c>
      <c r="L9" s="72">
        <f>INDEX(District!L:L,MATCH($A9&amp;$A$5,District!$J:$J,0))</f>
        <v>0.28104575163398698</v>
      </c>
      <c r="M9" s="72">
        <f>INDEX(District!Y:Y,MATCH($A9&amp;$A$5,District!$J:$J,0))</f>
        <v>0.42487046632124398</v>
      </c>
      <c r="N9" s="72">
        <f>INDEX(District!X:X,MATCH($A9&amp;$A$5,District!$J:$J,0))</f>
        <v>0.36021505376344098</v>
      </c>
      <c r="O9" s="72">
        <f>INDEX(District!AC:AC,MATCH($A9&amp;$A$5,District!$J:$J,0))</f>
        <v>0.25</v>
      </c>
      <c r="P9" s="72">
        <f>INDEX(District!AF:AF,MATCH($A9&amp;$A$5,District!$J:$J,0))</f>
        <v>0.354430379746835</v>
      </c>
      <c r="Q9" s="72">
        <f>INDEX(District!R:R,MATCH($A9&amp;$A$5,District!$J:$J,0))</f>
        <v>0.25609756097560998</v>
      </c>
      <c r="R9" s="72">
        <f>INDEX(District!AH:AH,MATCH($A9&amp;$A$5,District!$J:$J,0))</f>
        <v>0.19417475728155301</v>
      </c>
      <c r="S9" s="72">
        <f>INDEX(District!AD:AD,MATCH($A9&amp;$A$5,District!$J:$J,0))</f>
        <v>0.39735099337748297</v>
      </c>
      <c r="T9" s="72">
        <f>INDEX(District!K:K,MATCH($A9&amp;$A$5,District!$J:$J,0))</f>
        <v>0.33744855967078202</v>
      </c>
      <c r="U9" s="72">
        <f>INDEX(District!Q:Q,MATCH($A9&amp;$A$5,District!$J:$J,0))</f>
        <v>0.35849056603773599</v>
      </c>
      <c r="V9" s="72">
        <f>INDEX(District!P:P,MATCH($A9&amp;$A$5,District!$J:$J,0))</f>
        <v>0.420814479638009</v>
      </c>
      <c r="W9" s="72">
        <f>INDEX(District!V:V,MATCH($A9&amp;$A$5,District!$J:$J,0))</f>
        <v>0.40993788819875798</v>
      </c>
      <c r="X9" s="72">
        <f>INDEX(District!U:U,MATCH($A9&amp;$A$5,District!$J:$J,0))</f>
        <v>0.41258741258741299</v>
      </c>
      <c r="Y9" s="72">
        <f>INDEX(District!S:S,MATCH($A9&amp;$A$5,District!$J:$J,0))</f>
        <v>0.267015706806283</v>
      </c>
    </row>
    <row r="10" spans="1:25" x14ac:dyDescent="0.3">
      <c r="A10" s="29" t="s">
        <v>134</v>
      </c>
      <c r="B10" s="71">
        <f>INDEX(District!M:M,MATCH($A10&amp;$A$5,District!$J:$J,0))</f>
        <v>0</v>
      </c>
      <c r="C10" s="72">
        <f>INDEX(District!AA:AA,MATCH($A10&amp;$A$5,District!$J:$J,0))</f>
        <v>0</v>
      </c>
      <c r="D10" s="72">
        <f>INDEX(District!AE:AE,MATCH($A10&amp;$A$5,District!$J:$J,0))</f>
        <v>3.6231884057971002E-3</v>
      </c>
      <c r="E10" s="72">
        <f>INDEX(District!T:T,MATCH($A10&amp;$A$5,District!$J:$J,0))</f>
        <v>0</v>
      </c>
      <c r="F10" s="72">
        <f>INDEX(District!AB:AB,MATCH($A10&amp;$A$5,District!$J:$J,0))</f>
        <v>0</v>
      </c>
      <c r="G10" s="72">
        <f>INDEX(District!AC:AC,MATCH($A10&amp;$A$5,District!$J:$J,0))</f>
        <v>0</v>
      </c>
      <c r="H10" s="72">
        <f>INDEX(District!Z:Z,MATCH($A10&amp;$A$5,District!$J:$J,0))</f>
        <v>0</v>
      </c>
      <c r="I10" s="72">
        <f>INDEX(District!O:O,MATCH($A10&amp;$A$5,District!$J:$J,0))</f>
        <v>0</v>
      </c>
      <c r="J10" s="72">
        <f>INDEX(District!AG:AG,MATCH($A10&amp;$A$5,District!$J:$J,0))</f>
        <v>0</v>
      </c>
      <c r="K10" s="72">
        <f>INDEX(District!W:W,MATCH($A10&amp;$A$5,District!$J:$J,0))</f>
        <v>0</v>
      </c>
      <c r="L10" s="72">
        <f>INDEX(District!L:L,MATCH($A10&amp;$A$5,District!$J:$J,0))</f>
        <v>0</v>
      </c>
      <c r="M10" s="72">
        <f>INDEX(District!Y:Y,MATCH($A10&amp;$A$5,District!$J:$J,0))</f>
        <v>0</v>
      </c>
      <c r="N10" s="72">
        <f>INDEX(District!X:X,MATCH($A10&amp;$A$5,District!$J:$J,0))</f>
        <v>0</v>
      </c>
      <c r="O10" s="72">
        <f>INDEX(District!AC:AC,MATCH($A10&amp;$A$5,District!$J:$J,0))</f>
        <v>0</v>
      </c>
      <c r="P10" s="72">
        <f>INDEX(District!AF:AF,MATCH($A10&amp;$A$5,District!$J:$J,0))</f>
        <v>0</v>
      </c>
      <c r="Q10" s="72">
        <f>INDEX(District!R:R,MATCH($A10&amp;$A$5,District!$J:$J,0))</f>
        <v>0</v>
      </c>
      <c r="R10" s="72">
        <f>INDEX(District!AH:AH,MATCH($A10&amp;$A$5,District!$J:$J,0))</f>
        <v>0</v>
      </c>
      <c r="S10" s="72">
        <f>INDEX(District!AD:AD,MATCH($A10&amp;$A$5,District!$J:$J,0))</f>
        <v>0</v>
      </c>
      <c r="T10" s="72">
        <f>INDEX(District!K:K,MATCH($A10&amp;$A$5,District!$J:$J,0))</f>
        <v>0</v>
      </c>
      <c r="U10" s="72">
        <f>INDEX(District!Q:Q,MATCH($A10&amp;$A$5,District!$J:$J,0))</f>
        <v>0</v>
      </c>
      <c r="V10" s="72">
        <f>INDEX(District!P:P,MATCH($A10&amp;$A$5,District!$J:$J,0))</f>
        <v>0</v>
      </c>
      <c r="W10" s="72">
        <f>INDEX(District!V:V,MATCH($A10&amp;$A$5,District!$J:$J,0))</f>
        <v>0</v>
      </c>
      <c r="X10" s="72">
        <f>INDEX(District!U:U,MATCH($A10&amp;$A$5,District!$J:$J,0))</f>
        <v>6.9930069930069904E-3</v>
      </c>
      <c r="Y10" s="72">
        <f>INDEX(District!S:S,MATCH($A10&amp;$A$5,District!$J:$J,0))</f>
        <v>0</v>
      </c>
    </row>
    <row r="11" spans="1:25" x14ac:dyDescent="0.3">
      <c r="A11" s="29" t="s">
        <v>135</v>
      </c>
      <c r="B11" s="71">
        <f>INDEX(District!M:M,MATCH($A11&amp;$A$5,District!$J:$J,0))</f>
        <v>0</v>
      </c>
      <c r="C11" s="72">
        <f>INDEX(District!AA:AA,MATCH($A11&amp;$A$5,District!$J:$J,0))</f>
        <v>0</v>
      </c>
      <c r="D11" s="72">
        <f>INDEX(District!AE:AE,MATCH($A11&amp;$A$5,District!$J:$J,0))</f>
        <v>0</v>
      </c>
      <c r="E11" s="72">
        <f>INDEX(District!T:T,MATCH($A11&amp;$A$5,District!$J:$J,0))</f>
        <v>0</v>
      </c>
      <c r="F11" s="72">
        <f>INDEX(District!AB:AB,MATCH($A11&amp;$A$5,District!$J:$J,0))</f>
        <v>0</v>
      </c>
      <c r="G11" s="72">
        <f>INDEX(District!AC:AC,MATCH($A11&amp;$A$5,District!$J:$J,0))</f>
        <v>0</v>
      </c>
      <c r="H11" s="72">
        <f>INDEX(District!Z:Z,MATCH($A11&amp;$A$5,District!$J:$J,0))</f>
        <v>0</v>
      </c>
      <c r="I11" s="72">
        <f>INDEX(District!O:O,MATCH($A11&amp;$A$5,District!$J:$J,0))</f>
        <v>0</v>
      </c>
      <c r="J11" s="72">
        <f>INDEX(District!AG:AG,MATCH($A11&amp;$A$5,District!$J:$J,0))</f>
        <v>0</v>
      </c>
      <c r="K11" s="72">
        <f>INDEX(District!W:W,MATCH($A11&amp;$A$5,District!$J:$J,0))</f>
        <v>0</v>
      </c>
      <c r="L11" s="72">
        <f>INDEX(District!L:L,MATCH($A11&amp;$A$5,District!$J:$J,0))</f>
        <v>6.5359477124183E-3</v>
      </c>
      <c r="M11" s="72">
        <f>INDEX(District!Y:Y,MATCH($A11&amp;$A$5,District!$J:$J,0))</f>
        <v>0</v>
      </c>
      <c r="N11" s="72">
        <f>INDEX(District!X:X,MATCH($A11&amp;$A$5,District!$J:$J,0))</f>
        <v>0</v>
      </c>
      <c r="O11" s="72">
        <f>INDEX(District!AC:AC,MATCH($A11&amp;$A$5,District!$J:$J,0))</f>
        <v>0</v>
      </c>
      <c r="P11" s="72">
        <f>INDEX(District!AF:AF,MATCH($A11&amp;$A$5,District!$J:$J,0))</f>
        <v>0</v>
      </c>
      <c r="Q11" s="72">
        <f>INDEX(District!R:R,MATCH($A11&amp;$A$5,District!$J:$J,0))</f>
        <v>0</v>
      </c>
      <c r="R11" s="72">
        <f>INDEX(District!AH:AH,MATCH($A11&amp;$A$5,District!$J:$J,0))</f>
        <v>0</v>
      </c>
      <c r="S11" s="72">
        <f>INDEX(District!AD:AD,MATCH($A11&amp;$A$5,District!$J:$J,0))</f>
        <v>0</v>
      </c>
      <c r="T11" s="72">
        <f>INDEX(District!K:K,MATCH($A11&amp;$A$5,District!$J:$J,0))</f>
        <v>0</v>
      </c>
      <c r="U11" s="72">
        <f>INDEX(District!Q:Q,MATCH($A11&amp;$A$5,District!$J:$J,0))</f>
        <v>0</v>
      </c>
      <c r="V11" s="72">
        <f>INDEX(District!P:P,MATCH($A11&amp;$A$5,District!$J:$J,0))</f>
        <v>4.5248868778280504E-3</v>
      </c>
      <c r="W11" s="72">
        <f>INDEX(District!V:V,MATCH($A11&amp;$A$5,District!$J:$J,0))</f>
        <v>0</v>
      </c>
      <c r="X11" s="72">
        <f>INDEX(District!U:U,MATCH($A11&amp;$A$5,District!$J:$J,0))</f>
        <v>0</v>
      </c>
      <c r="Y11" s="72">
        <f>INDEX(District!S:S,MATCH($A11&amp;$A$5,District!$J:$J,0))</f>
        <v>0</v>
      </c>
    </row>
    <row r="12" spans="1:25" x14ac:dyDescent="0.3">
      <c r="A12" s="29"/>
    </row>
    <row r="13" spans="1:25" x14ac:dyDescent="0.3">
      <c r="A13" s="25" t="s">
        <v>190</v>
      </c>
    </row>
    <row r="15" spans="1:25" x14ac:dyDescent="0.3">
      <c r="B15" s="61" t="s">
        <v>50</v>
      </c>
      <c r="C15" s="61" t="s">
        <v>53</v>
      </c>
      <c r="D15" s="61" t="s">
        <v>54</v>
      </c>
      <c r="E15" s="61" t="s">
        <v>49</v>
      </c>
      <c r="F15" s="61" t="s">
        <v>67</v>
      </c>
      <c r="G15" s="61" t="s">
        <v>51</v>
      </c>
      <c r="H15" s="61" t="s">
        <v>55</v>
      </c>
      <c r="I15" s="61" t="s">
        <v>68</v>
      </c>
      <c r="J15" s="61" t="s">
        <v>69</v>
      </c>
      <c r="K15" s="61" t="s">
        <v>70</v>
      </c>
      <c r="L15" s="61" t="s">
        <v>71</v>
      </c>
      <c r="M15" s="61" t="s">
        <v>72</v>
      </c>
      <c r="N15" s="61" t="s">
        <v>56</v>
      </c>
      <c r="O15" s="61" t="s">
        <v>73</v>
      </c>
      <c r="P15" s="61" t="s">
        <v>59</v>
      </c>
      <c r="Q15" s="61" t="s">
        <v>74</v>
      </c>
      <c r="R15" s="61" t="s">
        <v>75</v>
      </c>
      <c r="S15" s="61" t="s">
        <v>76</v>
      </c>
      <c r="T15" s="61" t="s">
        <v>77</v>
      </c>
      <c r="U15" s="61" t="s">
        <v>78</v>
      </c>
      <c r="V15" s="61" t="s">
        <v>57</v>
      </c>
      <c r="W15" s="61" t="s">
        <v>79</v>
      </c>
      <c r="X15" s="61" t="s">
        <v>52</v>
      </c>
      <c r="Y15" s="61" t="s">
        <v>58</v>
      </c>
    </row>
    <row r="16" spans="1:25" x14ac:dyDescent="0.3">
      <c r="A16" s="29" t="s">
        <v>141</v>
      </c>
      <c r="B16" s="72">
        <f>INDEX(District!M:M,MATCH($A16&amp;$A$5,District!$J:$J,0))</f>
        <v>0.105263157894737</v>
      </c>
      <c r="C16" s="72">
        <f>INDEX(District!AA:AA,MATCH($A16&amp;$A$5,District!$J:$J,0))</f>
        <v>3.3707865168539297E-2</v>
      </c>
      <c r="D16" s="72">
        <f>INDEX(District!AE:AE,MATCH($A16&amp;$A$5,District!$J:$J,0))</f>
        <v>3.9855072463768099E-2</v>
      </c>
      <c r="E16" s="72">
        <f>INDEX(District!T:T,MATCH($A16&amp;$A$5,District!$J:$J,0))</f>
        <v>7.1428571428571397E-2</v>
      </c>
      <c r="F16" s="72">
        <f>INDEX(District!AB:AB,MATCH($A16&amp;$A$5,District!$J:$J,0))</f>
        <v>6.7307692307692304E-2</v>
      </c>
      <c r="G16" s="72">
        <f>INDEX(District!AC:AC,MATCH($A16&amp;$A$5,District!$J:$J,0))</f>
        <v>1.8292682926829298E-2</v>
      </c>
      <c r="H16" s="72">
        <f>INDEX(District!Z:Z,MATCH($A16&amp;$A$5,District!$J:$J,0))</f>
        <v>2.6490066225165601E-2</v>
      </c>
      <c r="I16" s="72">
        <f>INDEX(District!O:O,MATCH($A16&amp;$A$5,District!$J:$J,0))</f>
        <v>6.0402684563758399E-2</v>
      </c>
      <c r="J16" s="72">
        <f>INDEX(District!AG:AG,MATCH($A16&amp;$A$5,District!$J:$J,0))</f>
        <v>6.3063063063063099E-2</v>
      </c>
      <c r="K16" s="72">
        <f>INDEX(District!W:W,MATCH($A16&amp;$A$5,District!$J:$J,0))</f>
        <v>3.1847133757961797E-2</v>
      </c>
      <c r="L16" s="72">
        <f>INDEX(District!L:L,MATCH($A16&amp;$A$5,District!$J:$J,0))</f>
        <v>5.8823529411764698E-2</v>
      </c>
      <c r="M16" s="72">
        <f>INDEX(District!Y:Y,MATCH($A16&amp;$A$5,District!$J:$J,0))</f>
        <v>7.2538860103627006E-2</v>
      </c>
      <c r="N16" s="72">
        <f>INDEX(District!X:X,MATCH($A16&amp;$A$5,District!$J:$J,0))</f>
        <v>3.2258064516128997E-2</v>
      </c>
      <c r="O16" s="72">
        <f>INDEX(District!AC:AC,MATCH($A16&amp;$A$5,District!$J:$J,0))</f>
        <v>1.8292682926829298E-2</v>
      </c>
      <c r="P16" s="72">
        <f>INDEX(District!AF:AF,MATCH($A16&amp;$A$5,District!$J:$J,0))</f>
        <v>9.49367088607595E-2</v>
      </c>
      <c r="Q16" s="72">
        <f>INDEX(District!R:R,MATCH($A16&amp;$A$5,District!$J:$J,0))</f>
        <v>4.8780487804878099E-2</v>
      </c>
      <c r="R16" s="72">
        <f>INDEX(District!AH:AH,MATCH($A16&amp;$A$5,District!$J:$J,0))</f>
        <v>0.106796116504854</v>
      </c>
      <c r="S16" s="72">
        <f>INDEX(District!AD:AD,MATCH($A16&amp;$A$5,District!$J:$J,0))</f>
        <v>3.9735099337748402E-2</v>
      </c>
      <c r="T16" s="72">
        <f>INDEX(District!K:K,MATCH($A16&amp;$A$5,District!$J:$J,0))</f>
        <v>0.12757201646090499</v>
      </c>
      <c r="U16" s="72">
        <f>INDEX(District!Q:Q,MATCH($A16&amp;$A$5,District!$J:$J,0))</f>
        <v>0.15094339622641501</v>
      </c>
      <c r="V16" s="72">
        <f>INDEX(District!P:P,MATCH($A16&amp;$A$5,District!$J:$J,0))</f>
        <v>0.11764705882352899</v>
      </c>
      <c r="W16" s="72">
        <f>INDEX(District!V:V,MATCH($A16&amp;$A$5,District!$J:$J,0))</f>
        <v>3.1055900621118002E-2</v>
      </c>
      <c r="X16" s="72">
        <f>INDEX(District!U:U,MATCH($A16&amp;$A$5,District!$J:$J,0))</f>
        <v>9.0909090909090898E-2</v>
      </c>
      <c r="Y16" s="72">
        <f>INDEX(District!S:S,MATCH($A16&amp;$A$5,District!$J:$J,0))</f>
        <v>3.6649214659685903E-2</v>
      </c>
    </row>
    <row r="17" spans="1:25" x14ac:dyDescent="0.3">
      <c r="A17" s="29" t="s">
        <v>140</v>
      </c>
      <c r="B17" s="71">
        <f>INDEX(District!M:M,MATCH($A17&amp;$A$5,District!$J:$J,0))</f>
        <v>0.88157894736842102</v>
      </c>
      <c r="C17" s="72">
        <f>INDEX(District!AA:AA,MATCH($A17&amp;$A$5,District!$J:$J,0))</f>
        <v>0.96629213483146104</v>
      </c>
      <c r="D17" s="72">
        <f>INDEX(District!AE:AE,MATCH($A17&amp;$A$5,District!$J:$J,0))</f>
        <v>0.96014492753623204</v>
      </c>
      <c r="E17" s="72">
        <f>INDEX(District!T:T,MATCH($A17&amp;$A$5,District!$J:$J,0))</f>
        <v>0.92857142857142805</v>
      </c>
      <c r="F17" s="72">
        <f>INDEX(District!AB:AB,MATCH($A17&amp;$A$5,District!$J:$J,0))</f>
        <v>0.93269230769230804</v>
      </c>
      <c r="G17" s="72">
        <f>INDEX(District!AC:AC,MATCH($A17&amp;$A$5,District!$J:$J,0))</f>
        <v>0.98170731707317105</v>
      </c>
      <c r="H17" s="72">
        <f>INDEX(District!Z:Z,MATCH($A17&amp;$A$5,District!$J:$J,0))</f>
        <v>0.97350993377483397</v>
      </c>
      <c r="I17" s="72">
        <f>INDEX(District!O:O,MATCH($A17&amp;$A$5,District!$J:$J,0))</f>
        <v>0.93959731543624203</v>
      </c>
      <c r="J17" s="72">
        <f>INDEX(District!AG:AG,MATCH($A17&amp;$A$5,District!$J:$J,0))</f>
        <v>0.93693693693693703</v>
      </c>
      <c r="K17" s="72">
        <f>INDEX(District!W:W,MATCH($A17&amp;$A$5,District!$J:$J,0))</f>
        <v>0.968152866242038</v>
      </c>
      <c r="L17" s="72">
        <f>INDEX(District!L:L,MATCH($A17&amp;$A$5,District!$J:$J,0))</f>
        <v>0.94117647058823495</v>
      </c>
      <c r="M17" s="72">
        <f>INDEX(District!Y:Y,MATCH($A17&amp;$A$5,District!$J:$J,0))</f>
        <v>0.92746113989637302</v>
      </c>
      <c r="N17" s="72">
        <f>INDEX(District!X:X,MATCH($A17&amp;$A$5,District!$J:$J,0))</f>
        <v>0.967741935483871</v>
      </c>
      <c r="O17" s="72">
        <f>INDEX(District!AC:AC,MATCH($A17&amp;$A$5,District!$J:$J,0))</f>
        <v>0.98170731707317105</v>
      </c>
      <c r="P17" s="72">
        <f>INDEX(District!AF:AF,MATCH($A17&amp;$A$5,District!$J:$J,0))</f>
        <v>0.90506329113924</v>
      </c>
      <c r="Q17" s="72">
        <f>INDEX(District!R:R,MATCH($A17&amp;$A$5,District!$J:$J,0))</f>
        <v>0.95121951219512202</v>
      </c>
      <c r="R17" s="72">
        <f>INDEX(District!AH:AH,MATCH($A17&amp;$A$5,District!$J:$J,0))</f>
        <v>0.89320388349514601</v>
      </c>
      <c r="S17" s="72">
        <f>INDEX(District!AD:AD,MATCH($A17&amp;$A$5,District!$J:$J,0))</f>
        <v>0.95364238410596003</v>
      </c>
      <c r="T17" s="72">
        <f>INDEX(District!K:K,MATCH($A17&amp;$A$5,District!$J:$J,0))</f>
        <v>0.87242798353909501</v>
      </c>
      <c r="U17" s="72">
        <f>INDEX(District!Q:Q,MATCH($A17&amp;$A$5,District!$J:$J,0))</f>
        <v>0.84276729559748398</v>
      </c>
      <c r="V17" s="72">
        <f>INDEX(District!P:P,MATCH($A17&amp;$A$5,District!$J:$J,0))</f>
        <v>0.87782805429864197</v>
      </c>
      <c r="W17" s="72">
        <f>INDEX(District!V:V,MATCH($A17&amp;$A$5,District!$J:$J,0))</f>
        <v>0.96273291925465798</v>
      </c>
      <c r="X17" s="72">
        <f>INDEX(District!U:U,MATCH($A17&amp;$A$5,District!$J:$J,0))</f>
        <v>0.90909090909090895</v>
      </c>
      <c r="Y17" s="72">
        <f>INDEX(District!S:S,MATCH($A17&amp;$A$5,District!$J:$J,0))</f>
        <v>0.96335078534031404</v>
      </c>
    </row>
    <row r="18" spans="1:25" x14ac:dyDescent="0.3">
      <c r="A18" s="29" t="s">
        <v>138</v>
      </c>
      <c r="B18" s="71">
        <f>INDEX(District!M:M,MATCH($A18&amp;$A$5,District!$J:$J,0))</f>
        <v>0</v>
      </c>
      <c r="C18" s="72">
        <f>INDEX(District!AA:AA,MATCH($A18&amp;$A$5,District!$J:$J,0))</f>
        <v>0</v>
      </c>
      <c r="D18" s="72">
        <f>INDEX(District!AE:AE,MATCH($A18&amp;$A$5,District!$J:$J,0))</f>
        <v>0</v>
      </c>
      <c r="E18" s="72">
        <f>INDEX(District!T:T,MATCH($A18&amp;$A$5,District!$J:$J,0))</f>
        <v>0</v>
      </c>
      <c r="F18" s="72">
        <f>INDEX(District!AB:AB,MATCH($A18&amp;$A$5,District!$J:$J,0))</f>
        <v>0</v>
      </c>
      <c r="G18" s="72">
        <f>INDEX(District!AC:AC,MATCH($A18&amp;$A$5,District!$J:$J,0))</f>
        <v>0</v>
      </c>
      <c r="H18" s="72">
        <f>INDEX(District!Z:Z,MATCH($A18&amp;$A$5,District!$J:$J,0))</f>
        <v>0</v>
      </c>
      <c r="I18" s="72">
        <f>INDEX(District!O:O,MATCH($A18&amp;$A$5,District!$J:$J,0))</f>
        <v>0</v>
      </c>
      <c r="J18" s="72">
        <f>INDEX(District!AG:AG,MATCH($A18&amp;$A$5,District!$J:$J,0))</f>
        <v>0</v>
      </c>
      <c r="K18" s="72">
        <f>INDEX(District!W:W,MATCH($A18&amp;$A$5,District!$J:$J,0))</f>
        <v>0</v>
      </c>
      <c r="L18" s="72">
        <f>INDEX(District!L:L,MATCH($A18&amp;$A$5,District!$J:$J,0))</f>
        <v>0</v>
      </c>
      <c r="M18" s="72">
        <f>INDEX(District!Y:Y,MATCH($A18&amp;$A$5,District!$J:$J,0))</f>
        <v>0</v>
      </c>
      <c r="N18" s="72">
        <f>INDEX(District!X:X,MATCH($A18&amp;$A$5,District!$J:$J,0))</f>
        <v>0</v>
      </c>
      <c r="O18" s="72">
        <f>INDEX(District!AC:AC,MATCH($A18&amp;$A$5,District!$J:$J,0))</f>
        <v>0</v>
      </c>
      <c r="P18" s="72">
        <f>INDEX(District!AF:AF,MATCH($A18&amp;$A$5,District!$J:$J,0))</f>
        <v>0</v>
      </c>
      <c r="Q18" s="72">
        <f>INDEX(District!R:R,MATCH($A18&amp;$A$5,District!$J:$J,0))</f>
        <v>0</v>
      </c>
      <c r="R18" s="72">
        <f>INDEX(District!AH:AH,MATCH($A18&amp;$A$5,District!$J:$J,0))</f>
        <v>0</v>
      </c>
      <c r="S18" s="72">
        <f>INDEX(District!AD:AD,MATCH($A18&amp;$A$5,District!$J:$J,0))</f>
        <v>0</v>
      </c>
      <c r="T18" s="72">
        <f>INDEX(District!K:K,MATCH($A18&amp;$A$5,District!$J:$J,0))</f>
        <v>0</v>
      </c>
      <c r="U18" s="72">
        <f>INDEX(District!Q:Q,MATCH($A18&amp;$A$5,District!$J:$J,0))</f>
        <v>0</v>
      </c>
      <c r="V18" s="72">
        <f>INDEX(District!P:P,MATCH($A18&amp;$A$5,District!$J:$J,0))</f>
        <v>0</v>
      </c>
      <c r="W18" s="72">
        <f>INDEX(District!V:V,MATCH($A18&amp;$A$5,District!$J:$J,0))</f>
        <v>0</v>
      </c>
      <c r="X18" s="72">
        <f>INDEX(District!U:U,MATCH($A18&amp;$A$5,District!$J:$J,0))</f>
        <v>0</v>
      </c>
      <c r="Y18" s="72">
        <f>INDEX(District!S:S,MATCH($A18&amp;$A$5,District!$J:$J,0))</f>
        <v>0</v>
      </c>
    </row>
    <row r="19" spans="1:25" x14ac:dyDescent="0.3">
      <c r="A19" s="29" t="s">
        <v>139</v>
      </c>
      <c r="B19" s="71">
        <f>INDEX(District!M:M,MATCH($A19&amp;$A$5,District!$J:$J,0))</f>
        <v>1.3157894736842099E-2</v>
      </c>
      <c r="C19" s="72">
        <f>INDEX(District!AA:AA,MATCH($A19&amp;$A$5,District!$J:$J,0))</f>
        <v>0</v>
      </c>
      <c r="D19" s="72">
        <f>INDEX(District!AE:AE,MATCH($A19&amp;$A$5,District!$J:$J,0))</f>
        <v>0</v>
      </c>
      <c r="E19" s="72">
        <f>INDEX(District!T:T,MATCH($A19&amp;$A$5,District!$J:$J,0))</f>
        <v>0</v>
      </c>
      <c r="F19" s="72">
        <f>INDEX(District!AB:AB,MATCH($A19&amp;$A$5,District!$J:$J,0))</f>
        <v>0</v>
      </c>
      <c r="G19" s="72">
        <f>INDEX(District!AC:AC,MATCH($A19&amp;$A$5,District!$J:$J,0))</f>
        <v>0</v>
      </c>
      <c r="H19" s="72">
        <f>INDEX(District!Z:Z,MATCH($A19&amp;$A$5,District!$J:$J,0))</f>
        <v>0</v>
      </c>
      <c r="I19" s="72">
        <f>INDEX(District!O:O,MATCH($A19&amp;$A$5,District!$J:$J,0))</f>
        <v>0</v>
      </c>
      <c r="J19" s="72">
        <f>INDEX(District!AG:AG,MATCH($A19&amp;$A$5,District!$J:$J,0))</f>
        <v>0</v>
      </c>
      <c r="K19" s="72">
        <f>INDEX(District!W:W,MATCH($A19&amp;$A$5,District!$J:$J,0))</f>
        <v>0</v>
      </c>
      <c r="L19" s="72">
        <f>INDEX(District!L:L,MATCH($A19&amp;$A$5,District!$J:$J,0))</f>
        <v>0</v>
      </c>
      <c r="M19" s="72">
        <f>INDEX(District!Y:Y,MATCH($A19&amp;$A$5,District!$J:$J,0))</f>
        <v>0</v>
      </c>
      <c r="N19" s="72">
        <f>INDEX(District!X:X,MATCH($A19&amp;$A$5,District!$J:$J,0))</f>
        <v>0</v>
      </c>
      <c r="O19" s="72">
        <f>INDEX(District!AC:AC,MATCH($A19&amp;$A$5,District!$J:$J,0))</f>
        <v>0</v>
      </c>
      <c r="P19" s="72">
        <f>INDEX(District!AF:AF,MATCH($A19&amp;$A$5,District!$J:$J,0))</f>
        <v>0</v>
      </c>
      <c r="Q19" s="72">
        <f>INDEX(District!R:R,MATCH($A19&amp;$A$5,District!$J:$J,0))</f>
        <v>0</v>
      </c>
      <c r="R19" s="72">
        <f>INDEX(District!AH:AH,MATCH($A19&amp;$A$5,District!$J:$J,0))</f>
        <v>0</v>
      </c>
      <c r="S19" s="72">
        <f>INDEX(District!AD:AD,MATCH($A19&amp;$A$5,District!$J:$J,0))</f>
        <v>6.6225165562913899E-3</v>
      </c>
      <c r="T19" s="72">
        <f>INDEX(District!K:K,MATCH($A19&amp;$A$5,District!$J:$J,0))</f>
        <v>0</v>
      </c>
      <c r="U19" s="72">
        <f>INDEX(District!Q:Q,MATCH($A19&amp;$A$5,District!$J:$J,0))</f>
        <v>6.2893081761006301E-3</v>
      </c>
      <c r="V19" s="72">
        <f>INDEX(District!P:P,MATCH($A19&amp;$A$5,District!$J:$J,0))</f>
        <v>4.5248868778280504E-3</v>
      </c>
      <c r="W19" s="72">
        <f>INDEX(District!V:V,MATCH($A19&amp;$A$5,District!$J:$J,0))</f>
        <v>6.2111801242236003E-3</v>
      </c>
      <c r="X19" s="72">
        <f>INDEX(District!U:U,MATCH($A19&amp;$A$5,District!$J:$J,0))</f>
        <v>0</v>
      </c>
      <c r="Y19" s="72">
        <f>INDEX(District!S:S,MATCH($A19&amp;$A$5,District!$J:$J,0))</f>
        <v>0</v>
      </c>
    </row>
    <row r="20" spans="1:25" x14ac:dyDescent="0.3">
      <c r="A20" s="29"/>
    </row>
    <row r="21" spans="1:25" x14ac:dyDescent="0.3">
      <c r="A21" s="29"/>
    </row>
    <row r="22" spans="1:25" x14ac:dyDescent="0.3">
      <c r="A22" s="25" t="s">
        <v>191</v>
      </c>
    </row>
    <row r="23" spans="1:25" x14ac:dyDescent="0.3">
      <c r="A23" s="33"/>
    </row>
    <row r="24" spans="1:25" x14ac:dyDescent="0.3">
      <c r="A24" s="73"/>
    </row>
    <row r="25" spans="1:25" x14ac:dyDescent="0.3">
      <c r="B25" s="61" t="s">
        <v>50</v>
      </c>
      <c r="C25" s="61" t="s">
        <v>53</v>
      </c>
      <c r="D25" s="61" t="s">
        <v>54</v>
      </c>
      <c r="E25" s="61" t="s">
        <v>49</v>
      </c>
      <c r="F25" s="61" t="s">
        <v>67</v>
      </c>
      <c r="G25" s="61" t="s">
        <v>51</v>
      </c>
      <c r="H25" s="61" t="s">
        <v>55</v>
      </c>
      <c r="I25" s="61" t="s">
        <v>68</v>
      </c>
      <c r="J25" s="61" t="s">
        <v>69</v>
      </c>
      <c r="K25" s="61" t="s">
        <v>70</v>
      </c>
      <c r="L25" s="61" t="s">
        <v>71</v>
      </c>
      <c r="M25" s="61" t="s">
        <v>72</v>
      </c>
      <c r="N25" s="61" t="s">
        <v>56</v>
      </c>
      <c r="O25" s="61" t="s">
        <v>73</v>
      </c>
      <c r="P25" s="61" t="s">
        <v>59</v>
      </c>
      <c r="Q25" s="61" t="s">
        <v>74</v>
      </c>
      <c r="R25" s="61" t="s">
        <v>75</v>
      </c>
      <c r="S25" s="61" t="s">
        <v>76</v>
      </c>
      <c r="T25" s="61" t="s">
        <v>77</v>
      </c>
      <c r="U25" s="61" t="s">
        <v>78</v>
      </c>
      <c r="V25" s="61" t="s">
        <v>57</v>
      </c>
      <c r="W25" s="61" t="s">
        <v>79</v>
      </c>
      <c r="X25" s="61" t="s">
        <v>52</v>
      </c>
      <c r="Y25" s="61" t="s">
        <v>58</v>
      </c>
    </row>
    <row r="26" spans="1:25" x14ac:dyDescent="0.3">
      <c r="A26" s="34" t="s">
        <v>145</v>
      </c>
      <c r="B26" s="72">
        <f>INDEX(District!M:M,MATCH($A26&amp;$A$5,District!$J:$J,0))</f>
        <v>0.394736842105263</v>
      </c>
      <c r="C26" s="72">
        <f>INDEX(District!AA:AA,MATCH($A26&amp;$A$5,District!$J:$J,0))</f>
        <v>0.37078651685393299</v>
      </c>
      <c r="D26" s="72">
        <f>INDEX(District!AE:AE,MATCH($A26&amp;$A$5,District!$J:$J,0))</f>
        <v>0.33695652173912999</v>
      </c>
      <c r="E26" s="72">
        <f>INDEX(District!T:T,MATCH($A26&amp;$A$5,District!$J:$J,0))</f>
        <v>0.64285714285714302</v>
      </c>
      <c r="F26" s="72">
        <f>INDEX(District!AB:AB,MATCH($A26&amp;$A$5,District!$J:$J,0))</f>
        <v>0.41346153846153799</v>
      </c>
      <c r="G26" s="72">
        <f>INDEX(District!AC:AC,MATCH($A26&amp;$A$5,District!$J:$J,0))</f>
        <v>0.34756097560975602</v>
      </c>
      <c r="H26" s="72">
        <f>INDEX(District!Z:Z,MATCH($A26&amp;$A$5,District!$J:$J,0))</f>
        <v>0.443708609271523</v>
      </c>
      <c r="I26" s="72">
        <f>INDEX(District!O:O,MATCH($A26&amp;$A$5,District!$J:$J,0))</f>
        <v>0.355704697986577</v>
      </c>
      <c r="J26" s="72">
        <f>INDEX(District!AG:AG,MATCH($A26&amp;$A$5,District!$J:$J,0))</f>
        <v>0.75675675675675702</v>
      </c>
      <c r="K26" s="72">
        <f>INDEX(District!W:W,MATCH($A26&amp;$A$5,District!$J:$J,0))</f>
        <v>0.47133757961783401</v>
      </c>
      <c r="L26" s="72">
        <f>INDEX(District!L:L,MATCH($A26&amp;$A$5,District!$J:$J,0))</f>
        <v>0.37254901960784298</v>
      </c>
      <c r="M26" s="72">
        <f>INDEX(District!Y:Y,MATCH($A26&amp;$A$5,District!$J:$J,0))</f>
        <v>0.46113989637305702</v>
      </c>
      <c r="N26" s="72">
        <f>INDEX(District!X:X,MATCH($A26&amp;$A$5,District!$J:$J,0))</f>
        <v>0.54838709677419395</v>
      </c>
      <c r="O26" s="72">
        <f>INDEX(District!AC:AC,MATCH($A26&amp;$A$5,District!$J:$J,0))</f>
        <v>0.34756097560975602</v>
      </c>
      <c r="P26" s="72">
        <f>INDEX(District!AF:AF,MATCH($A26&amp;$A$5,District!$J:$J,0))</f>
        <v>0.462025316455696</v>
      </c>
      <c r="Q26" s="72">
        <f>INDEX(District!R:R,MATCH($A26&amp;$A$5,District!$J:$J,0))</f>
        <v>0.32317073170731703</v>
      </c>
      <c r="R26" s="72">
        <f>INDEX(District!AH:AH,MATCH($A26&amp;$A$5,District!$J:$J,0))</f>
        <v>0.52427184466019405</v>
      </c>
      <c r="S26" s="72">
        <f>INDEX(District!AD:AD,MATCH($A26&amp;$A$5,District!$J:$J,0))</f>
        <v>0.463576158940397</v>
      </c>
      <c r="T26" s="72">
        <f>INDEX(District!K:K,MATCH($A26&amp;$A$5,District!$J:$J,0))</f>
        <v>0.44032921810699599</v>
      </c>
      <c r="U26" s="72">
        <f>INDEX(District!Q:Q,MATCH($A26&amp;$A$5,District!$J:$J,0))</f>
        <v>0.47169811320754701</v>
      </c>
      <c r="V26" s="72">
        <f>INDEX(District!P:P,MATCH($A26&amp;$A$5,District!$J:$J,0))</f>
        <v>0.39366515837104099</v>
      </c>
      <c r="W26" s="72">
        <f>INDEX(District!V:V,MATCH($A26&amp;$A$5,District!$J:$J,0))</f>
        <v>0.49689440993788803</v>
      </c>
      <c r="X26" s="72">
        <f>INDEX(District!U:U,MATCH($A26&amp;$A$5,District!$J:$J,0))</f>
        <v>0.50349650349650399</v>
      </c>
      <c r="Y26" s="72">
        <f>INDEX(District!S:S,MATCH($A26&amp;$A$5,District!$J:$J,0))</f>
        <v>0.44502617801047101</v>
      </c>
    </row>
    <row r="27" spans="1:25" x14ac:dyDescent="0.3">
      <c r="A27" s="34" t="s">
        <v>144</v>
      </c>
      <c r="B27" s="71">
        <f>INDEX(District!M:M,MATCH($A27&amp;$A$5,District!$J:$J,0))</f>
        <v>0.60526315789473695</v>
      </c>
      <c r="C27" s="72">
        <f>INDEX(District!AA:AA,MATCH($A27&amp;$A$5,District!$J:$J,0))</f>
        <v>0.62921348314606695</v>
      </c>
      <c r="D27" s="72">
        <f>INDEX(District!AE:AE,MATCH($A27&amp;$A$5,District!$J:$J,0))</f>
        <v>0.66304347826086996</v>
      </c>
      <c r="E27" s="72">
        <f>INDEX(District!T:T,MATCH($A27&amp;$A$5,District!$J:$J,0))</f>
        <v>0.35714285714285698</v>
      </c>
      <c r="F27" s="72">
        <f>INDEX(District!AB:AB,MATCH($A27&amp;$A$5,District!$J:$J,0))</f>
        <v>0.58653846153846201</v>
      </c>
      <c r="G27" s="72">
        <f>INDEX(District!AC:AC,MATCH($A27&amp;$A$5,District!$J:$J,0))</f>
        <v>0.65243902439024404</v>
      </c>
      <c r="H27" s="72">
        <f>INDEX(District!Z:Z,MATCH($A27&amp;$A$5,District!$J:$J,0))</f>
        <v>0.556291390728477</v>
      </c>
      <c r="I27" s="72">
        <f>INDEX(District!O:O,MATCH($A27&amp;$A$5,District!$J:$J,0))</f>
        <v>0.644295302013423</v>
      </c>
      <c r="J27" s="72">
        <f>INDEX(District!AG:AG,MATCH($A27&amp;$A$5,District!$J:$J,0))</f>
        <v>0.24324324324324301</v>
      </c>
      <c r="K27" s="72">
        <f>INDEX(District!W:W,MATCH($A27&amp;$A$5,District!$J:$J,0))</f>
        <v>0.52866242038216604</v>
      </c>
      <c r="L27" s="72">
        <f>INDEX(District!L:L,MATCH($A27&amp;$A$5,District!$J:$J,0))</f>
        <v>0.62745098039215697</v>
      </c>
      <c r="M27" s="72">
        <f>INDEX(District!Y:Y,MATCH($A27&amp;$A$5,District!$J:$J,0))</f>
        <v>0.53886010362694303</v>
      </c>
      <c r="N27" s="72">
        <f>INDEX(District!X:X,MATCH($A27&amp;$A$5,District!$J:$J,0))</f>
        <v>0.45161290322580599</v>
      </c>
      <c r="O27" s="72">
        <f>INDEX(District!AC:AC,MATCH($A27&amp;$A$5,District!$J:$J,0))</f>
        <v>0.65243902439024404</v>
      </c>
      <c r="P27" s="72">
        <f>INDEX(District!AF:AF,MATCH($A27&amp;$A$5,District!$J:$J,0))</f>
        <v>0.537974683544304</v>
      </c>
      <c r="Q27" s="72">
        <f>INDEX(District!R:R,MATCH($A27&amp;$A$5,District!$J:$J,0))</f>
        <v>0.67682926829268297</v>
      </c>
      <c r="R27" s="72">
        <f>INDEX(District!AH:AH,MATCH($A27&amp;$A$5,District!$J:$J,0))</f>
        <v>0.475728155339806</v>
      </c>
      <c r="S27" s="72">
        <f>INDEX(District!AD:AD,MATCH($A27&amp;$A$5,District!$J:$J,0))</f>
        <v>0.53642384105960295</v>
      </c>
      <c r="T27" s="72">
        <f>INDEX(District!K:K,MATCH($A27&amp;$A$5,District!$J:$J,0))</f>
        <v>0.55967078189300401</v>
      </c>
      <c r="U27" s="72">
        <f>INDEX(District!Q:Q,MATCH($A27&amp;$A$5,District!$J:$J,0))</f>
        <v>0.52830188679245305</v>
      </c>
      <c r="V27" s="72">
        <f>INDEX(District!P:P,MATCH($A27&amp;$A$5,District!$J:$J,0))</f>
        <v>0.60180995475113097</v>
      </c>
      <c r="W27" s="72">
        <f>INDEX(District!V:V,MATCH($A27&amp;$A$5,District!$J:$J,0))</f>
        <v>0.50310559006211197</v>
      </c>
      <c r="X27" s="72">
        <f>INDEX(District!U:U,MATCH($A27&amp;$A$5,District!$J:$J,0))</f>
        <v>0.49650349650349701</v>
      </c>
      <c r="Y27" s="72">
        <f>INDEX(District!S:S,MATCH($A27&amp;$A$5,District!$J:$J,0))</f>
        <v>0.55497382198952905</v>
      </c>
    </row>
    <row r="28" spans="1:25" x14ac:dyDescent="0.3">
      <c r="A28" s="34" t="s">
        <v>142</v>
      </c>
      <c r="B28" s="71">
        <f>INDEX(District!M:M,MATCH($A28&amp;$A$5,District!$J:$J,0))</f>
        <v>0</v>
      </c>
      <c r="C28" s="72">
        <f>INDEX(District!AA:AA,MATCH($A28&amp;$A$5,District!$J:$J,0))</f>
        <v>0</v>
      </c>
      <c r="D28" s="72">
        <f>INDEX(District!AE:AE,MATCH($A28&amp;$A$5,District!$J:$J,0))</f>
        <v>0</v>
      </c>
      <c r="E28" s="72">
        <f>INDEX(District!T:T,MATCH($A28&amp;$A$5,District!$J:$J,0))</f>
        <v>0</v>
      </c>
      <c r="F28" s="72">
        <f>INDEX(District!AB:AB,MATCH($A28&amp;$A$5,District!$J:$J,0))</f>
        <v>0</v>
      </c>
      <c r="G28" s="72">
        <f>INDEX(District!AC:AC,MATCH($A28&amp;$A$5,District!$J:$J,0))</f>
        <v>0</v>
      </c>
      <c r="H28" s="72">
        <f>INDEX(District!Z:Z,MATCH($A28&amp;$A$5,District!$J:$J,0))</f>
        <v>0</v>
      </c>
      <c r="I28" s="72">
        <f>INDEX(District!O:O,MATCH($A28&amp;$A$5,District!$J:$J,0))</f>
        <v>0</v>
      </c>
      <c r="J28" s="72">
        <f>INDEX(District!AG:AG,MATCH($A28&amp;$A$5,District!$J:$J,0))</f>
        <v>0</v>
      </c>
      <c r="K28" s="72">
        <f>INDEX(District!W:W,MATCH($A28&amp;$A$5,District!$J:$J,0))</f>
        <v>0</v>
      </c>
      <c r="L28" s="72">
        <f>INDEX(District!L:L,MATCH($A28&amp;$A$5,District!$J:$J,0))</f>
        <v>0</v>
      </c>
      <c r="M28" s="72">
        <f>INDEX(District!Y:Y,MATCH($A28&amp;$A$5,District!$J:$J,0))</f>
        <v>0</v>
      </c>
      <c r="N28" s="72">
        <f>INDEX(District!X:X,MATCH($A28&amp;$A$5,District!$J:$J,0))</f>
        <v>0</v>
      </c>
      <c r="O28" s="72">
        <f>INDEX(District!AC:AC,MATCH($A28&amp;$A$5,District!$J:$J,0))</f>
        <v>0</v>
      </c>
      <c r="P28" s="72">
        <f>INDEX(District!AF:AF,MATCH($A28&amp;$A$5,District!$J:$J,0))</f>
        <v>0</v>
      </c>
      <c r="Q28" s="72">
        <f>INDEX(District!R:R,MATCH($A28&amp;$A$5,District!$J:$J,0))</f>
        <v>0</v>
      </c>
      <c r="R28" s="72">
        <f>INDEX(District!AH:AH,MATCH($A28&amp;$A$5,District!$J:$J,0))</f>
        <v>0</v>
      </c>
      <c r="S28" s="72">
        <f>INDEX(District!AD:AD,MATCH($A28&amp;$A$5,District!$J:$J,0))</f>
        <v>0</v>
      </c>
      <c r="T28" s="72">
        <f>INDEX(District!K:K,MATCH($A28&amp;$A$5,District!$J:$J,0))</f>
        <v>0</v>
      </c>
      <c r="U28" s="72">
        <f>INDEX(District!Q:Q,MATCH($A28&amp;$A$5,District!$J:$J,0))</f>
        <v>0</v>
      </c>
      <c r="V28" s="72">
        <f>INDEX(District!P:P,MATCH($A28&amp;$A$5,District!$J:$J,0))</f>
        <v>0</v>
      </c>
      <c r="W28" s="72">
        <f>INDEX(District!V:V,MATCH($A28&amp;$A$5,District!$J:$J,0))</f>
        <v>0</v>
      </c>
      <c r="X28" s="72">
        <f>INDEX(District!U:U,MATCH($A28&amp;$A$5,District!$J:$J,0))</f>
        <v>0</v>
      </c>
      <c r="Y28" s="72">
        <f>INDEX(District!S:S,MATCH($A28&amp;$A$5,District!$J:$J,0))</f>
        <v>0</v>
      </c>
    </row>
    <row r="29" spans="1:25" x14ac:dyDescent="0.3">
      <c r="A29" s="34" t="s">
        <v>143</v>
      </c>
      <c r="B29" s="71">
        <f>INDEX(District!M:M,MATCH($A29&amp;$A$5,District!$J:$J,0))</f>
        <v>0</v>
      </c>
      <c r="C29" s="72">
        <f>INDEX(District!AA:AA,MATCH($A29&amp;$A$5,District!$J:$J,0))</f>
        <v>0</v>
      </c>
      <c r="D29" s="72">
        <f>INDEX(District!AE:AE,MATCH($A29&amp;$A$5,District!$J:$J,0))</f>
        <v>0</v>
      </c>
      <c r="E29" s="72">
        <f>INDEX(District!T:T,MATCH($A29&amp;$A$5,District!$J:$J,0))</f>
        <v>0</v>
      </c>
      <c r="F29" s="72">
        <f>INDEX(District!AB:AB,MATCH($A29&amp;$A$5,District!$J:$J,0))</f>
        <v>0</v>
      </c>
      <c r="G29" s="72">
        <f>INDEX(District!AC:AC,MATCH($A29&amp;$A$5,District!$J:$J,0))</f>
        <v>0</v>
      </c>
      <c r="H29" s="72">
        <f>INDEX(District!Z:Z,MATCH($A29&amp;$A$5,District!$J:$J,0))</f>
        <v>0</v>
      </c>
      <c r="I29" s="72">
        <f>INDEX(District!O:O,MATCH($A29&amp;$A$5,District!$J:$J,0))</f>
        <v>0</v>
      </c>
      <c r="J29" s="72">
        <f>INDEX(District!AG:AG,MATCH($A29&amp;$A$5,District!$J:$J,0))</f>
        <v>0</v>
      </c>
      <c r="K29" s="72">
        <f>INDEX(District!W:W,MATCH($A29&amp;$A$5,District!$J:$J,0))</f>
        <v>0</v>
      </c>
      <c r="L29" s="72">
        <f>INDEX(District!L:L,MATCH($A29&amp;$A$5,District!$J:$J,0))</f>
        <v>0</v>
      </c>
      <c r="M29" s="72">
        <f>INDEX(District!Y:Y,MATCH($A29&amp;$A$5,District!$J:$J,0))</f>
        <v>0</v>
      </c>
      <c r="N29" s="72">
        <f>INDEX(District!X:X,MATCH($A29&amp;$A$5,District!$J:$J,0))</f>
        <v>0</v>
      </c>
      <c r="O29" s="72">
        <f>INDEX(District!AC:AC,MATCH($A29&amp;$A$5,District!$J:$J,0))</f>
        <v>0</v>
      </c>
      <c r="P29" s="72">
        <f>INDEX(District!AF:AF,MATCH($A29&amp;$A$5,District!$J:$J,0))</f>
        <v>0</v>
      </c>
      <c r="Q29" s="72">
        <f>INDEX(District!R:R,MATCH($A29&amp;$A$5,District!$J:$J,0))</f>
        <v>0</v>
      </c>
      <c r="R29" s="72">
        <f>INDEX(District!AH:AH,MATCH($A29&amp;$A$5,District!$J:$J,0))</f>
        <v>0</v>
      </c>
      <c r="S29" s="72">
        <f>INDEX(District!AD:AD,MATCH($A29&amp;$A$5,District!$J:$J,0))</f>
        <v>0</v>
      </c>
      <c r="T29" s="72">
        <f>INDEX(District!K:K,MATCH($A29&amp;$A$5,District!$J:$J,0))</f>
        <v>0</v>
      </c>
      <c r="U29" s="72">
        <f>INDEX(District!Q:Q,MATCH($A29&amp;$A$5,District!$J:$J,0))</f>
        <v>0</v>
      </c>
      <c r="V29" s="72">
        <f>INDEX(District!P:P,MATCH($A29&amp;$A$5,District!$J:$J,0))</f>
        <v>4.5248868778280504E-3</v>
      </c>
      <c r="W29" s="72">
        <f>INDEX(District!V:V,MATCH($A29&amp;$A$5,District!$J:$J,0))</f>
        <v>0</v>
      </c>
      <c r="X29" s="72">
        <f>INDEX(District!U:U,MATCH($A29&amp;$A$5,District!$J:$J,0))</f>
        <v>0</v>
      </c>
      <c r="Y29" s="72">
        <f>INDEX(District!S:S,MATCH($A29&amp;$A$5,District!$J:$J,0))</f>
        <v>0</v>
      </c>
    </row>
    <row r="30" spans="1:25" x14ac:dyDescent="0.3">
      <c r="A30" s="29"/>
    </row>
    <row r="31" spans="1:25" x14ac:dyDescent="0.3">
      <c r="A31" s="25" t="s">
        <v>192</v>
      </c>
    </row>
    <row r="32" spans="1:25" x14ac:dyDescent="0.3">
      <c r="A32" s="82" t="s">
        <v>323</v>
      </c>
    </row>
    <row r="33" spans="1:25" x14ac:dyDescent="0.3">
      <c r="A33" s="82"/>
    </row>
    <row r="34" spans="1:25" x14ac:dyDescent="0.3">
      <c r="B34" s="61" t="s">
        <v>50</v>
      </c>
      <c r="C34" s="61" t="s">
        <v>53</v>
      </c>
      <c r="D34" s="61" t="s">
        <v>54</v>
      </c>
      <c r="E34" s="61" t="s">
        <v>49</v>
      </c>
      <c r="F34" s="61" t="s">
        <v>67</v>
      </c>
      <c r="G34" s="61" t="s">
        <v>51</v>
      </c>
      <c r="H34" s="61" t="s">
        <v>55</v>
      </c>
      <c r="I34" s="61" t="s">
        <v>68</v>
      </c>
      <c r="J34" s="61" t="s">
        <v>69</v>
      </c>
      <c r="K34" s="61" t="s">
        <v>70</v>
      </c>
      <c r="L34" s="61" t="s">
        <v>71</v>
      </c>
      <c r="M34" s="61" t="s">
        <v>72</v>
      </c>
      <c r="N34" s="61" t="s">
        <v>56</v>
      </c>
      <c r="O34" s="61" t="s">
        <v>73</v>
      </c>
      <c r="P34" s="61" t="s">
        <v>59</v>
      </c>
      <c r="Q34" s="61" t="s">
        <v>74</v>
      </c>
      <c r="R34" s="61" t="s">
        <v>75</v>
      </c>
      <c r="S34" s="61" t="s">
        <v>76</v>
      </c>
      <c r="T34" s="61" t="s">
        <v>77</v>
      </c>
      <c r="U34" s="61" t="s">
        <v>78</v>
      </c>
      <c r="V34" s="61" t="s">
        <v>57</v>
      </c>
      <c r="W34" s="61" t="s">
        <v>79</v>
      </c>
      <c r="X34" s="61" t="s">
        <v>52</v>
      </c>
      <c r="Y34" s="61" t="s">
        <v>58</v>
      </c>
    </row>
    <row r="35" spans="1:25" x14ac:dyDescent="0.3">
      <c r="A35" s="39" t="s">
        <v>146</v>
      </c>
      <c r="B35" s="86">
        <f>INDEX(District!M:M,MATCH($A35&amp;$A$5,District!$J:$J,0))</f>
        <v>1.6666666666666701</v>
      </c>
      <c r="C35" s="87">
        <f>INDEX(District!AA:AA,MATCH($A35&amp;$A$5,District!$J:$J,0))</f>
        <v>1.1969696969696999</v>
      </c>
      <c r="D35" s="87">
        <f>INDEX(District!AE:AE,MATCH($A35&amp;$A$5,District!$J:$J,0))</f>
        <v>1.02150537634409</v>
      </c>
      <c r="E35" s="87">
        <f>INDEX(District!T:T,MATCH($A35&amp;$A$5,District!$J:$J,0))</f>
        <v>1.6666666666666701</v>
      </c>
      <c r="F35" s="87">
        <f>INDEX(District!AB:AB,MATCH($A35&amp;$A$5,District!$J:$J,0))</f>
        <v>1.6046511627907001</v>
      </c>
      <c r="G35" s="87">
        <f>INDEX(District!AC:AC,MATCH($A35&amp;$A$5,District!$J:$J,0))</f>
        <v>0.70175438596491202</v>
      </c>
      <c r="H35" s="87">
        <f>INDEX(District!Z:Z,MATCH($A35&amp;$A$5,District!$J:$J,0))</f>
        <v>1.01492537313433</v>
      </c>
      <c r="I35" s="87">
        <f>INDEX(District!O:O,MATCH($A35&amp;$A$5,District!$J:$J,0))</f>
        <v>1.1320754716981101</v>
      </c>
      <c r="J35" s="87">
        <f>INDEX(District!AG:AG,MATCH($A35&amp;$A$5,District!$J:$J,0))</f>
        <v>1.47619047619048</v>
      </c>
      <c r="K35" s="87">
        <f>INDEX(District!W:W,MATCH($A35&amp;$A$5,District!$J:$J,0))</f>
        <v>1.3783783783783801</v>
      </c>
      <c r="L35" s="87">
        <f>INDEX(District!L:L,MATCH($A35&amp;$A$5,District!$J:$J,0))</f>
        <v>0.87719298245613997</v>
      </c>
      <c r="M35" s="87">
        <f>INDEX(District!Y:Y,MATCH($A35&amp;$A$5,District!$J:$J,0))</f>
        <v>1.39325842696629</v>
      </c>
      <c r="N35" s="87">
        <f>INDEX(District!X:X,MATCH($A35&amp;$A$5,District!$J:$J,0))</f>
        <v>1.15686274509804</v>
      </c>
      <c r="O35" s="87">
        <f>INDEX(District!AC:AC,MATCH($A35&amp;$A$5,District!$J:$J,0))</f>
        <v>0.70175438596491202</v>
      </c>
      <c r="P35" s="87">
        <f>INDEX(District!AF:AF,MATCH($A35&amp;$A$5,District!$J:$J,0))</f>
        <v>0.931506849315068</v>
      </c>
      <c r="Q35" s="87">
        <f>INDEX(District!R:R,MATCH($A35&amp;$A$5,District!$J:$J,0))</f>
        <v>0.75471698113207497</v>
      </c>
      <c r="R35" s="87">
        <f>INDEX(District!AH:AH,MATCH($A35&amp;$A$5,District!$J:$J,0))</f>
        <v>1.2962962962963001</v>
      </c>
      <c r="S35" s="87">
        <f>INDEX(District!AD:AD,MATCH($A35&amp;$A$5,District!$J:$J,0))</f>
        <v>1.3857142857142899</v>
      </c>
      <c r="T35" s="87">
        <f>INDEX(District!K:K,MATCH($A35&amp;$A$5,District!$J:$J,0))</f>
        <v>1.4018691588784999</v>
      </c>
      <c r="U35" s="87">
        <f>INDEX(District!Q:Q,MATCH($A35&amp;$A$5,District!$J:$J,0))</f>
        <v>1.36</v>
      </c>
      <c r="V35" s="87">
        <f>INDEX(District!P:P,MATCH($A35&amp;$A$5,District!$J:$J,0))</f>
        <v>1.3793103448275901</v>
      </c>
      <c r="W35" s="87">
        <f>INDEX(District!V:V,MATCH($A35&amp;$A$5,District!$J:$J,0))</f>
        <v>1.375</v>
      </c>
      <c r="X35" s="87">
        <f>INDEX(District!U:U,MATCH($A35&amp;$A$5,District!$J:$J,0))</f>
        <v>1.1527777777777799</v>
      </c>
      <c r="Y35" s="87">
        <f>INDEX(District!S:S,MATCH($A35&amp;$A$5,District!$J:$J,0))</f>
        <v>1.4352941176470599</v>
      </c>
    </row>
    <row r="36" spans="1:25" x14ac:dyDescent="0.3">
      <c r="A36" s="29"/>
      <c r="B36" s="76"/>
      <c r="C36" s="76"/>
      <c r="D36" s="76"/>
      <c r="E36" s="76"/>
      <c r="F36" s="76"/>
      <c r="G36" s="76"/>
      <c r="H36" s="76"/>
      <c r="I36" s="76"/>
      <c r="J36" s="76"/>
      <c r="K36" s="76"/>
      <c r="L36" s="76"/>
      <c r="M36" s="76"/>
      <c r="N36" s="76"/>
      <c r="O36" s="76"/>
      <c r="P36" s="76"/>
      <c r="Q36" s="76"/>
      <c r="R36" s="76"/>
      <c r="S36" s="76"/>
      <c r="T36" s="76"/>
      <c r="U36" s="76"/>
      <c r="V36" s="76"/>
      <c r="W36" s="76"/>
      <c r="X36" s="76"/>
      <c r="Y36" s="76"/>
    </row>
    <row r="37" spans="1:25" x14ac:dyDescent="0.3">
      <c r="A37" s="25" t="s">
        <v>193</v>
      </c>
      <c r="B37" s="76"/>
      <c r="C37" s="76"/>
      <c r="D37" s="76"/>
      <c r="E37" s="76"/>
      <c r="F37" s="76"/>
      <c r="G37" s="76"/>
      <c r="H37" s="76"/>
      <c r="I37" s="76"/>
      <c r="J37" s="76"/>
      <c r="K37" s="76"/>
      <c r="L37" s="76"/>
      <c r="M37" s="76"/>
      <c r="N37" s="76"/>
      <c r="O37" s="76"/>
      <c r="P37" s="76"/>
      <c r="Q37" s="76"/>
      <c r="R37" s="76"/>
      <c r="S37" s="76"/>
      <c r="T37" s="76"/>
      <c r="U37" s="76"/>
      <c r="V37" s="76"/>
      <c r="W37" s="76"/>
      <c r="X37" s="76"/>
      <c r="Y37" s="76"/>
    </row>
    <row r="38" spans="1:25" x14ac:dyDescent="0.3">
      <c r="A38" s="82" t="s">
        <v>323</v>
      </c>
      <c r="B38" s="76"/>
      <c r="C38" s="76"/>
      <c r="D38" s="76"/>
      <c r="E38" s="76"/>
      <c r="F38" s="76"/>
      <c r="G38" s="76"/>
      <c r="H38" s="76"/>
      <c r="I38" s="76"/>
      <c r="J38" s="76"/>
      <c r="K38" s="76"/>
      <c r="L38" s="76"/>
      <c r="M38" s="76"/>
      <c r="N38" s="76"/>
      <c r="O38" s="76"/>
      <c r="P38" s="76"/>
      <c r="Q38" s="76"/>
      <c r="R38" s="76"/>
      <c r="S38" s="76"/>
      <c r="T38" s="76"/>
      <c r="U38" s="76"/>
      <c r="V38" s="76"/>
      <c r="W38" s="76"/>
      <c r="X38" s="76"/>
      <c r="Y38" s="76"/>
    </row>
    <row r="39" spans="1:25" x14ac:dyDescent="0.3">
      <c r="B39" s="76"/>
      <c r="C39" s="76"/>
      <c r="D39" s="76"/>
      <c r="E39" s="76"/>
      <c r="F39" s="76"/>
      <c r="G39" s="76"/>
      <c r="H39" s="76"/>
      <c r="I39" s="76"/>
      <c r="J39" s="76"/>
      <c r="K39" s="76"/>
      <c r="L39" s="76"/>
      <c r="M39" s="76"/>
      <c r="N39" s="76"/>
      <c r="O39" s="76"/>
      <c r="P39" s="76"/>
      <c r="Q39" s="76"/>
      <c r="R39" s="76"/>
      <c r="S39" s="76"/>
      <c r="T39" s="76"/>
      <c r="U39" s="76"/>
      <c r="V39" s="76"/>
      <c r="W39" s="76"/>
      <c r="X39" s="76"/>
      <c r="Y39" s="76"/>
    </row>
    <row r="40" spans="1:25" x14ac:dyDescent="0.3">
      <c r="B40" s="61" t="s">
        <v>50</v>
      </c>
      <c r="C40" s="61" t="s">
        <v>53</v>
      </c>
      <c r="D40" s="61" t="s">
        <v>54</v>
      </c>
      <c r="E40" s="61" t="s">
        <v>49</v>
      </c>
      <c r="F40" s="61" t="s">
        <v>67</v>
      </c>
      <c r="G40" s="61" t="s">
        <v>51</v>
      </c>
      <c r="H40" s="61" t="s">
        <v>55</v>
      </c>
      <c r="I40" s="61" t="s">
        <v>68</v>
      </c>
      <c r="J40" s="61" t="s">
        <v>69</v>
      </c>
      <c r="K40" s="61" t="s">
        <v>70</v>
      </c>
      <c r="L40" s="61" t="s">
        <v>71</v>
      </c>
      <c r="M40" s="61" t="s">
        <v>72</v>
      </c>
      <c r="N40" s="61" t="s">
        <v>56</v>
      </c>
      <c r="O40" s="61" t="s">
        <v>73</v>
      </c>
      <c r="P40" s="61" t="s">
        <v>59</v>
      </c>
      <c r="Q40" s="61" t="s">
        <v>74</v>
      </c>
      <c r="R40" s="61" t="s">
        <v>75</v>
      </c>
      <c r="S40" s="61" t="s">
        <v>76</v>
      </c>
      <c r="T40" s="61" t="s">
        <v>77</v>
      </c>
      <c r="U40" s="61" t="s">
        <v>78</v>
      </c>
      <c r="V40" s="61" t="s">
        <v>57</v>
      </c>
      <c r="W40" s="61" t="s">
        <v>79</v>
      </c>
      <c r="X40" s="61" t="s">
        <v>52</v>
      </c>
      <c r="Y40" s="61" t="s">
        <v>58</v>
      </c>
    </row>
    <row r="41" spans="1:25" x14ac:dyDescent="0.3">
      <c r="A41" s="39" t="s">
        <v>147</v>
      </c>
      <c r="B41" s="71">
        <f>INDEX(District!M:M,MATCH($A41&amp;$A$5,District!$J:$J,0))</f>
        <v>3.3333333333333298E-2</v>
      </c>
      <c r="C41" s="72">
        <f>INDEX(District!AA:AA,MATCH($A41&amp;$A$5,District!$J:$J,0))</f>
        <v>0.10606060606060599</v>
      </c>
      <c r="D41" s="72">
        <f>INDEX(District!AE:AE,MATCH($A41&amp;$A$5,District!$J:$J,0))</f>
        <v>4.3010752688171998E-2</v>
      </c>
      <c r="E41" s="72">
        <f>INDEX(District!T:T,MATCH($A41&amp;$A$5,District!$J:$J,0))</f>
        <v>0</v>
      </c>
      <c r="F41" s="72">
        <f>INDEX(District!AB:AB,MATCH($A41&amp;$A$5,District!$J:$J,0))</f>
        <v>9.3023255813953501E-2</v>
      </c>
      <c r="G41" s="72">
        <f>INDEX(District!AC:AC,MATCH($A41&amp;$A$5,District!$J:$J,0))</f>
        <v>0.140350877192982</v>
      </c>
      <c r="H41" s="72">
        <f>INDEX(District!Z:Z,MATCH($A41&amp;$A$5,District!$J:$J,0))</f>
        <v>0.104477611940299</v>
      </c>
      <c r="I41" s="72">
        <f>INDEX(District!O:O,MATCH($A41&amp;$A$5,District!$J:$J,0))</f>
        <v>5.6603773584905703E-2</v>
      </c>
      <c r="J41" s="72">
        <f>INDEX(District!AG:AG,MATCH($A41&amp;$A$5,District!$J:$J,0))</f>
        <v>1.1904761904761901E-2</v>
      </c>
      <c r="K41" s="72">
        <f>INDEX(District!W:W,MATCH($A41&amp;$A$5,District!$J:$J,0))</f>
        <v>9.45945945945946E-2</v>
      </c>
      <c r="L41" s="72">
        <f>INDEX(District!L:L,MATCH($A41&amp;$A$5,District!$J:$J,0))</f>
        <v>0</v>
      </c>
      <c r="M41" s="72">
        <f>INDEX(District!Y:Y,MATCH($A41&amp;$A$5,District!$J:$J,0))</f>
        <v>5.6179775280898903E-2</v>
      </c>
      <c r="N41" s="72">
        <f>INDEX(District!X:X,MATCH($A41&amp;$A$5,District!$J:$J,0))</f>
        <v>1.9607843137254902E-2</v>
      </c>
      <c r="O41" s="72">
        <f>INDEX(District!AC:AC,MATCH($A41&amp;$A$5,District!$J:$J,0))</f>
        <v>0.140350877192982</v>
      </c>
      <c r="P41" s="72">
        <f>INDEX(District!AF:AF,MATCH($A41&amp;$A$5,District!$J:$J,0))</f>
        <v>6.8493150684931503E-2</v>
      </c>
      <c r="Q41" s="72">
        <f>INDEX(District!R:R,MATCH($A41&amp;$A$5,District!$J:$J,0))</f>
        <v>9.4339622641509399E-2</v>
      </c>
      <c r="R41" s="72">
        <f>INDEX(District!AH:AH,MATCH($A41&amp;$A$5,District!$J:$J,0))</f>
        <v>1.85185185185185E-2</v>
      </c>
      <c r="S41" s="72">
        <f>INDEX(District!AD:AD,MATCH($A41&amp;$A$5,District!$J:$J,0))</f>
        <v>1.4285714285714299E-2</v>
      </c>
      <c r="T41" s="72">
        <f>INDEX(District!K:K,MATCH($A41&amp;$A$5,District!$J:$J,0))</f>
        <v>3.7383177570093497E-2</v>
      </c>
      <c r="U41" s="72">
        <f>INDEX(District!Q:Q,MATCH($A41&amp;$A$5,District!$J:$J,0))</f>
        <v>0.04</v>
      </c>
      <c r="V41" s="72">
        <f>INDEX(District!P:P,MATCH($A41&amp;$A$5,District!$J:$J,0))</f>
        <v>3.4482758620689703E-2</v>
      </c>
      <c r="W41" s="72">
        <f>INDEX(District!V:V,MATCH($A41&amp;$A$5,District!$J:$J,0))</f>
        <v>0.05</v>
      </c>
      <c r="X41" s="72">
        <f>INDEX(District!U:U,MATCH($A41&amp;$A$5,District!$J:$J,0))</f>
        <v>2.7777777777777801E-2</v>
      </c>
      <c r="Y41" s="72">
        <f>INDEX(District!S:S,MATCH($A41&amp;$A$5,District!$J:$J,0))</f>
        <v>0.11764705882352899</v>
      </c>
    </row>
    <row r="42" spans="1:25" x14ac:dyDescent="0.3">
      <c r="A42" s="39" t="s">
        <v>148</v>
      </c>
      <c r="B42" s="72">
        <f>INDEX(District!M:M,MATCH($A42&amp;$A$5,District!$J:$J,0))</f>
        <v>3.3333333333333298E-2</v>
      </c>
      <c r="C42" s="72">
        <f>INDEX(District!AA:AA,MATCH($A42&amp;$A$5,District!$J:$J,0))</f>
        <v>0</v>
      </c>
      <c r="D42" s="72">
        <f>INDEX(District!AE:AE,MATCH($A42&amp;$A$5,District!$J:$J,0))</f>
        <v>0.13978494623655899</v>
      </c>
      <c r="E42" s="72">
        <f>INDEX(District!T:T,MATCH($A42&amp;$A$5,District!$J:$J,0))</f>
        <v>1.1111111111111099E-2</v>
      </c>
      <c r="F42" s="72">
        <f>INDEX(District!AB:AB,MATCH($A42&amp;$A$5,District!$J:$J,0))</f>
        <v>2.32558139534884E-2</v>
      </c>
      <c r="G42" s="72">
        <f>INDEX(District!AC:AC,MATCH($A42&amp;$A$5,District!$J:$J,0))</f>
        <v>1.7543859649122799E-2</v>
      </c>
      <c r="H42" s="72">
        <f>INDEX(District!Z:Z,MATCH($A42&amp;$A$5,District!$J:$J,0))</f>
        <v>5.9701492537313397E-2</v>
      </c>
      <c r="I42" s="72">
        <f>INDEX(District!O:O,MATCH($A42&amp;$A$5,District!$J:$J,0))</f>
        <v>-2.2204460492503101E-16</v>
      </c>
      <c r="J42" s="72">
        <f>INDEX(District!AG:AG,MATCH($A42&amp;$A$5,District!$J:$J,0))</f>
        <v>0</v>
      </c>
      <c r="K42" s="72">
        <f>INDEX(District!W:W,MATCH($A42&amp;$A$5,District!$J:$J,0))</f>
        <v>2.7027027027027001E-2</v>
      </c>
      <c r="L42" s="72">
        <f>INDEX(District!L:L,MATCH($A42&amp;$A$5,District!$J:$J,0))</f>
        <v>5.2631578947368397E-2</v>
      </c>
      <c r="M42" s="72">
        <f>INDEX(District!Y:Y,MATCH($A42&amp;$A$5,District!$J:$J,0))</f>
        <v>5.6179775280898903E-2</v>
      </c>
      <c r="N42" s="72">
        <f>INDEX(District!X:X,MATCH($A42&amp;$A$5,District!$J:$J,0))</f>
        <v>1.9607843137254902E-2</v>
      </c>
      <c r="O42" s="72">
        <f>INDEX(District!AC:AC,MATCH($A42&amp;$A$5,District!$J:$J,0))</f>
        <v>1.7543859649122799E-2</v>
      </c>
      <c r="P42" s="72">
        <f>INDEX(District!AF:AF,MATCH($A42&amp;$A$5,District!$J:$J,0))</f>
        <v>1.3698630136986301E-2</v>
      </c>
      <c r="Q42" s="72">
        <f>INDEX(District!R:R,MATCH($A42&amp;$A$5,District!$J:$J,0))</f>
        <v>7.5471698113207503E-2</v>
      </c>
      <c r="R42" s="72">
        <f>INDEX(District!AH:AH,MATCH($A42&amp;$A$5,District!$J:$J,0))</f>
        <v>0</v>
      </c>
      <c r="S42" s="72">
        <f>INDEX(District!AD:AD,MATCH($A42&amp;$A$5,District!$J:$J,0))</f>
        <v>5.7142857142857099E-2</v>
      </c>
      <c r="T42" s="72">
        <f>INDEX(District!K:K,MATCH($A42&amp;$A$5,District!$J:$J,0))</f>
        <v>3.7383177570093497E-2</v>
      </c>
      <c r="U42" s="72">
        <f>INDEX(District!Q:Q,MATCH($A42&amp;$A$5,District!$J:$J,0))</f>
        <v>0.04</v>
      </c>
      <c r="V42" s="72">
        <f>INDEX(District!P:P,MATCH($A42&amp;$A$5,District!$J:$J,0))</f>
        <v>1.1494252873563199E-2</v>
      </c>
      <c r="W42" s="72">
        <f>INDEX(District!V:V,MATCH($A42&amp;$A$5,District!$J:$J,0))</f>
        <v>0.05</v>
      </c>
      <c r="X42" s="72">
        <f>INDEX(District!U:U,MATCH($A42&amp;$A$5,District!$J:$J,0))</f>
        <v>6.9444444444444406E-2</v>
      </c>
      <c r="Y42" s="72">
        <f>INDEX(District!S:S,MATCH($A42&amp;$A$5,District!$J:$J,0))</f>
        <v>3.5294117647058802E-2</v>
      </c>
    </row>
    <row r="43" spans="1:25" x14ac:dyDescent="0.3">
      <c r="A43" s="39" t="s">
        <v>149</v>
      </c>
      <c r="B43" s="71">
        <f>INDEX(District!M:M,MATCH($A43&amp;$A$5,District!$J:$J,0))</f>
        <v>0.21666666666666701</v>
      </c>
      <c r="C43" s="72">
        <f>INDEX(District!AA:AA,MATCH($A43&amp;$A$5,District!$J:$J,0))</f>
        <v>0.25757575757575801</v>
      </c>
      <c r="D43" s="72">
        <f>INDEX(District!AE:AE,MATCH($A43&amp;$A$5,District!$J:$J,0))</f>
        <v>0.225806451612903</v>
      </c>
      <c r="E43" s="72">
        <f>INDEX(District!T:T,MATCH($A43&amp;$A$5,District!$J:$J,0))</f>
        <v>0.35555555555555601</v>
      </c>
      <c r="F43" s="72">
        <f>INDEX(District!AB:AB,MATCH($A43&amp;$A$5,District!$J:$J,0))</f>
        <v>0.337209302325581</v>
      </c>
      <c r="G43" s="72">
        <f>INDEX(District!AC:AC,MATCH($A43&amp;$A$5,District!$J:$J,0))</f>
        <v>0.157894736842105</v>
      </c>
      <c r="H43" s="72">
        <f>INDEX(District!Z:Z,MATCH($A43&amp;$A$5,District!$J:$J,0))</f>
        <v>0.25373134328358199</v>
      </c>
      <c r="I43" s="72">
        <f>INDEX(District!O:O,MATCH($A43&amp;$A$5,District!$J:$J,0))</f>
        <v>0.43396226415094302</v>
      </c>
      <c r="J43" s="72">
        <f>INDEX(District!AG:AG,MATCH($A43&amp;$A$5,District!$J:$J,0))</f>
        <v>0.36904761904761901</v>
      </c>
      <c r="K43" s="72">
        <f>INDEX(District!W:W,MATCH($A43&amp;$A$5,District!$J:$J,0))</f>
        <v>0.24324324324324301</v>
      </c>
      <c r="L43" s="72">
        <f>INDEX(District!L:L,MATCH($A43&amp;$A$5,District!$J:$J,0))</f>
        <v>0.175438596491228</v>
      </c>
      <c r="M43" s="72">
        <f>INDEX(District!Y:Y,MATCH($A43&amp;$A$5,District!$J:$J,0))</f>
        <v>0.30337078651685401</v>
      </c>
      <c r="N43" s="72">
        <f>INDEX(District!X:X,MATCH($A43&amp;$A$5,District!$J:$J,0))</f>
        <v>0.45098039215686297</v>
      </c>
      <c r="O43" s="72">
        <f>INDEX(District!AC:AC,MATCH($A43&amp;$A$5,District!$J:$J,0))</f>
        <v>0.157894736842105</v>
      </c>
      <c r="P43" s="72">
        <f>INDEX(District!AF:AF,MATCH($A43&amp;$A$5,District!$J:$J,0))</f>
        <v>0.38356164383561597</v>
      </c>
      <c r="Q43" s="72">
        <f>INDEX(District!R:R,MATCH($A43&amp;$A$5,District!$J:$J,0))</f>
        <v>0.169811320754717</v>
      </c>
      <c r="R43" s="72">
        <f>INDEX(District!AH:AH,MATCH($A43&amp;$A$5,District!$J:$J,0))</f>
        <v>0.592592592592593</v>
      </c>
      <c r="S43" s="72">
        <f>INDEX(District!AD:AD,MATCH($A43&amp;$A$5,District!$J:$J,0))</f>
        <v>0.6</v>
      </c>
      <c r="T43" s="72">
        <f>INDEX(District!K:K,MATCH($A43&amp;$A$5,District!$J:$J,0))</f>
        <v>0.19626168224299101</v>
      </c>
      <c r="U43" s="72">
        <f>INDEX(District!Q:Q,MATCH($A43&amp;$A$5,District!$J:$J,0))</f>
        <v>0.18666666666666701</v>
      </c>
      <c r="V43" s="72">
        <f>INDEX(District!P:P,MATCH($A43&amp;$A$5,District!$J:$J,0))</f>
        <v>0.26436781609195398</v>
      </c>
      <c r="W43" s="72">
        <f>INDEX(District!V:V,MATCH($A43&amp;$A$5,District!$J:$J,0))</f>
        <v>0.35</v>
      </c>
      <c r="X43" s="72">
        <f>INDEX(District!U:U,MATCH($A43&amp;$A$5,District!$J:$J,0))</f>
        <v>0.25</v>
      </c>
      <c r="Y43" s="72">
        <f>INDEX(District!S:S,MATCH($A43&amp;$A$5,District!$J:$J,0))</f>
        <v>0.129411764705882</v>
      </c>
    </row>
    <row r="44" spans="1:25" x14ac:dyDescent="0.3">
      <c r="A44" s="52" t="s">
        <v>150</v>
      </c>
      <c r="B44" s="71">
        <f>INDEX(District!M:M,MATCH($A44&amp;$A$5,District!$J:$J,0))</f>
        <v>0.38333333333333303</v>
      </c>
      <c r="C44" s="72">
        <f>INDEX(District!AA:AA,MATCH($A44&amp;$A$5,District!$J:$J,0))</f>
        <v>0.12121212121212099</v>
      </c>
      <c r="D44" s="72">
        <f>INDEX(District!AE:AE,MATCH($A44&amp;$A$5,District!$J:$J,0))</f>
        <v>3.2258064516128997E-2</v>
      </c>
      <c r="E44" s="72">
        <f>INDEX(District!T:T,MATCH($A44&amp;$A$5,District!$J:$J,0))</f>
        <v>8.8888888888888906E-2</v>
      </c>
      <c r="F44" s="72">
        <f>INDEX(District!AB:AB,MATCH($A44&amp;$A$5,District!$J:$J,0))</f>
        <v>5.8139534883720902E-2</v>
      </c>
      <c r="G44" s="72">
        <f>INDEX(District!AC:AC,MATCH($A44&amp;$A$5,District!$J:$J,0))</f>
        <v>1.7543859649122799E-2</v>
      </c>
      <c r="H44" s="72">
        <f>INDEX(District!Z:Z,MATCH($A44&amp;$A$5,District!$J:$J,0))</f>
        <v>8.9552238805970102E-2</v>
      </c>
      <c r="I44" s="72">
        <f>INDEX(District!O:O,MATCH($A44&amp;$A$5,District!$J:$J,0))</f>
        <v>3.77358490566038E-2</v>
      </c>
      <c r="J44" s="72">
        <f>INDEX(District!AG:AG,MATCH($A44&amp;$A$5,District!$J:$J,0))</f>
        <v>3.5714285714285698E-2</v>
      </c>
      <c r="K44" s="72">
        <f>INDEX(District!W:W,MATCH($A44&amp;$A$5,District!$J:$J,0))</f>
        <v>0.121621621621622</v>
      </c>
      <c r="L44" s="72">
        <f>INDEX(District!L:L,MATCH($A44&amp;$A$5,District!$J:$J,0))</f>
        <v>8.7719298245614002E-2</v>
      </c>
      <c r="M44" s="72">
        <f>INDEX(District!Y:Y,MATCH($A44&amp;$A$5,District!$J:$J,0))</f>
        <v>0.16853932584269701</v>
      </c>
      <c r="N44" s="72">
        <f>INDEX(District!X:X,MATCH($A44&amp;$A$5,District!$J:$J,0))</f>
        <v>0.27450980392156898</v>
      </c>
      <c r="O44" s="72">
        <f>INDEX(District!AC:AC,MATCH($A44&amp;$A$5,District!$J:$J,0))</f>
        <v>1.7543859649122799E-2</v>
      </c>
      <c r="P44" s="72">
        <f>INDEX(District!AF:AF,MATCH($A44&amp;$A$5,District!$J:$J,0))</f>
        <v>9.5890410958904104E-2</v>
      </c>
      <c r="Q44" s="72">
        <f>INDEX(District!R:R,MATCH($A44&amp;$A$5,District!$J:$J,0))</f>
        <v>3.77358490566038E-2</v>
      </c>
      <c r="R44" s="72">
        <f>INDEX(District!AH:AH,MATCH($A44&amp;$A$5,District!$J:$J,0))</f>
        <v>9.2592592592592601E-2</v>
      </c>
      <c r="S44" s="72">
        <f>INDEX(District!AD:AD,MATCH($A44&amp;$A$5,District!$J:$J,0))</f>
        <v>2.8571428571428598E-2</v>
      </c>
      <c r="T44" s="72">
        <f>INDEX(District!K:K,MATCH($A44&amp;$A$5,District!$J:$J,0))</f>
        <v>0.242990654205608</v>
      </c>
      <c r="U44" s="72">
        <f>INDEX(District!Q:Q,MATCH($A44&amp;$A$5,District!$J:$J,0))</f>
        <v>0.10666666666666701</v>
      </c>
      <c r="V44" s="72">
        <f>INDEX(District!P:P,MATCH($A44&amp;$A$5,District!$J:$J,0))</f>
        <v>0.29885057471264398</v>
      </c>
      <c r="W44" s="72">
        <f>INDEX(District!V:V,MATCH($A44&amp;$A$5,District!$J:$J,0))</f>
        <v>0.1</v>
      </c>
      <c r="X44" s="72">
        <f>INDEX(District!U:U,MATCH($A44&amp;$A$5,District!$J:$J,0))</f>
        <v>6.9444444444444406E-2</v>
      </c>
      <c r="Y44" s="72">
        <f>INDEX(District!S:S,MATCH($A44&amp;$A$5,District!$J:$J,0))</f>
        <v>0.152941176470588</v>
      </c>
    </row>
    <row r="45" spans="1:25" x14ac:dyDescent="0.3">
      <c r="A45" s="52" t="s">
        <v>151</v>
      </c>
      <c r="B45" s="71">
        <f>INDEX(District!M:M,MATCH($A45&amp;$A$5,District!$J:$J,0))</f>
        <v>0</v>
      </c>
      <c r="C45" s="72">
        <f>INDEX(District!AA:AA,MATCH($A45&amp;$A$5,District!$J:$J,0))</f>
        <v>0</v>
      </c>
      <c r="D45" s="72">
        <f>INDEX(District!AE:AE,MATCH($A45&amp;$A$5,District!$J:$J,0))</f>
        <v>1.0752688172042999E-2</v>
      </c>
      <c r="E45" s="72">
        <f>INDEX(District!T:T,MATCH($A45&amp;$A$5,District!$J:$J,0))</f>
        <v>2.2222222222222199E-2</v>
      </c>
      <c r="F45" s="72">
        <f>INDEX(District!AB:AB,MATCH($A45&amp;$A$5,District!$J:$J,0))</f>
        <v>2.32558139534884E-2</v>
      </c>
      <c r="G45" s="72">
        <f>INDEX(District!AC:AC,MATCH($A45&amp;$A$5,District!$J:$J,0))</f>
        <v>1.7543859649122799E-2</v>
      </c>
      <c r="H45" s="72">
        <f>INDEX(District!Z:Z,MATCH($A45&amp;$A$5,District!$J:$J,0))</f>
        <v>0</v>
      </c>
      <c r="I45" s="72">
        <f>INDEX(District!O:O,MATCH($A45&amp;$A$5,District!$J:$J,0))</f>
        <v>-2.2204460492503101E-16</v>
      </c>
      <c r="J45" s="72">
        <f>INDEX(District!AG:AG,MATCH($A45&amp;$A$5,District!$J:$J,0))</f>
        <v>0</v>
      </c>
      <c r="K45" s="72">
        <f>INDEX(District!W:W,MATCH($A45&amp;$A$5,District!$J:$J,0))</f>
        <v>0</v>
      </c>
      <c r="L45" s="72">
        <f>INDEX(District!L:L,MATCH($A45&amp;$A$5,District!$J:$J,0))</f>
        <v>0</v>
      </c>
      <c r="M45" s="72">
        <f>INDEX(District!Y:Y,MATCH($A45&amp;$A$5,District!$J:$J,0))</f>
        <v>1.1235955056179799E-2</v>
      </c>
      <c r="N45" s="72">
        <f>INDEX(District!X:X,MATCH($A45&amp;$A$5,District!$J:$J,0))</f>
        <v>-2.2204460492503101E-16</v>
      </c>
      <c r="O45" s="72">
        <f>INDEX(District!AC:AC,MATCH($A45&amp;$A$5,District!$J:$J,0))</f>
        <v>1.7543859649122799E-2</v>
      </c>
      <c r="P45" s="72">
        <f>INDEX(District!AF:AF,MATCH($A45&amp;$A$5,District!$J:$J,0))</f>
        <v>0</v>
      </c>
      <c r="Q45" s="72">
        <f>INDEX(District!R:R,MATCH($A45&amp;$A$5,District!$J:$J,0))</f>
        <v>0</v>
      </c>
      <c r="R45" s="72">
        <f>INDEX(District!AH:AH,MATCH($A45&amp;$A$5,District!$J:$J,0))</f>
        <v>0</v>
      </c>
      <c r="S45" s="72">
        <f>INDEX(District!AD:AD,MATCH($A45&amp;$A$5,District!$J:$J,0))</f>
        <v>0</v>
      </c>
      <c r="T45" s="72">
        <f>INDEX(District!K:K,MATCH($A45&amp;$A$5,District!$J:$J,0))</f>
        <v>0</v>
      </c>
      <c r="U45" s="72">
        <f>INDEX(District!Q:Q,MATCH($A45&amp;$A$5,District!$J:$J,0))</f>
        <v>1.11022302462516E-16</v>
      </c>
      <c r="V45" s="72">
        <f>INDEX(District!P:P,MATCH($A45&amp;$A$5,District!$J:$J,0))</f>
        <v>0</v>
      </c>
      <c r="W45" s="72">
        <f>INDEX(District!V:V,MATCH($A45&amp;$A$5,District!$J:$J,0))</f>
        <v>1.11022302462516E-16</v>
      </c>
      <c r="X45" s="72">
        <f>INDEX(District!U:U,MATCH($A45&amp;$A$5,District!$J:$J,0))</f>
        <v>2.7777777777777801E-2</v>
      </c>
      <c r="Y45" s="72">
        <f>INDEX(District!S:S,MATCH($A45&amp;$A$5,District!$J:$J,0))</f>
        <v>0</v>
      </c>
    </row>
    <row r="46" spans="1:25" x14ac:dyDescent="0.3">
      <c r="A46" s="52" t="s">
        <v>152</v>
      </c>
      <c r="B46" s="71">
        <f>INDEX(District!M:M,MATCH($A46&amp;$A$5,District!$J:$J,0))</f>
        <v>0.21666666666666701</v>
      </c>
      <c r="C46" s="72">
        <f>INDEX(District!AA:AA,MATCH($A46&amp;$A$5,District!$J:$J,0))</f>
        <v>0.45454545454545497</v>
      </c>
      <c r="D46" s="72">
        <f>INDEX(District!AE:AE,MATCH($A46&amp;$A$5,District!$J:$J,0))</f>
        <v>0.43010752688171999</v>
      </c>
      <c r="E46" s="72">
        <f>INDEX(District!T:T,MATCH($A46&amp;$A$5,District!$J:$J,0))</f>
        <v>0.266666666666667</v>
      </c>
      <c r="F46" s="72">
        <f>INDEX(District!AB:AB,MATCH($A46&amp;$A$5,District!$J:$J,0))</f>
        <v>0.44186046511627902</v>
      </c>
      <c r="G46" s="72">
        <f>INDEX(District!AC:AC,MATCH($A46&amp;$A$5,District!$J:$J,0))</f>
        <v>0.52631578947368396</v>
      </c>
      <c r="H46" s="72">
        <f>INDEX(District!Z:Z,MATCH($A46&amp;$A$5,District!$J:$J,0))</f>
        <v>0.34328358208955201</v>
      </c>
      <c r="I46" s="72">
        <f>INDEX(District!O:O,MATCH($A46&amp;$A$5,District!$J:$J,0))</f>
        <v>0.339622641509434</v>
      </c>
      <c r="J46" s="72">
        <f>INDEX(District!AG:AG,MATCH($A46&amp;$A$5,District!$J:$J,0))</f>
        <v>0.226190476190476</v>
      </c>
      <c r="K46" s="72">
        <f>INDEX(District!W:W,MATCH($A46&amp;$A$5,District!$J:$J,0))</f>
        <v>0.54054054054054101</v>
      </c>
      <c r="L46" s="72">
        <f>INDEX(District!L:L,MATCH($A46&amp;$A$5,District!$J:$J,0))</f>
        <v>0.52631578947368396</v>
      </c>
      <c r="M46" s="72">
        <f>INDEX(District!Y:Y,MATCH($A46&amp;$A$5,District!$J:$J,0))</f>
        <v>0.325842696629214</v>
      </c>
      <c r="N46" s="72">
        <f>INDEX(District!X:X,MATCH($A46&amp;$A$5,District!$J:$J,0))</f>
        <v>9.8039215686274495E-2</v>
      </c>
      <c r="O46" s="72">
        <f>INDEX(District!AC:AC,MATCH($A46&amp;$A$5,District!$J:$J,0))</f>
        <v>0.52631578947368396</v>
      </c>
      <c r="P46" s="72">
        <f>INDEX(District!AF:AF,MATCH($A46&amp;$A$5,District!$J:$J,0))</f>
        <v>0.20547945205479501</v>
      </c>
      <c r="Q46" s="72">
        <f>INDEX(District!R:R,MATCH($A46&amp;$A$5,District!$J:$J,0))</f>
        <v>0.60377358490566002</v>
      </c>
      <c r="R46" s="72">
        <f>INDEX(District!AH:AH,MATCH($A46&amp;$A$5,District!$J:$J,0))</f>
        <v>0.240740740740741</v>
      </c>
      <c r="S46" s="72">
        <f>INDEX(District!AD:AD,MATCH($A46&amp;$A$5,District!$J:$J,0))</f>
        <v>0.2</v>
      </c>
      <c r="T46" s="72">
        <f>INDEX(District!K:K,MATCH($A46&amp;$A$5,District!$J:$J,0))</f>
        <v>0.38317757009345799</v>
      </c>
      <c r="U46" s="72">
        <f>INDEX(District!Q:Q,MATCH($A46&amp;$A$5,District!$J:$J,0))</f>
        <v>0.44</v>
      </c>
      <c r="V46" s="72">
        <f>INDEX(District!P:P,MATCH($A46&amp;$A$5,District!$J:$J,0))</f>
        <v>0.21839080459770099</v>
      </c>
      <c r="W46" s="72">
        <f>INDEX(District!V:V,MATCH($A46&amp;$A$5,District!$J:$J,0))</f>
        <v>0.28749999999999998</v>
      </c>
      <c r="X46" s="72">
        <f>INDEX(District!U:U,MATCH($A46&amp;$A$5,District!$J:$J,0))</f>
        <v>0.36111111111111099</v>
      </c>
      <c r="Y46" s="72">
        <f>INDEX(District!S:S,MATCH($A46&amp;$A$5,District!$J:$J,0))</f>
        <v>0.435294117647059</v>
      </c>
    </row>
    <row r="47" spans="1:25" x14ac:dyDescent="0.3">
      <c r="A47" s="52" t="s">
        <v>153</v>
      </c>
      <c r="B47" s="71">
        <f>INDEX(District!M:M,MATCH($A47&amp;$A$5,District!$J:$J,0))</f>
        <v>0.1</v>
      </c>
      <c r="C47" s="72">
        <f>INDEX(District!AA:AA,MATCH($A47&amp;$A$5,District!$J:$J,0))</f>
        <v>9.0909090909090898E-2</v>
      </c>
      <c r="D47" s="72">
        <f>INDEX(District!AE:AE,MATCH($A47&amp;$A$5,District!$J:$J,0))</f>
        <v>0.10752688172043</v>
      </c>
      <c r="E47" s="72">
        <f>INDEX(District!T:T,MATCH($A47&amp;$A$5,District!$J:$J,0))</f>
        <v>0.24444444444444399</v>
      </c>
      <c r="F47" s="72">
        <f>INDEX(District!AB:AB,MATCH($A47&amp;$A$5,District!$J:$J,0))</f>
        <v>0.162790697674419</v>
      </c>
      <c r="G47" s="72">
        <f>INDEX(District!AC:AC,MATCH($A47&amp;$A$5,District!$J:$J,0))</f>
        <v>0.140350877192982</v>
      </c>
      <c r="H47" s="72">
        <f>INDEX(District!Z:Z,MATCH($A47&amp;$A$5,District!$J:$J,0))</f>
        <v>0.119402985074627</v>
      </c>
      <c r="I47" s="72">
        <f>INDEX(District!O:O,MATCH($A47&amp;$A$5,District!$J:$J,0))</f>
        <v>0.18867924528301899</v>
      </c>
      <c r="J47" s="72">
        <f>INDEX(District!AG:AG,MATCH($A47&amp;$A$5,District!$J:$J,0))</f>
        <v>0.238095238095238</v>
      </c>
      <c r="K47" s="72">
        <f>INDEX(District!W:W,MATCH($A47&amp;$A$5,District!$J:$J,0))</f>
        <v>0.135135135135135</v>
      </c>
      <c r="L47" s="72">
        <f>INDEX(District!L:L,MATCH($A47&amp;$A$5,District!$J:$J,0))</f>
        <v>0.157894736842105</v>
      </c>
      <c r="M47" s="72">
        <f>INDEX(District!Y:Y,MATCH($A47&amp;$A$5,District!$J:$J,0))</f>
        <v>0.16853932584269701</v>
      </c>
      <c r="N47" s="72">
        <f>INDEX(District!X:X,MATCH($A47&amp;$A$5,District!$J:$J,0))</f>
        <v>0.20588235294117699</v>
      </c>
      <c r="O47" s="72">
        <f>INDEX(District!AC:AC,MATCH($A47&amp;$A$5,District!$J:$J,0))</f>
        <v>0.140350877192982</v>
      </c>
      <c r="P47" s="72">
        <f>INDEX(District!AF:AF,MATCH($A47&amp;$A$5,District!$J:$J,0))</f>
        <v>0.219178082191781</v>
      </c>
      <c r="Q47" s="72">
        <f>INDEX(District!R:R,MATCH($A47&amp;$A$5,District!$J:$J,0))</f>
        <v>0.15094339622641501</v>
      </c>
      <c r="R47" s="72">
        <f>INDEX(District!AH:AH,MATCH($A47&amp;$A$5,District!$J:$J,0))</f>
        <v>0.22222222222222199</v>
      </c>
      <c r="S47" s="72">
        <f>INDEX(District!AD:AD,MATCH($A47&amp;$A$5,District!$J:$J,0))</f>
        <v>0.185714285714286</v>
      </c>
      <c r="T47" s="72">
        <f>INDEX(District!K:K,MATCH($A47&amp;$A$5,District!$J:$J,0))</f>
        <v>0.28037383177570102</v>
      </c>
      <c r="U47" s="72">
        <f>INDEX(District!Q:Q,MATCH($A47&amp;$A$5,District!$J:$J,0))</f>
        <v>0.22666666666666699</v>
      </c>
      <c r="V47" s="72">
        <f>INDEX(District!P:P,MATCH($A47&amp;$A$5,District!$J:$J,0))</f>
        <v>0.10344827586206901</v>
      </c>
      <c r="W47" s="72">
        <f>INDEX(District!V:V,MATCH($A47&amp;$A$5,District!$J:$J,0))</f>
        <v>0.33750000000000002</v>
      </c>
      <c r="X47" s="72">
        <f>INDEX(District!U:U,MATCH($A47&amp;$A$5,District!$J:$J,0))</f>
        <v>0.22222222222222199</v>
      </c>
      <c r="Y47" s="72">
        <f>INDEX(District!S:S,MATCH($A47&amp;$A$5,District!$J:$J,0))</f>
        <v>0.17647058823529399</v>
      </c>
    </row>
    <row r="48" spans="1:25" x14ac:dyDescent="0.3">
      <c r="A48" s="29" t="s">
        <v>154</v>
      </c>
      <c r="B48" s="71">
        <f>INDEX(District!M:M,MATCH($A48&amp;$A$5,District!$J:$J,0))</f>
        <v>0</v>
      </c>
      <c r="C48" s="72">
        <f>INDEX(District!AA:AA,MATCH($A48&amp;$A$5,District!$J:$J,0))</f>
        <v>0</v>
      </c>
      <c r="D48" s="72">
        <f>INDEX(District!AE:AE,MATCH($A48&amp;$A$5,District!$J:$J,0))</f>
        <v>0</v>
      </c>
      <c r="E48" s="72">
        <f>INDEX(District!T:T,MATCH($A48&amp;$A$5,District!$J:$J,0))</f>
        <v>0</v>
      </c>
      <c r="F48" s="72">
        <f>INDEX(District!AB:AB,MATCH($A48&amp;$A$5,District!$J:$J,0))</f>
        <v>1.16279069767442E-2</v>
      </c>
      <c r="G48" s="72">
        <f>INDEX(District!AC:AC,MATCH($A48&amp;$A$5,District!$J:$J,0))</f>
        <v>0</v>
      </c>
      <c r="H48" s="72">
        <f>INDEX(District!Z:Z,MATCH($A48&amp;$A$5,District!$J:$J,0))</f>
        <v>0</v>
      </c>
      <c r="I48" s="72">
        <f>INDEX(District!O:O,MATCH($A48&amp;$A$5,District!$J:$J,0))</f>
        <v>1.88679245283019E-2</v>
      </c>
      <c r="J48" s="72">
        <f>INDEX(District!AG:AG,MATCH($A48&amp;$A$5,District!$J:$J,0))</f>
        <v>1.1904761904761901E-2</v>
      </c>
      <c r="K48" s="72">
        <f>INDEX(District!W:W,MATCH($A48&amp;$A$5,District!$J:$J,0))</f>
        <v>1.35135135135135E-2</v>
      </c>
      <c r="L48" s="72">
        <f>INDEX(District!L:L,MATCH($A48&amp;$A$5,District!$J:$J,0))</f>
        <v>3.5087719298245598E-2</v>
      </c>
      <c r="M48" s="72">
        <f>INDEX(District!Y:Y,MATCH($A48&amp;$A$5,District!$J:$J,0))</f>
        <v>2.2471910112359501E-2</v>
      </c>
      <c r="N48" s="72">
        <f>INDEX(District!X:X,MATCH($A48&amp;$A$5,District!$J:$J,0))</f>
        <v>-2.2204460492503101E-16</v>
      </c>
      <c r="O48" s="72">
        <f>INDEX(District!AC:AC,MATCH($A48&amp;$A$5,District!$J:$J,0))</f>
        <v>0</v>
      </c>
      <c r="P48" s="72">
        <f>INDEX(District!AF:AF,MATCH($A48&amp;$A$5,District!$J:$J,0))</f>
        <v>0</v>
      </c>
      <c r="Q48" s="72">
        <f>INDEX(District!R:R,MATCH($A48&amp;$A$5,District!$J:$J,0))</f>
        <v>0</v>
      </c>
      <c r="R48" s="72">
        <f>INDEX(District!AH:AH,MATCH($A48&amp;$A$5,District!$J:$J,0))</f>
        <v>1.85185185185185E-2</v>
      </c>
      <c r="S48" s="72">
        <f>INDEX(District!AD:AD,MATCH($A48&amp;$A$5,District!$J:$J,0))</f>
        <v>0</v>
      </c>
      <c r="T48" s="72">
        <f>INDEX(District!K:K,MATCH($A48&amp;$A$5,District!$J:$J,0))</f>
        <v>9.3457943925233707E-3</v>
      </c>
      <c r="U48" s="72">
        <f>INDEX(District!Q:Q,MATCH($A48&amp;$A$5,District!$J:$J,0))</f>
        <v>1.11022302462516E-16</v>
      </c>
      <c r="V48" s="72">
        <f>INDEX(District!P:P,MATCH($A48&amp;$A$5,District!$J:$J,0))</f>
        <v>1.1494252873563199E-2</v>
      </c>
      <c r="W48" s="72">
        <f>INDEX(District!V:V,MATCH($A48&amp;$A$5,District!$J:$J,0))</f>
        <v>1.11022302462516E-16</v>
      </c>
      <c r="X48" s="72">
        <f>INDEX(District!U:U,MATCH($A48&amp;$A$5,District!$J:$J,0))</f>
        <v>0</v>
      </c>
      <c r="Y48" s="72">
        <f>INDEX(District!S:S,MATCH($A48&amp;$A$5,District!$J:$J,0))</f>
        <v>1.1764705882352899E-2</v>
      </c>
    </row>
    <row r="49" spans="1:25" x14ac:dyDescent="0.3">
      <c r="A49" s="29" t="s">
        <v>155</v>
      </c>
      <c r="B49" s="71">
        <f>INDEX(District!M:M,MATCH($A49&amp;$A$5,District!$J:$J,0))</f>
        <v>0</v>
      </c>
      <c r="C49" s="72">
        <f>INDEX(District!AA:AA,MATCH($A49&amp;$A$5,District!$J:$J,0))</f>
        <v>0</v>
      </c>
      <c r="D49" s="72">
        <f>INDEX(District!AE:AE,MATCH($A49&amp;$A$5,District!$J:$J,0))</f>
        <v>1.0752688172042999E-2</v>
      </c>
      <c r="E49" s="72">
        <f>INDEX(District!T:T,MATCH($A49&amp;$A$5,District!$J:$J,0))</f>
        <v>0</v>
      </c>
      <c r="F49" s="72">
        <f>INDEX(District!AB:AB,MATCH($A49&amp;$A$5,District!$J:$J,0))</f>
        <v>0</v>
      </c>
      <c r="G49" s="72">
        <f>INDEX(District!AC:AC,MATCH($A49&amp;$A$5,District!$J:$J,0))</f>
        <v>0</v>
      </c>
      <c r="H49" s="72">
        <f>INDEX(District!Z:Z,MATCH($A49&amp;$A$5,District!$J:$J,0))</f>
        <v>0</v>
      </c>
      <c r="I49" s="72">
        <f>INDEX(District!O:O,MATCH($A49&amp;$A$5,District!$J:$J,0))</f>
        <v>-2.2204460492503101E-16</v>
      </c>
      <c r="J49" s="72">
        <f>INDEX(District!AG:AG,MATCH($A49&amp;$A$5,District!$J:$J,0))</f>
        <v>2.3809523809523801E-2</v>
      </c>
      <c r="K49" s="72">
        <f>INDEX(District!W:W,MATCH($A49&amp;$A$5,District!$J:$J,0))</f>
        <v>0</v>
      </c>
      <c r="L49" s="72">
        <f>INDEX(District!L:L,MATCH($A49&amp;$A$5,District!$J:$J,0))</f>
        <v>0</v>
      </c>
      <c r="M49" s="72">
        <f>INDEX(District!Y:Y,MATCH($A49&amp;$A$5,District!$J:$J,0))</f>
        <v>0</v>
      </c>
      <c r="N49" s="72">
        <f>INDEX(District!X:X,MATCH($A49&amp;$A$5,District!$J:$J,0))</f>
        <v>-2.2204460492503101E-16</v>
      </c>
      <c r="O49" s="72">
        <f>INDEX(District!AC:AC,MATCH($A49&amp;$A$5,District!$J:$J,0))</f>
        <v>0</v>
      </c>
      <c r="P49" s="72">
        <f>INDEX(District!AF:AF,MATCH($A49&amp;$A$5,District!$J:$J,0))</f>
        <v>0</v>
      </c>
      <c r="Q49" s="72">
        <f>INDEX(District!R:R,MATCH($A49&amp;$A$5,District!$J:$J,0))</f>
        <v>1.88679245283019E-2</v>
      </c>
      <c r="R49" s="72">
        <f>INDEX(District!AH:AH,MATCH($A49&amp;$A$5,District!$J:$J,0))</f>
        <v>0</v>
      </c>
      <c r="S49" s="72">
        <f>INDEX(District!AD:AD,MATCH($A49&amp;$A$5,District!$J:$J,0))</f>
        <v>0</v>
      </c>
      <c r="T49" s="72">
        <f>INDEX(District!K:K,MATCH($A49&amp;$A$5,District!$J:$J,0))</f>
        <v>9.3457943925233707E-3</v>
      </c>
      <c r="U49" s="72">
        <f>INDEX(District!Q:Q,MATCH($A49&amp;$A$5,District!$J:$J,0))</f>
        <v>1.3333333333333299E-2</v>
      </c>
      <c r="V49" s="72">
        <f>INDEX(District!P:P,MATCH($A49&amp;$A$5,District!$J:$J,0))</f>
        <v>0</v>
      </c>
      <c r="W49" s="72">
        <f>INDEX(District!V:V,MATCH($A49&amp;$A$5,District!$J:$J,0))</f>
        <v>1.11022302462516E-16</v>
      </c>
      <c r="X49" s="72">
        <f>INDEX(District!U:U,MATCH($A49&amp;$A$5,District!$J:$J,0))</f>
        <v>1.38888888888889E-2</v>
      </c>
      <c r="Y49" s="72">
        <f>INDEX(District!S:S,MATCH($A49&amp;$A$5,District!$J:$J,0))</f>
        <v>0</v>
      </c>
    </row>
    <row r="50" spans="1:25" x14ac:dyDescent="0.3">
      <c r="A50" s="29" t="s">
        <v>156</v>
      </c>
      <c r="B50" s="71">
        <f>INDEX(District!M:M,MATCH($A50&amp;$A$5,District!$J:$J,0))</f>
        <v>1.6666666666666701E-2</v>
      </c>
      <c r="C50" s="72">
        <f>INDEX(District!AA:AA,MATCH($A50&amp;$A$5,District!$J:$J,0))</f>
        <v>1.5151515151515201E-2</v>
      </c>
      <c r="D50" s="72">
        <f>INDEX(District!AE:AE,MATCH($A50&amp;$A$5,District!$J:$J,0))</f>
        <v>0</v>
      </c>
      <c r="E50" s="72">
        <f>INDEX(District!T:T,MATCH($A50&amp;$A$5,District!$J:$J,0))</f>
        <v>1.1111111111111099E-2</v>
      </c>
      <c r="F50" s="72">
        <f>INDEX(District!AB:AB,MATCH($A50&amp;$A$5,District!$J:$J,0))</f>
        <v>0</v>
      </c>
      <c r="G50" s="72">
        <f>INDEX(District!AC:AC,MATCH($A50&amp;$A$5,District!$J:$J,0))</f>
        <v>0</v>
      </c>
      <c r="H50" s="72">
        <f>INDEX(District!Z:Z,MATCH($A50&amp;$A$5,District!$J:$J,0))</f>
        <v>0</v>
      </c>
      <c r="I50" s="72">
        <f>INDEX(District!O:O,MATCH($A50&amp;$A$5,District!$J:$J,0))</f>
        <v>-2.2204460492503101E-16</v>
      </c>
      <c r="J50" s="72">
        <f>INDEX(District!AG:AG,MATCH($A50&amp;$A$5,District!$J:$J,0))</f>
        <v>1.1904761904761901E-2</v>
      </c>
      <c r="K50" s="72">
        <f>INDEX(District!W:W,MATCH($A50&amp;$A$5,District!$J:$J,0))</f>
        <v>0</v>
      </c>
      <c r="L50" s="72">
        <f>INDEX(District!L:L,MATCH($A50&amp;$A$5,District!$J:$J,0))</f>
        <v>0</v>
      </c>
      <c r="M50" s="72">
        <f>INDEX(District!Y:Y,MATCH($A50&amp;$A$5,District!$J:$J,0))</f>
        <v>1.1235955056179799E-2</v>
      </c>
      <c r="N50" s="72">
        <f>INDEX(District!X:X,MATCH($A50&amp;$A$5,District!$J:$J,0))</f>
        <v>-2.2204460492503101E-16</v>
      </c>
      <c r="O50" s="72">
        <f>INDEX(District!AC:AC,MATCH($A50&amp;$A$5,District!$J:$J,0))</f>
        <v>0</v>
      </c>
      <c r="P50" s="72">
        <f>INDEX(District!AF:AF,MATCH($A50&amp;$A$5,District!$J:$J,0))</f>
        <v>0</v>
      </c>
      <c r="Q50" s="72">
        <f>INDEX(District!R:R,MATCH($A50&amp;$A$5,District!$J:$J,0))</f>
        <v>0</v>
      </c>
      <c r="R50" s="72">
        <f>INDEX(District!AH:AH,MATCH($A50&amp;$A$5,District!$J:$J,0))</f>
        <v>1.85185185185185E-2</v>
      </c>
      <c r="S50" s="72">
        <f>INDEX(District!AD:AD,MATCH($A50&amp;$A$5,District!$J:$J,0))</f>
        <v>1.4285714285714299E-2</v>
      </c>
      <c r="T50" s="72">
        <f>INDEX(District!K:K,MATCH($A50&amp;$A$5,District!$J:$J,0))</f>
        <v>1.86915887850467E-2</v>
      </c>
      <c r="U50" s="72">
        <f>INDEX(District!Q:Q,MATCH($A50&amp;$A$5,District!$J:$J,0))</f>
        <v>1.11022302462516E-16</v>
      </c>
      <c r="V50" s="72">
        <f>INDEX(District!P:P,MATCH($A50&amp;$A$5,District!$J:$J,0))</f>
        <v>1.1494252873563199E-2</v>
      </c>
      <c r="W50" s="72">
        <f>INDEX(District!V:V,MATCH($A50&amp;$A$5,District!$J:$J,0))</f>
        <v>1.11022302462516E-16</v>
      </c>
      <c r="X50" s="72">
        <f>INDEX(District!U:U,MATCH($A50&amp;$A$5,District!$J:$J,0))</f>
        <v>2.7777777777777801E-2</v>
      </c>
      <c r="Y50" s="72">
        <f>INDEX(District!S:S,MATCH($A50&amp;$A$5,District!$J:$J,0))</f>
        <v>0</v>
      </c>
    </row>
    <row r="51" spans="1:25" x14ac:dyDescent="0.3">
      <c r="A51" s="29" t="s">
        <v>157</v>
      </c>
      <c r="B51" s="71">
        <f>INDEX(District!M:M,MATCH($A51&amp;$A$5,District!$J:$J,0))</f>
        <v>1.6666666666666701E-2</v>
      </c>
      <c r="C51" s="72">
        <f>INDEX(District!AA:AA,MATCH($A51&amp;$A$5,District!$J:$J,0))</f>
        <v>0</v>
      </c>
      <c r="D51" s="72">
        <f>INDEX(District!AE:AE,MATCH($A51&amp;$A$5,District!$J:$J,0))</f>
        <v>0</v>
      </c>
      <c r="E51" s="72">
        <f>INDEX(District!T:T,MATCH($A51&amp;$A$5,District!$J:$J,0))</f>
        <v>0</v>
      </c>
      <c r="F51" s="72">
        <f>INDEX(District!AB:AB,MATCH($A51&amp;$A$5,District!$J:$J,0))</f>
        <v>0</v>
      </c>
      <c r="G51" s="72">
        <f>INDEX(District!AC:AC,MATCH($A51&amp;$A$5,District!$J:$J,0))</f>
        <v>0</v>
      </c>
      <c r="H51" s="72">
        <f>INDEX(District!Z:Z,MATCH($A51&amp;$A$5,District!$J:$J,0))</f>
        <v>0</v>
      </c>
      <c r="I51" s="72">
        <f>INDEX(District!O:O,MATCH($A51&amp;$A$5,District!$J:$J,0))</f>
        <v>-2.2204460492503101E-16</v>
      </c>
      <c r="J51" s="72">
        <f>INDEX(District!AG:AG,MATCH($A51&amp;$A$5,District!$J:$J,0))</f>
        <v>0</v>
      </c>
      <c r="K51" s="72">
        <f>INDEX(District!W:W,MATCH($A51&amp;$A$5,District!$J:$J,0))</f>
        <v>2.7027027027027001E-2</v>
      </c>
      <c r="L51" s="72">
        <f>INDEX(District!L:L,MATCH($A51&amp;$A$5,District!$J:$J,0))</f>
        <v>0</v>
      </c>
      <c r="M51" s="72">
        <f>INDEX(District!Y:Y,MATCH($A51&amp;$A$5,District!$J:$J,0))</f>
        <v>2.2471910112359501E-2</v>
      </c>
      <c r="N51" s="72">
        <f>INDEX(District!X:X,MATCH($A51&amp;$A$5,District!$J:$J,0))</f>
        <v>-2.2204460492503101E-16</v>
      </c>
      <c r="O51" s="72">
        <f>INDEX(District!AC:AC,MATCH($A51&amp;$A$5,District!$J:$J,0))</f>
        <v>0</v>
      </c>
      <c r="P51" s="72">
        <f>INDEX(District!AF:AF,MATCH($A51&amp;$A$5,District!$J:$J,0))</f>
        <v>0</v>
      </c>
      <c r="Q51" s="72">
        <f>INDEX(District!R:R,MATCH($A51&amp;$A$5,District!$J:$J,0))</f>
        <v>0</v>
      </c>
      <c r="R51" s="72">
        <f>INDEX(District!AH:AH,MATCH($A51&amp;$A$5,District!$J:$J,0))</f>
        <v>0</v>
      </c>
      <c r="S51" s="72">
        <f>INDEX(District!AD:AD,MATCH($A51&amp;$A$5,District!$J:$J,0))</f>
        <v>0</v>
      </c>
      <c r="T51" s="72">
        <f>INDEX(District!K:K,MATCH($A51&amp;$A$5,District!$J:$J,0))</f>
        <v>9.3457943925233707E-3</v>
      </c>
      <c r="U51" s="72">
        <f>INDEX(District!Q:Q,MATCH($A51&amp;$A$5,District!$J:$J,0))</f>
        <v>1.11022302462516E-16</v>
      </c>
      <c r="V51" s="72">
        <f>INDEX(District!P:P,MATCH($A51&amp;$A$5,District!$J:$J,0))</f>
        <v>0</v>
      </c>
      <c r="W51" s="72">
        <f>INDEX(District!V:V,MATCH($A51&amp;$A$5,District!$J:$J,0))</f>
        <v>1.11022302462516E-16</v>
      </c>
      <c r="X51" s="72">
        <f>INDEX(District!U:U,MATCH($A51&amp;$A$5,District!$J:$J,0))</f>
        <v>1.38888888888889E-2</v>
      </c>
      <c r="Y51" s="72">
        <f>INDEX(District!S:S,MATCH($A51&amp;$A$5,District!$J:$J,0))</f>
        <v>1.1764705882352899E-2</v>
      </c>
    </row>
    <row r="52" spans="1:25" x14ac:dyDescent="0.3">
      <c r="A52" s="29" t="s">
        <v>158</v>
      </c>
      <c r="B52" s="72">
        <f>INDEX(District!M:M,MATCH($A52&amp;$A$5,District!$J:$J,0))</f>
        <v>3.3333333333333298E-2</v>
      </c>
      <c r="C52" s="72">
        <f>INDEX(District!AA:AA,MATCH($A52&amp;$A$5,District!$J:$J,0))</f>
        <v>0</v>
      </c>
      <c r="D52" s="72">
        <f>INDEX(District!AE:AE,MATCH($A52&amp;$A$5,District!$J:$J,0))</f>
        <v>0</v>
      </c>
      <c r="E52" s="72">
        <f>INDEX(District!T:T,MATCH($A52&amp;$A$5,District!$J:$J,0))</f>
        <v>2.2222222222222199E-2</v>
      </c>
      <c r="F52" s="72">
        <f>INDEX(District!AB:AB,MATCH($A52&amp;$A$5,District!$J:$J,0))</f>
        <v>2.32558139534884E-2</v>
      </c>
      <c r="G52" s="72">
        <f>INDEX(District!AC:AC,MATCH($A52&amp;$A$5,District!$J:$J,0))</f>
        <v>0</v>
      </c>
      <c r="H52" s="72">
        <f>INDEX(District!Z:Z,MATCH($A52&amp;$A$5,District!$J:$J,0))</f>
        <v>1.49253731343284E-2</v>
      </c>
      <c r="I52" s="72">
        <f>INDEX(District!O:O,MATCH($A52&amp;$A$5,District!$J:$J,0))</f>
        <v>3.77358490566038E-2</v>
      </c>
      <c r="J52" s="72">
        <f>INDEX(District!AG:AG,MATCH($A52&amp;$A$5,District!$J:$J,0))</f>
        <v>0</v>
      </c>
      <c r="K52" s="72">
        <f>INDEX(District!W:W,MATCH($A52&amp;$A$5,District!$J:$J,0))</f>
        <v>0</v>
      </c>
      <c r="L52" s="72">
        <f>INDEX(District!L:L,MATCH($A52&amp;$A$5,District!$J:$J,0))</f>
        <v>1.7543859649122799E-2</v>
      </c>
      <c r="M52" s="72">
        <f>INDEX(District!Y:Y,MATCH($A52&amp;$A$5,District!$J:$J,0))</f>
        <v>2.2471910112359501E-2</v>
      </c>
      <c r="N52" s="72">
        <f>INDEX(District!X:X,MATCH($A52&amp;$A$5,District!$J:$J,0))</f>
        <v>2.9411764705882401E-2</v>
      </c>
      <c r="O52" s="72">
        <f>INDEX(District!AC:AC,MATCH($A52&amp;$A$5,District!$J:$J,0))</f>
        <v>0</v>
      </c>
      <c r="P52" s="72">
        <f>INDEX(District!AF:AF,MATCH($A52&amp;$A$5,District!$J:$J,0))</f>
        <v>0</v>
      </c>
      <c r="Q52" s="72">
        <f>INDEX(District!R:R,MATCH($A52&amp;$A$5,District!$J:$J,0))</f>
        <v>1.88679245283019E-2</v>
      </c>
      <c r="R52" s="72">
        <f>INDEX(District!AH:AH,MATCH($A52&amp;$A$5,District!$J:$J,0))</f>
        <v>1.85185185185185E-2</v>
      </c>
      <c r="S52" s="72">
        <f>INDEX(District!AD:AD,MATCH($A52&amp;$A$5,District!$J:$J,0))</f>
        <v>0</v>
      </c>
      <c r="T52" s="72">
        <f>INDEX(District!K:K,MATCH($A52&amp;$A$5,District!$J:$J,0))</f>
        <v>1.86915887850467E-2</v>
      </c>
      <c r="U52" s="72">
        <f>INDEX(District!Q:Q,MATCH($A52&amp;$A$5,District!$J:$J,0))</f>
        <v>1.3333333333333299E-2</v>
      </c>
      <c r="V52" s="72">
        <f>INDEX(District!P:P,MATCH($A52&amp;$A$5,District!$J:$J,0))</f>
        <v>3.4482758620689703E-2</v>
      </c>
      <c r="W52" s="72">
        <f>INDEX(District!V:V,MATCH($A52&amp;$A$5,District!$J:$J,0))</f>
        <v>1.2500000000000001E-2</v>
      </c>
      <c r="X52" s="72">
        <f>INDEX(District!U:U,MATCH($A52&amp;$A$5,District!$J:$J,0))</f>
        <v>0</v>
      </c>
      <c r="Y52" s="72">
        <f>INDEX(District!S:S,MATCH($A52&amp;$A$5,District!$J:$J,0))</f>
        <v>2.3529411764705899E-2</v>
      </c>
    </row>
    <row r="53" spans="1:25" x14ac:dyDescent="0.3">
      <c r="A53" s="29" t="s">
        <v>159</v>
      </c>
      <c r="B53" s="71">
        <f>INDEX(District!M:M,MATCH($A53&amp;$A$5,District!$J:$J,0))</f>
        <v>3.3333333333333298E-2</v>
      </c>
      <c r="C53" s="72">
        <f>INDEX(District!AA:AA,MATCH($A53&amp;$A$5,District!$J:$J,0))</f>
        <v>1.5151515151515201E-2</v>
      </c>
      <c r="D53" s="72">
        <f>INDEX(District!AE:AE,MATCH($A53&amp;$A$5,District!$J:$J,0))</f>
        <v>4.3010752688171998E-2</v>
      </c>
      <c r="E53" s="72">
        <f>INDEX(District!T:T,MATCH($A53&amp;$A$5,District!$J:$J,0))</f>
        <v>0.41111111111111098</v>
      </c>
      <c r="F53" s="72">
        <f>INDEX(District!AB:AB,MATCH($A53&amp;$A$5,District!$J:$J,0))</f>
        <v>0</v>
      </c>
      <c r="G53" s="72">
        <f>INDEX(District!AC:AC,MATCH($A53&amp;$A$5,District!$J:$J,0))</f>
        <v>0</v>
      </c>
      <c r="H53" s="72">
        <f>INDEX(District!Z:Z,MATCH($A53&amp;$A$5,District!$J:$J,0))</f>
        <v>4.47761194029851E-2</v>
      </c>
      <c r="I53" s="72">
        <f>INDEX(District!O:O,MATCH($A53&amp;$A$5,District!$J:$J,0))</f>
        <v>-2.2204460492503101E-16</v>
      </c>
      <c r="J53" s="72">
        <f>INDEX(District!AG:AG,MATCH($A53&amp;$A$5,District!$J:$J,0))</f>
        <v>0.25</v>
      </c>
      <c r="K53" s="72">
        <f>INDEX(District!W:W,MATCH($A53&amp;$A$5,District!$J:$J,0))</f>
        <v>1.35135135135135E-2</v>
      </c>
      <c r="L53" s="72">
        <f>INDEX(District!L:L,MATCH($A53&amp;$A$5,District!$J:$J,0))</f>
        <v>7.0175438596491196E-2</v>
      </c>
      <c r="M53" s="72">
        <f>INDEX(District!Y:Y,MATCH($A53&amp;$A$5,District!$J:$J,0))</f>
        <v>6.7415730337078594E-2</v>
      </c>
      <c r="N53" s="72">
        <f>INDEX(District!X:X,MATCH($A53&amp;$A$5,District!$J:$J,0))</f>
        <v>9.8039215686274495E-2</v>
      </c>
      <c r="O53" s="72">
        <f>INDEX(District!AC:AC,MATCH($A53&amp;$A$5,District!$J:$J,0))</f>
        <v>0</v>
      </c>
      <c r="P53" s="72">
        <f>INDEX(District!AF:AF,MATCH($A53&amp;$A$5,District!$J:$J,0))</f>
        <v>0.10958904109589</v>
      </c>
      <c r="Q53" s="72">
        <f>INDEX(District!R:R,MATCH($A53&amp;$A$5,District!$J:$J,0))</f>
        <v>3.77358490566038E-2</v>
      </c>
      <c r="R53" s="72">
        <f>INDEX(District!AH:AH,MATCH($A53&amp;$A$5,District!$J:$J,0))</f>
        <v>1.85185185185185E-2</v>
      </c>
      <c r="S53" s="72">
        <f>INDEX(District!AD:AD,MATCH($A53&amp;$A$5,District!$J:$J,0))</f>
        <v>7.1428571428571397E-2</v>
      </c>
      <c r="T53" s="72">
        <f>INDEX(District!K:K,MATCH($A53&amp;$A$5,District!$J:$J,0))</f>
        <v>7.4766355140186896E-2</v>
      </c>
      <c r="U53" s="72">
        <f>INDEX(District!Q:Q,MATCH($A53&amp;$A$5,District!$J:$J,0))</f>
        <v>0.08</v>
      </c>
      <c r="V53" s="72">
        <f>INDEX(District!P:P,MATCH($A53&amp;$A$5,District!$J:$J,0))</f>
        <v>8.04597701149425E-2</v>
      </c>
      <c r="W53" s="72">
        <f>INDEX(District!V:V,MATCH($A53&amp;$A$5,District!$J:$J,0))</f>
        <v>0.125</v>
      </c>
      <c r="X53" s="72">
        <f>INDEX(District!U:U,MATCH($A53&amp;$A$5,District!$J:$J,0))</f>
        <v>8.3333333333333301E-2</v>
      </c>
      <c r="Y53" s="72">
        <f>INDEX(District!S:S,MATCH($A53&amp;$A$5,District!$J:$J,0))</f>
        <v>7.0588235294117604E-2</v>
      </c>
    </row>
    <row r="54" spans="1:25" x14ac:dyDescent="0.3">
      <c r="A54" s="29" t="s">
        <v>160</v>
      </c>
      <c r="B54" s="71">
        <f>INDEX(District!M:M,MATCH($A54&amp;$A$5,District!$J:$J,0))</f>
        <v>0</v>
      </c>
      <c r="C54" s="72">
        <f>INDEX(District!AA:AA,MATCH($A54&amp;$A$5,District!$J:$J,0))</f>
        <v>0</v>
      </c>
      <c r="D54" s="72">
        <f>INDEX(District!AE:AE,MATCH($A54&amp;$A$5,District!$J:$J,0))</f>
        <v>0</v>
      </c>
      <c r="E54" s="72">
        <f>INDEX(District!T:T,MATCH($A54&amp;$A$5,District!$J:$J,0))</f>
        <v>0</v>
      </c>
      <c r="F54" s="72">
        <f>INDEX(District!AB:AB,MATCH($A54&amp;$A$5,District!$J:$J,0))</f>
        <v>0</v>
      </c>
      <c r="G54" s="72">
        <f>INDEX(District!AC:AC,MATCH($A54&amp;$A$5,District!$J:$J,0))</f>
        <v>0</v>
      </c>
      <c r="H54" s="72">
        <f>INDEX(District!Z:Z,MATCH($A54&amp;$A$5,District!$J:$J,0))</f>
        <v>0</v>
      </c>
      <c r="I54" s="72">
        <f>INDEX(District!O:O,MATCH($A54&amp;$A$5,District!$J:$J,0))</f>
        <v>1.88679245283019E-2</v>
      </c>
      <c r="J54" s="72">
        <f>INDEX(District!AG:AG,MATCH($A54&amp;$A$5,District!$J:$J,0))</f>
        <v>0</v>
      </c>
      <c r="K54" s="72">
        <f>INDEX(District!W:W,MATCH($A54&amp;$A$5,District!$J:$J,0))</f>
        <v>0</v>
      </c>
      <c r="L54" s="72">
        <f>INDEX(District!L:L,MATCH($A54&amp;$A$5,District!$J:$J,0))</f>
        <v>0</v>
      </c>
      <c r="M54" s="72">
        <f>INDEX(District!Y:Y,MATCH($A54&amp;$A$5,District!$J:$J,0))</f>
        <v>0</v>
      </c>
      <c r="N54" s="72">
        <f>INDEX(District!X:X,MATCH($A54&amp;$A$5,District!$J:$J,0))</f>
        <v>-2.2204460492503101E-16</v>
      </c>
      <c r="O54" s="72">
        <f>INDEX(District!AC:AC,MATCH($A54&amp;$A$5,District!$J:$J,0))</f>
        <v>0</v>
      </c>
      <c r="P54" s="72">
        <f>INDEX(District!AF:AF,MATCH($A54&amp;$A$5,District!$J:$J,0))</f>
        <v>0</v>
      </c>
      <c r="Q54" s="72">
        <f>INDEX(District!R:R,MATCH($A54&amp;$A$5,District!$J:$J,0))</f>
        <v>0</v>
      </c>
      <c r="R54" s="72">
        <f>INDEX(District!AH:AH,MATCH($A54&amp;$A$5,District!$J:$J,0))</f>
        <v>0</v>
      </c>
      <c r="S54" s="72">
        <f>INDEX(District!AD:AD,MATCH($A54&amp;$A$5,District!$J:$J,0))</f>
        <v>0</v>
      </c>
      <c r="T54" s="72">
        <f>INDEX(District!K:K,MATCH($A54&amp;$A$5,District!$J:$J,0))</f>
        <v>0</v>
      </c>
      <c r="U54" s="72">
        <f>INDEX(District!Q:Q,MATCH($A54&amp;$A$5,District!$J:$J,0))</f>
        <v>1.11022302462516E-16</v>
      </c>
      <c r="V54" s="72">
        <f>INDEX(District!P:P,MATCH($A54&amp;$A$5,District!$J:$J,0))</f>
        <v>0</v>
      </c>
      <c r="W54" s="72">
        <f>INDEX(District!V:V,MATCH($A54&amp;$A$5,District!$J:$J,0))</f>
        <v>1.11022302462516E-16</v>
      </c>
      <c r="X54" s="72">
        <f>INDEX(District!U:U,MATCH($A54&amp;$A$5,District!$J:$J,0))</f>
        <v>0</v>
      </c>
      <c r="Y54" s="72">
        <f>INDEX(District!S:S,MATCH($A54&amp;$A$5,District!$J:$J,0))</f>
        <v>0</v>
      </c>
    </row>
    <row r="55" spans="1:25" x14ac:dyDescent="0.3">
      <c r="A55" s="29" t="s">
        <v>161</v>
      </c>
      <c r="B55" s="71">
        <f>INDEX(District!M:M,MATCH($A55&amp;$A$5,District!$J:$J,0))</f>
        <v>0</v>
      </c>
      <c r="C55" s="72">
        <f>INDEX(District!AA:AA,MATCH($A55&amp;$A$5,District!$J:$J,0))</f>
        <v>1.5151515151515201E-2</v>
      </c>
      <c r="D55" s="72">
        <f>INDEX(District!AE:AE,MATCH($A55&amp;$A$5,District!$J:$J,0))</f>
        <v>0</v>
      </c>
      <c r="E55" s="72">
        <f>INDEX(District!T:T,MATCH($A55&amp;$A$5,District!$J:$J,0))</f>
        <v>0</v>
      </c>
      <c r="F55" s="72">
        <f>INDEX(District!AB:AB,MATCH($A55&amp;$A$5,District!$J:$J,0))</f>
        <v>0</v>
      </c>
      <c r="G55" s="72">
        <f>INDEX(District!AC:AC,MATCH($A55&amp;$A$5,District!$J:$J,0))</f>
        <v>0</v>
      </c>
      <c r="H55" s="72">
        <f>INDEX(District!Z:Z,MATCH($A55&amp;$A$5,District!$J:$J,0))</f>
        <v>0</v>
      </c>
      <c r="I55" s="72">
        <f>INDEX(District!O:O,MATCH($A55&amp;$A$5,District!$J:$J,0))</f>
        <v>-2.2204460492503101E-16</v>
      </c>
      <c r="J55" s="72">
        <f>INDEX(District!AG:AG,MATCH($A55&amp;$A$5,District!$J:$J,0))</f>
        <v>0</v>
      </c>
      <c r="K55" s="72">
        <f>INDEX(District!W:W,MATCH($A55&amp;$A$5,District!$J:$J,0))</f>
        <v>0</v>
      </c>
      <c r="L55" s="72">
        <f>INDEX(District!L:L,MATCH($A55&amp;$A$5,District!$J:$J,0))</f>
        <v>0</v>
      </c>
      <c r="M55" s="72">
        <f>INDEX(District!Y:Y,MATCH($A55&amp;$A$5,District!$J:$J,0))</f>
        <v>0</v>
      </c>
      <c r="N55" s="72">
        <f>INDEX(District!X:X,MATCH($A55&amp;$A$5,District!$J:$J,0))</f>
        <v>1.9607843137254902E-2</v>
      </c>
      <c r="O55" s="72">
        <f>INDEX(District!AC:AC,MATCH($A55&amp;$A$5,District!$J:$J,0))</f>
        <v>0</v>
      </c>
      <c r="P55" s="72">
        <f>INDEX(District!AF:AF,MATCH($A55&amp;$A$5,District!$J:$J,0))</f>
        <v>0</v>
      </c>
      <c r="Q55" s="72">
        <f>INDEX(District!R:R,MATCH($A55&amp;$A$5,District!$J:$J,0))</f>
        <v>0</v>
      </c>
      <c r="R55" s="72">
        <f>INDEX(District!AH:AH,MATCH($A55&amp;$A$5,District!$J:$J,0))</f>
        <v>0</v>
      </c>
      <c r="S55" s="72">
        <f>INDEX(District!AD:AD,MATCH($A55&amp;$A$5,District!$J:$J,0))</f>
        <v>0</v>
      </c>
      <c r="T55" s="72">
        <f>INDEX(District!K:K,MATCH($A55&amp;$A$5,District!$J:$J,0))</f>
        <v>0</v>
      </c>
      <c r="U55" s="72">
        <f>INDEX(District!Q:Q,MATCH($A55&amp;$A$5,District!$J:$J,0))</f>
        <v>1.11022302462516E-16</v>
      </c>
      <c r="V55" s="72">
        <f>INDEX(District!P:P,MATCH($A55&amp;$A$5,District!$J:$J,0))</f>
        <v>0</v>
      </c>
      <c r="W55" s="72">
        <f>INDEX(District!V:V,MATCH($A55&amp;$A$5,District!$J:$J,0))</f>
        <v>1.11022302462516E-16</v>
      </c>
      <c r="X55" s="72">
        <f>INDEX(District!U:U,MATCH($A55&amp;$A$5,District!$J:$J,0))</f>
        <v>0</v>
      </c>
      <c r="Y55" s="72">
        <f>INDEX(District!S:S,MATCH($A55&amp;$A$5,District!$J:$J,0))</f>
        <v>0</v>
      </c>
    </row>
    <row r="56" spans="1:25" x14ac:dyDescent="0.3">
      <c r="A56" s="29" t="s">
        <v>162</v>
      </c>
      <c r="B56" s="71">
        <f>INDEX(District!M:M,MATCH($A56&amp;$A$5,District!$J:$J,0))</f>
        <v>0</v>
      </c>
      <c r="C56" s="72">
        <f>INDEX(District!AA:AA,MATCH($A56&amp;$A$5,District!$J:$J,0))</f>
        <v>0</v>
      </c>
      <c r="D56" s="72">
        <f>INDEX(District!AE:AE,MATCH($A56&amp;$A$5,District!$J:$J,0))</f>
        <v>1.0752688172042999E-2</v>
      </c>
      <c r="E56" s="72">
        <f>INDEX(District!T:T,MATCH($A56&amp;$A$5,District!$J:$J,0))</f>
        <v>0</v>
      </c>
      <c r="F56" s="72">
        <f>INDEX(District!AB:AB,MATCH($A56&amp;$A$5,District!$J:$J,0))</f>
        <v>0</v>
      </c>
      <c r="G56" s="72">
        <f>INDEX(District!AC:AC,MATCH($A56&amp;$A$5,District!$J:$J,0))</f>
        <v>0</v>
      </c>
      <c r="H56" s="72">
        <f>INDEX(District!Z:Z,MATCH($A56&amp;$A$5,District!$J:$J,0))</f>
        <v>0</v>
      </c>
      <c r="I56" s="72">
        <f>INDEX(District!O:O,MATCH($A56&amp;$A$5,District!$J:$J,0))</f>
        <v>-2.2204460492503101E-16</v>
      </c>
      <c r="J56" s="72">
        <f>INDEX(District!AG:AG,MATCH($A56&amp;$A$5,District!$J:$J,0))</f>
        <v>0</v>
      </c>
      <c r="K56" s="72">
        <f>INDEX(District!W:W,MATCH($A56&amp;$A$5,District!$J:$J,0))</f>
        <v>0</v>
      </c>
      <c r="L56" s="72">
        <f>INDEX(District!L:L,MATCH($A56&amp;$A$5,District!$J:$J,0))</f>
        <v>0</v>
      </c>
      <c r="M56" s="72">
        <f>INDEX(District!Y:Y,MATCH($A56&amp;$A$5,District!$J:$J,0))</f>
        <v>0</v>
      </c>
      <c r="N56" s="72">
        <f>INDEX(District!X:X,MATCH($A56&amp;$A$5,District!$J:$J,0))</f>
        <v>-2.2204460492503101E-16</v>
      </c>
      <c r="O56" s="72">
        <f>INDEX(District!AC:AC,MATCH($A56&amp;$A$5,District!$J:$J,0))</f>
        <v>0</v>
      </c>
      <c r="P56" s="72">
        <f>INDEX(District!AF:AF,MATCH($A56&amp;$A$5,District!$J:$J,0))</f>
        <v>0</v>
      </c>
      <c r="Q56" s="72">
        <f>INDEX(District!R:R,MATCH($A56&amp;$A$5,District!$J:$J,0))</f>
        <v>0</v>
      </c>
      <c r="R56" s="72">
        <f>INDEX(District!AH:AH,MATCH($A56&amp;$A$5,District!$J:$J,0))</f>
        <v>0</v>
      </c>
      <c r="S56" s="72">
        <f>INDEX(District!AD:AD,MATCH($A56&amp;$A$5,District!$J:$J,0))</f>
        <v>0</v>
      </c>
      <c r="T56" s="72">
        <f>INDEX(District!K:K,MATCH($A56&amp;$A$5,District!$J:$J,0))</f>
        <v>0</v>
      </c>
      <c r="U56" s="72">
        <f>INDEX(District!Q:Q,MATCH($A56&amp;$A$5,District!$J:$J,0))</f>
        <v>1.11022302462516E-16</v>
      </c>
      <c r="V56" s="72">
        <f>INDEX(District!P:P,MATCH($A56&amp;$A$5,District!$J:$J,0))</f>
        <v>0</v>
      </c>
      <c r="W56" s="72">
        <f>INDEX(District!V:V,MATCH($A56&amp;$A$5,District!$J:$J,0))</f>
        <v>1.11022302462516E-16</v>
      </c>
      <c r="X56" s="72">
        <f>INDEX(District!U:U,MATCH($A56&amp;$A$5,District!$J:$J,0))</f>
        <v>0</v>
      </c>
      <c r="Y56" s="72">
        <f>INDEX(District!S:S,MATCH($A56&amp;$A$5,District!$J:$J,0))</f>
        <v>2.3529411764705899E-2</v>
      </c>
    </row>
    <row r="57" spans="1:25" x14ac:dyDescent="0.3">
      <c r="A57" s="29"/>
      <c r="B57" s="78"/>
      <c r="C57" s="78"/>
      <c r="D57" s="78"/>
      <c r="E57" s="78"/>
      <c r="F57" s="78"/>
      <c r="G57" s="78"/>
      <c r="H57" s="78"/>
      <c r="I57" s="78"/>
      <c r="J57" s="78"/>
      <c r="K57" s="78"/>
      <c r="L57" s="78"/>
      <c r="M57" s="78"/>
      <c r="N57" s="78"/>
      <c r="O57" s="78"/>
      <c r="P57" s="78"/>
      <c r="Q57" s="78"/>
      <c r="R57" s="78"/>
      <c r="S57" s="78"/>
      <c r="T57" s="78"/>
      <c r="U57" s="78"/>
      <c r="V57" s="78"/>
      <c r="W57" s="78"/>
      <c r="X57" s="78"/>
      <c r="Y57" s="78"/>
    </row>
    <row r="58" spans="1:25" x14ac:dyDescent="0.3">
      <c r="A58" s="29"/>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25" x14ac:dyDescent="0.3">
      <c r="A59" s="25" t="s">
        <v>194</v>
      </c>
      <c r="B59" s="75"/>
      <c r="C59" s="75"/>
      <c r="D59" s="75"/>
      <c r="E59" s="75"/>
      <c r="F59" s="75"/>
      <c r="G59" s="75"/>
      <c r="H59" s="75"/>
      <c r="I59" s="75"/>
      <c r="J59" s="75"/>
      <c r="K59" s="75"/>
      <c r="L59" s="75"/>
      <c r="M59" s="75"/>
      <c r="N59" s="75"/>
      <c r="O59" s="75"/>
      <c r="P59" s="75"/>
      <c r="Q59" s="75"/>
      <c r="R59" s="75"/>
      <c r="S59" s="75"/>
      <c r="T59" s="75"/>
      <c r="U59" s="75"/>
      <c r="V59" s="75"/>
      <c r="W59" s="75"/>
      <c r="X59" s="75"/>
      <c r="Y59" s="75"/>
    </row>
    <row r="60" spans="1:25" x14ac:dyDescent="0.3">
      <c r="A60" s="82" t="s">
        <v>323</v>
      </c>
      <c r="B60" s="75"/>
      <c r="C60" s="75"/>
      <c r="D60" s="75"/>
      <c r="E60" s="75"/>
      <c r="F60" s="75"/>
      <c r="G60" s="75"/>
      <c r="H60" s="75"/>
      <c r="I60" s="75"/>
      <c r="J60" s="75"/>
      <c r="K60" s="75"/>
      <c r="L60" s="75"/>
      <c r="M60" s="75"/>
      <c r="N60" s="75"/>
      <c r="O60" s="75"/>
      <c r="P60" s="75"/>
      <c r="Q60" s="75"/>
      <c r="R60" s="75"/>
      <c r="S60" s="75"/>
      <c r="T60" s="75"/>
      <c r="U60" s="75"/>
      <c r="V60" s="75"/>
      <c r="W60" s="75"/>
      <c r="X60" s="75"/>
      <c r="Y60" s="75"/>
    </row>
    <row r="61" spans="1:25" x14ac:dyDescent="0.3">
      <c r="B61" s="75"/>
      <c r="C61" s="75"/>
      <c r="D61" s="75"/>
      <c r="E61" s="75"/>
      <c r="F61" s="75"/>
      <c r="G61" s="75"/>
      <c r="H61" s="75"/>
      <c r="I61" s="75"/>
      <c r="J61" s="75"/>
      <c r="K61" s="75"/>
      <c r="L61" s="75"/>
      <c r="M61" s="75"/>
      <c r="N61" s="75"/>
      <c r="O61" s="75"/>
      <c r="P61" s="75"/>
      <c r="Q61" s="75"/>
      <c r="R61" s="75"/>
      <c r="S61" s="75"/>
      <c r="T61" s="75"/>
      <c r="U61" s="75"/>
      <c r="V61" s="75"/>
      <c r="W61" s="75"/>
      <c r="X61" s="75"/>
      <c r="Y61" s="75"/>
    </row>
    <row r="62" spans="1:25" x14ac:dyDescent="0.3">
      <c r="B62" s="77" t="s">
        <v>50</v>
      </c>
      <c r="C62" s="77" t="s">
        <v>53</v>
      </c>
      <c r="D62" s="77" t="s">
        <v>54</v>
      </c>
      <c r="E62" s="77" t="s">
        <v>49</v>
      </c>
      <c r="F62" s="77" t="s">
        <v>67</v>
      </c>
      <c r="G62" s="77" t="s">
        <v>51</v>
      </c>
      <c r="H62" s="77" t="s">
        <v>55</v>
      </c>
      <c r="I62" s="77" t="s">
        <v>68</v>
      </c>
      <c r="J62" s="77" t="s">
        <v>69</v>
      </c>
      <c r="K62" s="77" t="s">
        <v>70</v>
      </c>
      <c r="L62" s="77" t="s">
        <v>71</v>
      </c>
      <c r="M62" s="77" t="s">
        <v>72</v>
      </c>
      <c r="N62" s="77" t="s">
        <v>56</v>
      </c>
      <c r="O62" s="77" t="s">
        <v>73</v>
      </c>
      <c r="P62" s="77" t="s">
        <v>59</v>
      </c>
      <c r="Q62" s="77" t="s">
        <v>74</v>
      </c>
      <c r="R62" s="77" t="s">
        <v>75</v>
      </c>
      <c r="S62" s="77" t="s">
        <v>76</v>
      </c>
      <c r="T62" s="77" t="s">
        <v>77</v>
      </c>
      <c r="U62" s="77" t="s">
        <v>78</v>
      </c>
      <c r="V62" s="77" t="s">
        <v>57</v>
      </c>
      <c r="W62" s="77" t="s">
        <v>79</v>
      </c>
      <c r="X62" s="77" t="s">
        <v>52</v>
      </c>
      <c r="Y62" s="77" t="s">
        <v>58</v>
      </c>
    </row>
    <row r="63" spans="1:25" x14ac:dyDescent="0.3">
      <c r="A63" s="29" t="s">
        <v>163</v>
      </c>
      <c r="B63" s="86">
        <f>INDEX(District!M:M,MATCH($A63&amp;$A$5,District!$J:$J,0))</f>
        <v>18.039473684210499</v>
      </c>
      <c r="C63" s="87">
        <f>INDEX(District!AA:AA,MATCH($A63&amp;$A$5,District!$J:$J,0))</f>
        <v>23.331460674157299</v>
      </c>
      <c r="D63" s="87">
        <f>INDEX(District!AE:AE,MATCH($A63&amp;$A$5,District!$J:$J,0))</f>
        <v>13.898550724637699</v>
      </c>
      <c r="E63" s="87">
        <f>INDEX(District!T:T,MATCH($A63&amp;$A$5,District!$J:$J,0))</f>
        <v>22.735714285714302</v>
      </c>
      <c r="F63" s="87">
        <f>INDEX(District!AB:AB,MATCH($A63&amp;$A$5,District!$J:$J,0))</f>
        <v>20.596153846153801</v>
      </c>
      <c r="G63" s="87">
        <f>INDEX(District!AC:AC,MATCH($A63&amp;$A$5,District!$J:$J,0))</f>
        <v>16.8170731707317</v>
      </c>
      <c r="H63" s="87">
        <f>INDEX(District!Z:Z,MATCH($A63&amp;$A$5,District!$J:$J,0))</f>
        <v>21.0728476821192</v>
      </c>
      <c r="I63" s="87">
        <f>INDEX(District!O:O,MATCH($A63&amp;$A$5,District!$J:$J,0))</f>
        <v>16.107382550335601</v>
      </c>
      <c r="J63" s="87">
        <f>INDEX(District!AG:AG,MATCH($A63&amp;$A$5,District!$J:$J,0))</f>
        <v>21.423423423423401</v>
      </c>
      <c r="K63" s="87">
        <f>INDEX(District!W:W,MATCH($A63&amp;$A$5,District!$J:$J,0))</f>
        <v>17.2229299363057</v>
      </c>
      <c r="L63" s="87">
        <f>INDEX(District!L:L,MATCH($A63&amp;$A$5,District!$J:$J,0))</f>
        <v>13.797385620915</v>
      </c>
      <c r="M63" s="87">
        <f>INDEX(District!Y:Y,MATCH($A63&amp;$A$5,District!$J:$J,0))</f>
        <v>18.518134715025901</v>
      </c>
      <c r="N63" s="87">
        <f>INDEX(District!X:X,MATCH($A63&amp;$A$5,District!$J:$J,0))</f>
        <v>27.413978494623699</v>
      </c>
      <c r="O63" s="87">
        <f>INDEX(District!AC:AC,MATCH($A63&amp;$A$5,District!$J:$J,0))</f>
        <v>16.8170731707317</v>
      </c>
      <c r="P63" s="87">
        <f>INDEX(District!AF:AF,MATCH($A63&amp;$A$5,District!$J:$J,0))</f>
        <v>17.2911392405063</v>
      </c>
      <c r="Q63" s="87">
        <f>INDEX(District!R:R,MATCH($A63&amp;$A$5,District!$J:$J,0))</f>
        <v>16.201219512195099</v>
      </c>
      <c r="R63" s="87">
        <f>INDEX(District!AH:AH,MATCH($A63&amp;$A$5,District!$J:$J,0))</f>
        <v>15.5728155339806</v>
      </c>
      <c r="S63" s="87">
        <f>INDEX(District!AD:AD,MATCH($A63&amp;$A$5,District!$J:$J,0))</f>
        <v>15.158940397351</v>
      </c>
      <c r="T63" s="87">
        <f>INDEX(District!K:K,MATCH($A63&amp;$A$5,District!$J:$J,0))</f>
        <v>9.5185185185185208</v>
      </c>
      <c r="U63" s="87">
        <f>INDEX(District!Q:Q,MATCH($A63&amp;$A$5,District!$J:$J,0))</f>
        <v>20.2830188679245</v>
      </c>
      <c r="V63" s="87">
        <f>INDEX(District!P:P,MATCH($A63&amp;$A$5,District!$J:$J,0))</f>
        <v>11.429864253393699</v>
      </c>
      <c r="W63" s="87">
        <f>INDEX(District!V:V,MATCH($A63&amp;$A$5,District!$J:$J,0))</f>
        <v>19.801242236024802</v>
      </c>
      <c r="X63" s="87">
        <f>INDEX(District!U:U,MATCH($A63&amp;$A$5,District!$J:$J,0))</f>
        <v>17.153846153846199</v>
      </c>
      <c r="Y63" s="87">
        <f>INDEX(District!S:S,MATCH($A63&amp;$A$5,District!$J:$J,0))</f>
        <v>14.130890052355999</v>
      </c>
    </row>
    <row r="64" spans="1:25" x14ac:dyDescent="0.3">
      <c r="A64" s="43"/>
    </row>
    <row r="65" spans="1:25" x14ac:dyDescent="0.3">
      <c r="A65" s="25" t="s">
        <v>195</v>
      </c>
      <c r="B65" s="76"/>
      <c r="C65" s="76"/>
      <c r="D65" s="76"/>
      <c r="E65" s="76"/>
      <c r="F65" s="76"/>
      <c r="G65" s="76"/>
      <c r="H65" s="76"/>
      <c r="I65" s="76"/>
      <c r="J65" s="76"/>
      <c r="K65" s="76"/>
      <c r="L65" s="76"/>
      <c r="M65" s="76"/>
      <c r="N65" s="76"/>
      <c r="O65" s="76"/>
      <c r="P65" s="76"/>
      <c r="Q65" s="76"/>
      <c r="R65" s="76"/>
      <c r="S65" s="76"/>
      <c r="T65" s="76"/>
      <c r="U65" s="76"/>
      <c r="V65" s="76"/>
      <c r="W65" s="76"/>
      <c r="X65" s="76"/>
      <c r="Y65" s="76"/>
    </row>
    <row r="66" spans="1:25" x14ac:dyDescent="0.3">
      <c r="A66" s="82" t="s">
        <v>323</v>
      </c>
      <c r="B66" s="76"/>
      <c r="C66" s="76"/>
      <c r="D66" s="76"/>
      <c r="E66" s="76"/>
      <c r="F66" s="76"/>
      <c r="G66" s="76"/>
      <c r="H66" s="76"/>
      <c r="I66" s="76"/>
      <c r="J66" s="76"/>
      <c r="K66" s="76"/>
      <c r="L66" s="76"/>
      <c r="M66" s="76"/>
      <c r="N66" s="76"/>
      <c r="O66" s="76"/>
      <c r="P66" s="76"/>
      <c r="Q66" s="76"/>
      <c r="R66" s="76"/>
      <c r="S66" s="76"/>
      <c r="T66" s="76"/>
      <c r="U66" s="76"/>
      <c r="V66" s="76"/>
      <c r="W66" s="76"/>
      <c r="X66" s="76"/>
      <c r="Y66" s="76"/>
    </row>
    <row r="67" spans="1:25" x14ac:dyDescent="0.3">
      <c r="B67" s="76"/>
      <c r="C67" s="76"/>
      <c r="D67" s="76"/>
      <c r="E67" s="76"/>
      <c r="F67" s="76"/>
      <c r="G67" s="76"/>
      <c r="H67" s="76"/>
      <c r="I67" s="76"/>
      <c r="J67" s="76"/>
      <c r="K67" s="76"/>
      <c r="L67" s="76"/>
      <c r="M67" s="76"/>
      <c r="N67" s="76"/>
      <c r="O67" s="76"/>
      <c r="P67" s="76"/>
      <c r="Q67" s="76"/>
      <c r="R67" s="76"/>
      <c r="S67" s="76"/>
      <c r="T67" s="76"/>
      <c r="U67" s="76"/>
      <c r="V67" s="76"/>
      <c r="W67" s="76"/>
      <c r="X67" s="76"/>
      <c r="Y67" s="76"/>
    </row>
    <row r="68" spans="1:25" x14ac:dyDescent="0.3">
      <c r="B68" s="77" t="s">
        <v>50</v>
      </c>
      <c r="C68" s="77" t="s">
        <v>53</v>
      </c>
      <c r="D68" s="77" t="s">
        <v>54</v>
      </c>
      <c r="E68" s="77" t="s">
        <v>49</v>
      </c>
      <c r="F68" s="77" t="s">
        <v>67</v>
      </c>
      <c r="G68" s="77" t="s">
        <v>51</v>
      </c>
      <c r="H68" s="77" t="s">
        <v>55</v>
      </c>
      <c r="I68" s="77" t="s">
        <v>68</v>
      </c>
      <c r="J68" s="77" t="s">
        <v>69</v>
      </c>
      <c r="K68" s="77" t="s">
        <v>70</v>
      </c>
      <c r="L68" s="77" t="s">
        <v>71</v>
      </c>
      <c r="M68" s="77" t="s">
        <v>72</v>
      </c>
      <c r="N68" s="77" t="s">
        <v>56</v>
      </c>
      <c r="O68" s="77" t="s">
        <v>73</v>
      </c>
      <c r="P68" s="77" t="s">
        <v>59</v>
      </c>
      <c r="Q68" s="77" t="s">
        <v>74</v>
      </c>
      <c r="R68" s="77" t="s">
        <v>75</v>
      </c>
      <c r="S68" s="77" t="s">
        <v>76</v>
      </c>
      <c r="T68" s="77" t="s">
        <v>77</v>
      </c>
      <c r="U68" s="77" t="s">
        <v>78</v>
      </c>
      <c r="V68" s="77" t="s">
        <v>57</v>
      </c>
      <c r="W68" s="77" t="s">
        <v>79</v>
      </c>
      <c r="X68" s="77" t="s">
        <v>52</v>
      </c>
      <c r="Y68" s="77" t="s">
        <v>58</v>
      </c>
    </row>
    <row r="69" spans="1:25" x14ac:dyDescent="0.3">
      <c r="A69" s="44" t="s">
        <v>164</v>
      </c>
      <c r="B69" s="72">
        <f>INDEX(District!M:M,MATCH($A69&amp;$A$5,District!$J:$J,0))</f>
        <v>0.160714285714286</v>
      </c>
      <c r="C69" s="72">
        <f>INDEX(District!AA:AA,MATCH($A69&amp;$A$5,District!$J:$J,0))</f>
        <v>0.140350877192982</v>
      </c>
      <c r="D69" s="72">
        <f>INDEX(District!AE:AE,MATCH($A69&amp;$A$5,District!$J:$J,0))</f>
        <v>0.157894736842105</v>
      </c>
      <c r="E69" s="72">
        <f>INDEX(District!T:T,MATCH($A69&amp;$A$5,District!$J:$J,0))</f>
        <v>0.23863636363636401</v>
      </c>
      <c r="F69" s="72">
        <f>INDEX(District!AB:AB,MATCH($A69&amp;$A$5,District!$J:$J,0))</f>
        <v>0.17857142857142899</v>
      </c>
      <c r="G69" s="72">
        <f>INDEX(District!AC:AC,MATCH($A69&amp;$A$5,District!$J:$J,0))</f>
        <v>0.11111111111111099</v>
      </c>
      <c r="H69" s="72">
        <f>INDEX(District!Z:Z,MATCH($A69&amp;$A$5,District!$J:$J,0))</f>
        <v>8.3333333333333301E-2</v>
      </c>
      <c r="I69" s="72">
        <f>INDEX(District!O:O,MATCH($A69&amp;$A$5,District!$J:$J,0))</f>
        <v>0.14285714285714299</v>
      </c>
      <c r="J69" s="72">
        <f>INDEX(District!AG:AG,MATCH($A69&amp;$A$5,District!$J:$J,0))</f>
        <v>0.16666666666666699</v>
      </c>
      <c r="K69" s="72">
        <f>INDEX(District!W:W,MATCH($A69&amp;$A$5,District!$J:$J,0))</f>
        <v>0.154929577464789</v>
      </c>
      <c r="L69" s="72">
        <f>INDEX(District!L:L,MATCH($A69&amp;$A$5,District!$J:$J,0))</f>
        <v>2.5641025641025599E-2</v>
      </c>
      <c r="M69" s="72">
        <f>INDEX(District!Y:Y,MATCH($A69&amp;$A$5,District!$J:$J,0))</f>
        <v>0.22500000000000001</v>
      </c>
      <c r="N69" s="72">
        <f>INDEX(District!X:X,MATCH($A69&amp;$A$5,District!$J:$J,0))</f>
        <v>0.38888888888888901</v>
      </c>
      <c r="O69" s="72">
        <f>INDEX(District!AC:AC,MATCH($A69&amp;$A$5,District!$J:$J,0))</f>
        <v>0.11111111111111099</v>
      </c>
      <c r="P69" s="72">
        <f>INDEX(District!AF:AF,MATCH($A69&amp;$A$5,District!$J:$J,0))</f>
        <v>0.68421052631579005</v>
      </c>
      <c r="Q69" s="72">
        <f>INDEX(District!R:R,MATCH($A69&amp;$A$5,District!$J:$J,0))</f>
        <v>3.03030303030303E-2</v>
      </c>
      <c r="R69" s="72">
        <f>INDEX(District!AH:AH,MATCH($A69&amp;$A$5,District!$J:$J,0))</f>
        <v>0.48</v>
      </c>
      <c r="S69" s="72">
        <f>INDEX(District!AD:AD,MATCH($A69&amp;$A$5,District!$J:$J,0))</f>
        <v>0.14492753623188401</v>
      </c>
      <c r="T69" s="72">
        <f>INDEX(District!K:K,MATCH($A69&amp;$A$5,District!$J:$J,0))</f>
        <v>0.14141414141414099</v>
      </c>
      <c r="U69" s="72">
        <f>INDEX(District!Q:Q,MATCH($A69&amp;$A$5,District!$J:$J,0))</f>
        <v>0.202898550724638</v>
      </c>
      <c r="V69" s="72">
        <f>INDEX(District!P:P,MATCH($A69&amp;$A$5,District!$J:$J,0))</f>
        <v>8.3333333333333301E-2</v>
      </c>
      <c r="W69" s="72">
        <f>INDEX(District!V:V,MATCH($A69&amp;$A$5,District!$J:$J,0))</f>
        <v>0.17948717948717899</v>
      </c>
      <c r="X69" s="72">
        <f>INDEX(District!U:U,MATCH($A69&amp;$A$5,District!$J:$J,0))</f>
        <v>3.2258064516128997E-2</v>
      </c>
      <c r="Y69" s="72">
        <f>INDEX(District!S:S,MATCH($A69&amp;$A$5,District!$J:$J,0))</f>
        <v>5.4054054054054099E-2</v>
      </c>
    </row>
    <row r="70" spans="1:25" x14ac:dyDescent="0.3">
      <c r="A70" s="44" t="s">
        <v>165</v>
      </c>
      <c r="B70" s="71">
        <f>INDEX(District!M:M,MATCH($A70&amp;$A$5,District!$J:$J,0))</f>
        <v>0</v>
      </c>
      <c r="C70" s="72">
        <f>INDEX(District!AA:AA,MATCH($A70&amp;$A$5,District!$J:$J,0))</f>
        <v>1.7543859649122799E-2</v>
      </c>
      <c r="D70" s="72">
        <f>INDEX(District!AE:AE,MATCH($A70&amp;$A$5,District!$J:$J,0))</f>
        <v>0</v>
      </c>
      <c r="E70" s="72">
        <f>INDEX(District!T:T,MATCH($A70&amp;$A$5,District!$J:$J,0))</f>
        <v>1.13636363636364E-2</v>
      </c>
      <c r="F70" s="72">
        <f>INDEX(District!AB:AB,MATCH($A70&amp;$A$5,District!$J:$J,0))</f>
        <v>0</v>
      </c>
      <c r="G70" s="72">
        <f>INDEX(District!AC:AC,MATCH($A70&amp;$A$5,District!$J:$J,0))</f>
        <v>0</v>
      </c>
      <c r="H70" s="72">
        <f>INDEX(District!Z:Z,MATCH($A70&amp;$A$5,District!$J:$J,0))</f>
        <v>0</v>
      </c>
      <c r="I70" s="72">
        <f>INDEX(District!O:O,MATCH($A70&amp;$A$5,District!$J:$J,0))</f>
        <v>0</v>
      </c>
      <c r="J70" s="72">
        <f>INDEX(District!AG:AG,MATCH($A70&amp;$A$5,District!$J:$J,0))</f>
        <v>1.1904761904761901E-2</v>
      </c>
      <c r="K70" s="72">
        <f>INDEX(District!W:W,MATCH($A70&amp;$A$5,District!$J:$J,0))</f>
        <v>1.4084507042253501E-2</v>
      </c>
      <c r="L70" s="72">
        <f>INDEX(District!L:L,MATCH($A70&amp;$A$5,District!$J:$J,0))</f>
        <v>2.5641025641025599E-2</v>
      </c>
      <c r="M70" s="72">
        <f>INDEX(District!Y:Y,MATCH($A70&amp;$A$5,District!$J:$J,0))</f>
        <v>0</v>
      </c>
      <c r="N70" s="72">
        <f>INDEX(District!X:X,MATCH($A70&amp;$A$5,District!$J:$J,0))</f>
        <v>1.1111111111111099E-2</v>
      </c>
      <c r="O70" s="72">
        <f>INDEX(District!AC:AC,MATCH($A70&amp;$A$5,District!$J:$J,0))</f>
        <v>0</v>
      </c>
      <c r="P70" s="72">
        <f>INDEX(District!AF:AF,MATCH($A70&amp;$A$5,District!$J:$J,0))</f>
        <v>5.2631578947368397E-2</v>
      </c>
      <c r="Q70" s="72">
        <f>INDEX(District!R:R,MATCH($A70&amp;$A$5,District!$J:$J,0))</f>
        <v>0</v>
      </c>
      <c r="R70" s="72">
        <f>INDEX(District!AH:AH,MATCH($A70&amp;$A$5,District!$J:$J,0))</f>
        <v>0</v>
      </c>
      <c r="S70" s="72">
        <f>INDEX(District!AD:AD,MATCH($A70&amp;$A$5,District!$J:$J,0))</f>
        <v>0</v>
      </c>
      <c r="T70" s="72">
        <f>INDEX(District!K:K,MATCH($A70&amp;$A$5,District!$J:$J,0))</f>
        <v>1.01010101010101E-2</v>
      </c>
      <c r="U70" s="72">
        <f>INDEX(District!Q:Q,MATCH($A70&amp;$A$5,District!$J:$J,0))</f>
        <v>0</v>
      </c>
      <c r="V70" s="72">
        <f>INDEX(District!P:P,MATCH($A70&amp;$A$5,District!$J:$J,0))</f>
        <v>1.38888888888889E-2</v>
      </c>
      <c r="W70" s="72">
        <f>INDEX(District!V:V,MATCH($A70&amp;$A$5,District!$J:$J,0))</f>
        <v>0</v>
      </c>
      <c r="X70" s="72">
        <f>INDEX(District!U:U,MATCH($A70&amp;$A$5,District!$J:$J,0))</f>
        <v>0</v>
      </c>
      <c r="Y70" s="72">
        <f>INDEX(District!S:S,MATCH($A70&amp;$A$5,District!$J:$J,0))</f>
        <v>1.11022302462516E-16</v>
      </c>
    </row>
    <row r="71" spans="1:25" x14ac:dyDescent="0.3">
      <c r="A71" s="44" t="s">
        <v>166</v>
      </c>
      <c r="B71" s="71">
        <f>INDEX(District!M:M,MATCH($A71&amp;$A$5,District!$J:$J,0))</f>
        <v>3.5714285714285698E-2</v>
      </c>
      <c r="C71" s="72">
        <f>INDEX(District!AA:AA,MATCH($A71&amp;$A$5,District!$J:$J,0))</f>
        <v>0</v>
      </c>
      <c r="D71" s="72">
        <f>INDEX(District!AE:AE,MATCH($A71&amp;$A$5,District!$J:$J,0))</f>
        <v>3.94736842105263E-2</v>
      </c>
      <c r="E71" s="72">
        <f>INDEX(District!T:T,MATCH($A71&amp;$A$5,District!$J:$J,0))</f>
        <v>6.8181818181818205E-2</v>
      </c>
      <c r="F71" s="72">
        <f>INDEX(District!AB:AB,MATCH($A71&amp;$A$5,District!$J:$J,0))</f>
        <v>9.5238095238095205E-2</v>
      </c>
      <c r="G71" s="72">
        <f>INDEX(District!AC:AC,MATCH($A71&amp;$A$5,District!$J:$J,0))</f>
        <v>5.5555555555555601E-2</v>
      </c>
      <c r="H71" s="72">
        <f>INDEX(District!Z:Z,MATCH($A71&amp;$A$5,District!$J:$J,0))</f>
        <v>4.1666666666666699E-2</v>
      </c>
      <c r="I71" s="72">
        <f>INDEX(District!O:O,MATCH($A71&amp;$A$5,District!$J:$J,0))</f>
        <v>2.3809523809523801E-2</v>
      </c>
      <c r="J71" s="72">
        <f>INDEX(District!AG:AG,MATCH($A71&amp;$A$5,District!$J:$J,0))</f>
        <v>7.1428571428571397E-2</v>
      </c>
      <c r="K71" s="72">
        <f>INDEX(District!W:W,MATCH($A71&amp;$A$5,District!$J:$J,0))</f>
        <v>0</v>
      </c>
      <c r="L71" s="72">
        <f>INDEX(District!L:L,MATCH($A71&amp;$A$5,District!$J:$J,0))</f>
        <v>2.5641025641025599E-2</v>
      </c>
      <c r="M71" s="72">
        <f>INDEX(District!Y:Y,MATCH($A71&amp;$A$5,District!$J:$J,0))</f>
        <v>6.25E-2</v>
      </c>
      <c r="N71" s="72">
        <f>INDEX(District!X:X,MATCH($A71&amp;$A$5,District!$J:$J,0))</f>
        <v>0.133333333333333</v>
      </c>
      <c r="O71" s="72">
        <f>INDEX(District!AC:AC,MATCH($A71&amp;$A$5,District!$J:$J,0))</f>
        <v>5.5555555555555601E-2</v>
      </c>
      <c r="P71" s="72">
        <f>INDEX(District!AF:AF,MATCH($A71&amp;$A$5,District!$J:$J,0))</f>
        <v>8.7719298245614002E-2</v>
      </c>
      <c r="Q71" s="72">
        <f>INDEX(District!R:R,MATCH($A71&amp;$A$5,District!$J:$J,0))</f>
        <v>0</v>
      </c>
      <c r="R71" s="72">
        <f>INDEX(District!AH:AH,MATCH($A71&amp;$A$5,District!$J:$J,0))</f>
        <v>0.06</v>
      </c>
      <c r="S71" s="72">
        <f>INDEX(District!AD:AD,MATCH($A71&amp;$A$5,District!$J:$J,0))</f>
        <v>7.2463768115942004E-2</v>
      </c>
      <c r="T71" s="72">
        <f>INDEX(District!K:K,MATCH($A71&amp;$A$5,District!$J:$J,0))</f>
        <v>3.03030303030303E-2</v>
      </c>
      <c r="U71" s="72">
        <f>INDEX(District!Q:Q,MATCH($A71&amp;$A$5,District!$J:$J,0))</f>
        <v>2.8985507246376802E-2</v>
      </c>
      <c r="V71" s="72">
        <f>INDEX(District!P:P,MATCH($A71&amp;$A$5,District!$J:$J,0))</f>
        <v>0</v>
      </c>
      <c r="W71" s="72">
        <f>INDEX(District!V:V,MATCH($A71&amp;$A$5,District!$J:$J,0))</f>
        <v>0.102564102564103</v>
      </c>
      <c r="X71" s="72">
        <f>INDEX(District!U:U,MATCH($A71&amp;$A$5,District!$J:$J,0))</f>
        <v>6.4516129032258104E-2</v>
      </c>
      <c r="Y71" s="72">
        <f>INDEX(District!S:S,MATCH($A71&amp;$A$5,District!$J:$J,0))</f>
        <v>6.7567567567567599E-2</v>
      </c>
    </row>
    <row r="72" spans="1:25" x14ac:dyDescent="0.3">
      <c r="A72" s="44" t="s">
        <v>167</v>
      </c>
      <c r="B72" s="71">
        <f>INDEX(District!M:M,MATCH($A72&amp;$A$5,District!$J:$J,0))</f>
        <v>0.107142857142857</v>
      </c>
      <c r="C72" s="72">
        <f>INDEX(District!AA:AA,MATCH($A72&amp;$A$5,District!$J:$J,0))</f>
        <v>8.7719298245614002E-2</v>
      </c>
      <c r="D72" s="72">
        <f>INDEX(District!AE:AE,MATCH($A72&amp;$A$5,District!$J:$J,0))</f>
        <v>0</v>
      </c>
      <c r="E72" s="72">
        <f>INDEX(District!T:T,MATCH($A72&amp;$A$5,District!$J:$J,0))</f>
        <v>6.8181818181818205E-2</v>
      </c>
      <c r="F72" s="72">
        <f>INDEX(District!AB:AB,MATCH($A72&amp;$A$5,District!$J:$J,0))</f>
        <v>9.5238095238095205E-2</v>
      </c>
      <c r="G72" s="72">
        <f>INDEX(District!AC:AC,MATCH($A72&amp;$A$5,District!$J:$J,0))</f>
        <v>0</v>
      </c>
      <c r="H72" s="72">
        <f>INDEX(District!Z:Z,MATCH($A72&amp;$A$5,District!$J:$J,0))</f>
        <v>0.104166666666667</v>
      </c>
      <c r="I72" s="72">
        <f>INDEX(District!O:O,MATCH($A72&amp;$A$5,District!$J:$J,0))</f>
        <v>4.7619047619047603E-2</v>
      </c>
      <c r="J72" s="72">
        <f>INDEX(District!AG:AG,MATCH($A72&amp;$A$5,District!$J:$J,0))</f>
        <v>9.5238095238095205E-2</v>
      </c>
      <c r="K72" s="72">
        <f>INDEX(District!W:W,MATCH($A72&amp;$A$5,District!$J:$J,0))</f>
        <v>5.63380281690141E-2</v>
      </c>
      <c r="L72" s="72">
        <f>INDEX(District!L:L,MATCH($A72&amp;$A$5,District!$J:$J,0))</f>
        <v>2.5641025641025599E-2</v>
      </c>
      <c r="M72" s="72">
        <f>INDEX(District!Y:Y,MATCH($A72&amp;$A$5,District!$J:$J,0))</f>
        <v>0.1</v>
      </c>
      <c r="N72" s="72">
        <f>INDEX(District!X:X,MATCH($A72&amp;$A$5,District!$J:$J,0))</f>
        <v>5.5555555555555601E-2</v>
      </c>
      <c r="O72" s="72">
        <f>INDEX(District!AC:AC,MATCH($A72&amp;$A$5,District!$J:$J,0))</f>
        <v>0</v>
      </c>
      <c r="P72" s="72">
        <f>INDEX(District!AF:AF,MATCH($A72&amp;$A$5,District!$J:$J,0))</f>
        <v>5.2631578947368397E-2</v>
      </c>
      <c r="Q72" s="72">
        <f>INDEX(District!R:R,MATCH($A72&amp;$A$5,District!$J:$J,0))</f>
        <v>3.03030303030303E-2</v>
      </c>
      <c r="R72" s="72">
        <f>INDEX(District!AH:AH,MATCH($A72&amp;$A$5,District!$J:$J,0))</f>
        <v>0.1</v>
      </c>
      <c r="S72" s="72">
        <f>INDEX(District!AD:AD,MATCH($A72&amp;$A$5,District!$J:$J,0))</f>
        <v>7.2463768115942004E-2</v>
      </c>
      <c r="T72" s="72">
        <f>INDEX(District!K:K,MATCH($A72&amp;$A$5,District!$J:$J,0))</f>
        <v>0.11111111111111099</v>
      </c>
      <c r="U72" s="72">
        <f>INDEX(District!Q:Q,MATCH($A72&amp;$A$5,District!$J:$J,0))</f>
        <v>8.6956521739130405E-2</v>
      </c>
      <c r="V72" s="72">
        <f>INDEX(District!P:P,MATCH($A72&amp;$A$5,District!$J:$J,0))</f>
        <v>0.11111111111111099</v>
      </c>
      <c r="W72" s="72">
        <f>INDEX(District!V:V,MATCH($A72&amp;$A$5,District!$J:$J,0))</f>
        <v>0.102564102564103</v>
      </c>
      <c r="X72" s="72">
        <f>INDEX(District!U:U,MATCH($A72&amp;$A$5,District!$J:$J,0))</f>
        <v>9.6774193548387094E-2</v>
      </c>
      <c r="Y72" s="72">
        <f>INDEX(District!S:S,MATCH($A72&amp;$A$5,District!$J:$J,0))</f>
        <v>4.0540540540540501E-2</v>
      </c>
    </row>
    <row r="73" spans="1:25" x14ac:dyDescent="0.3">
      <c r="A73" s="44" t="s">
        <v>168</v>
      </c>
      <c r="B73" s="71">
        <f>INDEX(District!M:M,MATCH($A73&amp;$A$5,District!$J:$J,0))</f>
        <v>0.32142857142857101</v>
      </c>
      <c r="C73" s="72">
        <f>INDEX(District!AA:AA,MATCH($A73&amp;$A$5,District!$J:$J,0))</f>
        <v>0.54385964912280704</v>
      </c>
      <c r="D73" s="72">
        <f>INDEX(District!AE:AE,MATCH($A73&amp;$A$5,District!$J:$J,0))</f>
        <v>0.55263157894736803</v>
      </c>
      <c r="E73" s="72">
        <f>INDEX(District!T:T,MATCH($A73&amp;$A$5,District!$J:$J,0))</f>
        <v>0.56818181818181801</v>
      </c>
      <c r="F73" s="72">
        <f>INDEX(District!AB:AB,MATCH($A73&amp;$A$5,District!$J:$J,0))</f>
        <v>0.61904761904761896</v>
      </c>
      <c r="G73" s="72">
        <f>INDEX(District!AC:AC,MATCH($A73&amp;$A$5,District!$J:$J,0))</f>
        <v>0.69444444444444497</v>
      </c>
      <c r="H73" s="72">
        <f>INDEX(District!Z:Z,MATCH($A73&amp;$A$5,District!$J:$J,0))</f>
        <v>0.4375</v>
      </c>
      <c r="I73" s="72">
        <f>INDEX(District!O:O,MATCH($A73&amp;$A$5,District!$J:$J,0))</f>
        <v>0.59523809523809501</v>
      </c>
      <c r="J73" s="72">
        <f>INDEX(District!AG:AG,MATCH($A73&amp;$A$5,District!$J:$J,0))</f>
        <v>0.66666666666666696</v>
      </c>
      <c r="K73" s="72">
        <f>INDEX(District!W:W,MATCH($A73&amp;$A$5,District!$J:$J,0))</f>
        <v>0.676056338028169</v>
      </c>
      <c r="L73" s="72">
        <f>INDEX(District!L:L,MATCH($A73&amp;$A$5,District!$J:$J,0))</f>
        <v>0.58974358974358998</v>
      </c>
      <c r="M73" s="72">
        <f>INDEX(District!Y:Y,MATCH($A73&amp;$A$5,District!$J:$J,0))</f>
        <v>0.58750000000000002</v>
      </c>
      <c r="N73" s="72">
        <f>INDEX(District!X:X,MATCH($A73&amp;$A$5,District!$J:$J,0))</f>
        <v>0.31111111111111101</v>
      </c>
      <c r="O73" s="72">
        <f>INDEX(District!AC:AC,MATCH($A73&amp;$A$5,District!$J:$J,0))</f>
        <v>0.69444444444444497</v>
      </c>
      <c r="P73" s="72">
        <f>INDEX(District!AF:AF,MATCH($A73&amp;$A$5,District!$J:$J,0))</f>
        <v>0.105263157894737</v>
      </c>
      <c r="Q73" s="72">
        <f>INDEX(District!R:R,MATCH($A73&amp;$A$5,District!$J:$J,0))</f>
        <v>0.57575757575757602</v>
      </c>
      <c r="R73" s="72">
        <f>INDEX(District!AH:AH,MATCH($A73&amp;$A$5,District!$J:$J,0))</f>
        <v>0.56000000000000005</v>
      </c>
      <c r="S73" s="72">
        <f>INDEX(District!AD:AD,MATCH($A73&amp;$A$5,District!$J:$J,0))</f>
        <v>0.50724637681159401</v>
      </c>
      <c r="T73" s="72">
        <f>INDEX(District!K:K,MATCH($A73&amp;$A$5,District!$J:$J,0))</f>
        <v>0.60606060606060597</v>
      </c>
      <c r="U73" s="72">
        <f>INDEX(District!Q:Q,MATCH($A73&amp;$A$5,District!$J:$J,0))</f>
        <v>0.565217391304348</v>
      </c>
      <c r="V73" s="72">
        <f>INDEX(District!P:P,MATCH($A73&amp;$A$5,District!$J:$J,0))</f>
        <v>0.70833333333333304</v>
      </c>
      <c r="W73" s="72">
        <f>INDEX(District!V:V,MATCH($A73&amp;$A$5,District!$J:$J,0))</f>
        <v>0.55128205128205099</v>
      </c>
      <c r="X73" s="72">
        <f>INDEX(District!U:U,MATCH($A73&amp;$A$5,District!$J:$J,0))</f>
        <v>0.61290322580645196</v>
      </c>
      <c r="Y73" s="72">
        <f>INDEX(District!S:S,MATCH($A73&amp;$A$5,District!$J:$J,0))</f>
        <v>0.63513513513513498</v>
      </c>
    </row>
    <row r="74" spans="1:25" x14ac:dyDescent="0.3">
      <c r="A74" s="44" t="s">
        <v>169</v>
      </c>
      <c r="B74" s="71">
        <f>INDEX(District!M:M,MATCH($A74&amp;$A$5,District!$J:$J,0))</f>
        <v>0.58928571428571397</v>
      </c>
      <c r="C74" s="72">
        <f>INDEX(District!AA:AA,MATCH($A74&amp;$A$5,District!$J:$J,0))</f>
        <v>0.70175438596491202</v>
      </c>
      <c r="D74" s="72">
        <f>INDEX(District!AE:AE,MATCH($A74&amp;$A$5,District!$J:$J,0))</f>
        <v>0.75</v>
      </c>
      <c r="E74" s="72">
        <f>INDEX(District!T:T,MATCH($A74&amp;$A$5,District!$J:$J,0))</f>
        <v>0.70454545454545503</v>
      </c>
      <c r="F74" s="72">
        <f>INDEX(District!AB:AB,MATCH($A74&amp;$A$5,District!$J:$J,0))</f>
        <v>0.65476190476190499</v>
      </c>
      <c r="G74" s="72">
        <f>INDEX(District!AC:AC,MATCH($A74&amp;$A$5,District!$J:$J,0))</f>
        <v>0.72222222222222199</v>
      </c>
      <c r="H74" s="72">
        <f>INDEX(District!Z:Z,MATCH($A74&amp;$A$5,District!$J:$J,0))</f>
        <v>0.8125</v>
      </c>
      <c r="I74" s="72">
        <f>INDEX(District!O:O,MATCH($A74&amp;$A$5,District!$J:$J,0))</f>
        <v>0.76190476190476197</v>
      </c>
      <c r="J74" s="72">
        <f>INDEX(District!AG:AG,MATCH($A74&amp;$A$5,District!$J:$J,0))</f>
        <v>0.69047619047619002</v>
      </c>
      <c r="K74" s="72">
        <f>INDEX(District!W:W,MATCH($A74&amp;$A$5,District!$J:$J,0))</f>
        <v>0.74647887323943696</v>
      </c>
      <c r="L74" s="72">
        <f>INDEX(District!L:L,MATCH($A74&amp;$A$5,District!$J:$J,0))</f>
        <v>0.71794871794871795</v>
      </c>
      <c r="M74" s="72">
        <f>INDEX(District!Y:Y,MATCH($A74&amp;$A$5,District!$J:$J,0))</f>
        <v>0.65</v>
      </c>
      <c r="N74" s="72">
        <f>INDEX(District!X:X,MATCH($A74&amp;$A$5,District!$J:$J,0))</f>
        <v>0.37777777777777799</v>
      </c>
      <c r="O74" s="72">
        <f>INDEX(District!AC:AC,MATCH($A74&amp;$A$5,District!$J:$J,0))</f>
        <v>0.72222222222222199</v>
      </c>
      <c r="P74" s="72">
        <f>INDEX(District!AF:AF,MATCH($A74&amp;$A$5,District!$J:$J,0))</f>
        <v>0.157894736842105</v>
      </c>
      <c r="Q74" s="72">
        <f>INDEX(District!R:R,MATCH($A74&amp;$A$5,District!$J:$J,0))</f>
        <v>0.75757575757575801</v>
      </c>
      <c r="R74" s="72">
        <f>INDEX(District!AH:AH,MATCH($A74&amp;$A$5,District!$J:$J,0))</f>
        <v>0.6</v>
      </c>
      <c r="S74" s="72">
        <f>INDEX(District!AD:AD,MATCH($A74&amp;$A$5,District!$J:$J,0))</f>
        <v>0.623188405797101</v>
      </c>
      <c r="T74" s="72">
        <f>INDEX(District!K:K,MATCH($A74&amp;$A$5,District!$J:$J,0))</f>
        <v>0.74747474747474796</v>
      </c>
      <c r="U74" s="72">
        <f>INDEX(District!Q:Q,MATCH($A74&amp;$A$5,District!$J:$J,0))</f>
        <v>0.71014492753623204</v>
      </c>
      <c r="V74" s="72">
        <f>INDEX(District!P:P,MATCH($A74&amp;$A$5,District!$J:$J,0))</f>
        <v>0.84722222222222199</v>
      </c>
      <c r="W74" s="72">
        <f>INDEX(District!V:V,MATCH($A74&amp;$A$5,District!$J:$J,0))</f>
        <v>0.64102564102564097</v>
      </c>
      <c r="X74" s="72">
        <f>INDEX(District!U:U,MATCH($A74&amp;$A$5,District!$J:$J,0))</f>
        <v>0.77419354838709697</v>
      </c>
      <c r="Y74" s="72">
        <f>INDEX(District!S:S,MATCH($A74&amp;$A$5,District!$J:$J,0))</f>
        <v>0.72972972972973005</v>
      </c>
    </row>
    <row r="75" spans="1:25" x14ac:dyDescent="0.3">
      <c r="A75" s="44" t="s">
        <v>170</v>
      </c>
      <c r="B75" s="71">
        <f>INDEX(District!M:M,MATCH($A75&amp;$A$5,District!$J:$J,0))</f>
        <v>0.19642857142857101</v>
      </c>
      <c r="C75" s="72">
        <f>INDEX(District!AA:AA,MATCH($A75&amp;$A$5,District!$J:$J,0))</f>
        <v>0.26315789473684198</v>
      </c>
      <c r="D75" s="72">
        <f>INDEX(District!AE:AE,MATCH($A75&amp;$A$5,District!$J:$J,0))</f>
        <v>0.118421052631579</v>
      </c>
      <c r="E75" s="72">
        <f>INDEX(District!T:T,MATCH($A75&amp;$A$5,District!$J:$J,0))</f>
        <v>0.170454545454545</v>
      </c>
      <c r="F75" s="72">
        <f>INDEX(District!AB:AB,MATCH($A75&amp;$A$5,District!$J:$J,0))</f>
        <v>0.226190476190476</v>
      </c>
      <c r="G75" s="72">
        <f>INDEX(District!AC:AC,MATCH($A75&amp;$A$5,District!$J:$J,0))</f>
        <v>0.16666666666666699</v>
      </c>
      <c r="H75" s="72">
        <f>INDEX(District!Z:Z,MATCH($A75&amp;$A$5,District!$J:$J,0))</f>
        <v>0.3125</v>
      </c>
      <c r="I75" s="72">
        <f>INDEX(District!O:O,MATCH($A75&amp;$A$5,District!$J:$J,0))</f>
        <v>0.119047619047619</v>
      </c>
      <c r="J75" s="72">
        <f>INDEX(District!AG:AG,MATCH($A75&amp;$A$5,District!$J:$J,0))</f>
        <v>0.13095238095238099</v>
      </c>
      <c r="K75" s="72">
        <f>INDEX(District!W:W,MATCH($A75&amp;$A$5,District!$J:$J,0))</f>
        <v>0.183098591549296</v>
      </c>
      <c r="L75" s="72">
        <f>INDEX(District!L:L,MATCH($A75&amp;$A$5,District!$J:$J,0))</f>
        <v>0.15384615384615399</v>
      </c>
      <c r="M75" s="72">
        <f>INDEX(District!Y:Y,MATCH($A75&amp;$A$5,District!$J:$J,0))</f>
        <v>0.13750000000000001</v>
      </c>
      <c r="N75" s="72">
        <f>INDEX(District!X:X,MATCH($A75&amp;$A$5,District!$J:$J,0))</f>
        <v>4.4444444444444398E-2</v>
      </c>
      <c r="O75" s="72">
        <f>INDEX(District!AC:AC,MATCH($A75&amp;$A$5,District!$J:$J,0))</f>
        <v>0.16666666666666699</v>
      </c>
      <c r="P75" s="72">
        <f>INDEX(District!AF:AF,MATCH($A75&amp;$A$5,District!$J:$J,0))</f>
        <v>5.2631578947368397E-2</v>
      </c>
      <c r="Q75" s="72">
        <f>INDEX(District!R:R,MATCH($A75&amp;$A$5,District!$J:$J,0))</f>
        <v>0.36363636363636398</v>
      </c>
      <c r="R75" s="72">
        <f>INDEX(District!AH:AH,MATCH($A75&amp;$A$5,District!$J:$J,0))</f>
        <v>0.1</v>
      </c>
      <c r="S75" s="72">
        <f>INDEX(District!AD:AD,MATCH($A75&amp;$A$5,District!$J:$J,0))</f>
        <v>0.173913043478261</v>
      </c>
      <c r="T75" s="72">
        <f>INDEX(District!K:K,MATCH($A75&amp;$A$5,District!$J:$J,0))</f>
        <v>0.16161616161616199</v>
      </c>
      <c r="U75" s="72">
        <f>INDEX(District!Q:Q,MATCH($A75&amp;$A$5,District!$J:$J,0))</f>
        <v>0.30434782608695699</v>
      </c>
      <c r="V75" s="72">
        <f>INDEX(District!P:P,MATCH($A75&amp;$A$5,District!$J:$J,0))</f>
        <v>0.30555555555555602</v>
      </c>
      <c r="W75" s="72">
        <f>INDEX(District!V:V,MATCH($A75&amp;$A$5,District!$J:$J,0))</f>
        <v>0.15384615384615399</v>
      </c>
      <c r="X75" s="72">
        <f>INDEX(District!U:U,MATCH($A75&amp;$A$5,District!$J:$J,0))</f>
        <v>8.0645161290322606E-2</v>
      </c>
      <c r="Y75" s="72">
        <f>INDEX(District!S:S,MATCH($A75&amp;$A$5,District!$J:$J,0))</f>
        <v>0.135135135135135</v>
      </c>
    </row>
    <row r="76" spans="1:25" x14ac:dyDescent="0.3">
      <c r="A76" s="44" t="s">
        <v>171</v>
      </c>
      <c r="B76" s="71">
        <f>INDEX(District!M:M,MATCH($A76&amp;$A$5,District!$J:$J,0))</f>
        <v>3.5714285714285698E-2</v>
      </c>
      <c r="C76" s="72">
        <f>INDEX(District!AA:AA,MATCH($A76&amp;$A$5,District!$J:$J,0))</f>
        <v>7.0175438596491196E-2</v>
      </c>
      <c r="D76" s="72">
        <f>INDEX(District!AE:AE,MATCH($A76&amp;$A$5,District!$J:$J,0))</f>
        <v>0.105263157894737</v>
      </c>
      <c r="E76" s="72">
        <f>INDEX(District!T:T,MATCH($A76&amp;$A$5,District!$J:$J,0))</f>
        <v>0.26136363636363602</v>
      </c>
      <c r="F76" s="72">
        <f>INDEX(District!AB:AB,MATCH($A76&amp;$A$5,District!$J:$J,0))</f>
        <v>0</v>
      </c>
      <c r="G76" s="72">
        <f>INDEX(District!AC:AC,MATCH($A76&amp;$A$5,District!$J:$J,0))</f>
        <v>5.5555555555555601E-2</v>
      </c>
      <c r="H76" s="72">
        <f>INDEX(District!Z:Z,MATCH($A76&amp;$A$5,District!$J:$J,0))</f>
        <v>0</v>
      </c>
      <c r="I76" s="72">
        <f>INDEX(District!O:O,MATCH($A76&amp;$A$5,District!$J:$J,0))</f>
        <v>2.3809523809523801E-2</v>
      </c>
      <c r="J76" s="72">
        <f>INDEX(District!AG:AG,MATCH($A76&amp;$A$5,District!$J:$J,0))</f>
        <v>9.5238095238095205E-2</v>
      </c>
      <c r="K76" s="72">
        <f>INDEX(District!W:W,MATCH($A76&amp;$A$5,District!$J:$J,0))</f>
        <v>5.63380281690141E-2</v>
      </c>
      <c r="L76" s="72">
        <f>INDEX(District!L:L,MATCH($A76&amp;$A$5,District!$J:$J,0))</f>
        <v>0.102564102564103</v>
      </c>
      <c r="M76" s="72">
        <f>INDEX(District!Y:Y,MATCH($A76&amp;$A$5,District!$J:$J,0))</f>
        <v>8.7499999999999994E-2</v>
      </c>
      <c r="N76" s="72">
        <f>INDEX(District!X:X,MATCH($A76&amp;$A$5,District!$J:$J,0))</f>
        <v>6.6666666666666693E-2</v>
      </c>
      <c r="O76" s="72">
        <f>INDEX(District!AC:AC,MATCH($A76&amp;$A$5,District!$J:$J,0))</f>
        <v>5.5555555555555601E-2</v>
      </c>
      <c r="P76" s="72">
        <f>INDEX(District!AF:AF,MATCH($A76&amp;$A$5,District!$J:$J,0))</f>
        <v>-2.2204460492503101E-16</v>
      </c>
      <c r="Q76" s="72">
        <f>INDEX(District!R:R,MATCH($A76&amp;$A$5,District!$J:$J,0))</f>
        <v>9.0909090909090898E-2</v>
      </c>
      <c r="R76" s="72">
        <f>INDEX(District!AH:AH,MATCH($A76&amp;$A$5,District!$J:$J,0))</f>
        <v>0.06</v>
      </c>
      <c r="S76" s="72">
        <f>INDEX(District!AD:AD,MATCH($A76&amp;$A$5,District!$J:$J,0))</f>
        <v>7.2463768115942004E-2</v>
      </c>
      <c r="T76" s="72">
        <f>INDEX(District!K:K,MATCH($A76&amp;$A$5,District!$J:$J,0))</f>
        <v>4.0404040404040401E-2</v>
      </c>
      <c r="U76" s="72">
        <f>INDEX(District!Q:Q,MATCH($A76&amp;$A$5,District!$J:$J,0))</f>
        <v>8.6956521739130405E-2</v>
      </c>
      <c r="V76" s="72">
        <f>INDEX(District!P:P,MATCH($A76&amp;$A$5,District!$J:$J,0))</f>
        <v>1.38888888888889E-2</v>
      </c>
      <c r="W76" s="72">
        <f>INDEX(District!V:V,MATCH($A76&amp;$A$5,District!$J:$J,0))</f>
        <v>0.15384615384615399</v>
      </c>
      <c r="X76" s="72">
        <f>INDEX(District!U:U,MATCH($A76&amp;$A$5,District!$J:$J,0))</f>
        <v>0.16129032258064499</v>
      </c>
      <c r="Y76" s="72">
        <f>INDEX(District!S:S,MATCH($A76&amp;$A$5,District!$J:$J,0))</f>
        <v>8.1081081081081099E-2</v>
      </c>
    </row>
    <row r="77" spans="1:25" x14ac:dyDescent="0.3">
      <c r="A77" s="43" t="s">
        <v>172</v>
      </c>
      <c r="B77" s="71">
        <f>INDEX(District!M:M,MATCH($A77&amp;$A$5,District!$J:$J,0))</f>
        <v>0</v>
      </c>
      <c r="C77" s="72">
        <f>INDEX(District!AA:AA,MATCH($A77&amp;$A$5,District!$J:$J,0))</f>
        <v>3.5087719298245598E-2</v>
      </c>
      <c r="D77" s="72">
        <f>INDEX(District!AE:AE,MATCH($A77&amp;$A$5,District!$J:$J,0))</f>
        <v>0</v>
      </c>
      <c r="E77" s="72">
        <f>INDEX(District!T:T,MATCH($A77&amp;$A$5,District!$J:$J,0))</f>
        <v>3.4090909090909102E-2</v>
      </c>
      <c r="F77" s="72">
        <f>INDEX(District!AB:AB,MATCH($A77&amp;$A$5,District!$J:$J,0))</f>
        <v>3.5714285714285698E-2</v>
      </c>
      <c r="G77" s="72">
        <f>INDEX(District!AC:AC,MATCH($A77&amp;$A$5,District!$J:$J,0))</f>
        <v>0</v>
      </c>
      <c r="H77" s="72">
        <f>INDEX(District!Z:Z,MATCH($A77&amp;$A$5,District!$J:$J,0))</f>
        <v>8.3333333333333301E-2</v>
      </c>
      <c r="I77" s="72">
        <f>INDEX(District!O:O,MATCH($A77&amp;$A$5,District!$J:$J,0))</f>
        <v>0</v>
      </c>
      <c r="J77" s="72">
        <f>INDEX(District!AG:AG,MATCH($A77&amp;$A$5,District!$J:$J,0))</f>
        <v>3.5714285714285698E-2</v>
      </c>
      <c r="K77" s="72">
        <f>INDEX(District!W:W,MATCH($A77&amp;$A$5,District!$J:$J,0))</f>
        <v>1.4084507042253501E-2</v>
      </c>
      <c r="L77" s="72">
        <f>INDEX(District!L:L,MATCH($A77&amp;$A$5,District!$J:$J,0))</f>
        <v>0</v>
      </c>
      <c r="M77" s="72">
        <f>INDEX(District!Y:Y,MATCH($A77&amp;$A$5,District!$J:$J,0))</f>
        <v>1.2500000000000001E-2</v>
      </c>
      <c r="N77" s="72">
        <f>INDEX(District!X:X,MATCH($A77&amp;$A$5,District!$J:$J,0))</f>
        <v>0.11111111111111099</v>
      </c>
      <c r="O77" s="72">
        <f>INDEX(District!AC:AC,MATCH($A77&amp;$A$5,District!$J:$J,0))</f>
        <v>0</v>
      </c>
      <c r="P77" s="72">
        <f>INDEX(District!AF:AF,MATCH($A77&amp;$A$5,District!$J:$J,0))</f>
        <v>8.7719298245614002E-2</v>
      </c>
      <c r="Q77" s="72">
        <f>INDEX(District!R:R,MATCH($A77&amp;$A$5,District!$J:$J,0))</f>
        <v>0</v>
      </c>
      <c r="R77" s="72">
        <f>INDEX(District!AH:AH,MATCH($A77&amp;$A$5,District!$J:$J,0))</f>
        <v>0.04</v>
      </c>
      <c r="S77" s="72">
        <f>INDEX(District!AD:AD,MATCH($A77&amp;$A$5,District!$J:$J,0))</f>
        <v>2.8985507246376802E-2</v>
      </c>
      <c r="T77" s="72">
        <f>INDEX(District!K:K,MATCH($A77&amp;$A$5,District!$J:$J,0))</f>
        <v>0</v>
      </c>
      <c r="U77" s="72">
        <f>INDEX(District!Q:Q,MATCH($A77&amp;$A$5,District!$J:$J,0))</f>
        <v>1.4492753623188401E-2</v>
      </c>
      <c r="V77" s="72">
        <f>INDEX(District!P:P,MATCH($A77&amp;$A$5,District!$J:$J,0))</f>
        <v>0</v>
      </c>
      <c r="W77" s="72">
        <f>INDEX(District!V:V,MATCH($A77&amp;$A$5,District!$J:$J,0))</f>
        <v>2.5641025641025599E-2</v>
      </c>
      <c r="X77" s="72">
        <f>INDEX(District!U:U,MATCH($A77&amp;$A$5,District!$J:$J,0))</f>
        <v>4.8387096774193498E-2</v>
      </c>
      <c r="Y77" s="72">
        <f>INDEX(District!S:S,MATCH($A77&amp;$A$5,District!$J:$J,0))</f>
        <v>1.11022302462516E-16</v>
      </c>
    </row>
    <row r="78" spans="1:25" x14ac:dyDescent="0.3">
      <c r="A78" s="43" t="s">
        <v>173</v>
      </c>
      <c r="B78" s="71">
        <f>INDEX(District!M:M,MATCH($A78&amp;$A$5,District!$J:$J,0))</f>
        <v>1.7857142857142901E-2</v>
      </c>
      <c r="C78" s="72">
        <f>INDEX(District!AA:AA,MATCH($A78&amp;$A$5,District!$J:$J,0))</f>
        <v>0</v>
      </c>
      <c r="D78" s="72">
        <f>INDEX(District!AE:AE,MATCH($A78&amp;$A$5,District!$J:$J,0))</f>
        <v>0</v>
      </c>
      <c r="E78" s="72">
        <f>INDEX(District!T:T,MATCH($A78&amp;$A$5,District!$J:$J,0))</f>
        <v>0</v>
      </c>
      <c r="F78" s="72">
        <f>INDEX(District!AB:AB,MATCH($A78&amp;$A$5,District!$J:$J,0))</f>
        <v>1.1904761904761901E-2</v>
      </c>
      <c r="G78" s="72">
        <f>INDEX(District!AC:AC,MATCH($A78&amp;$A$5,District!$J:$J,0))</f>
        <v>0</v>
      </c>
      <c r="H78" s="72">
        <f>INDEX(District!Z:Z,MATCH($A78&amp;$A$5,District!$J:$J,0))</f>
        <v>0</v>
      </c>
      <c r="I78" s="72">
        <f>INDEX(District!O:O,MATCH($A78&amp;$A$5,District!$J:$J,0))</f>
        <v>0</v>
      </c>
      <c r="J78" s="72">
        <f>INDEX(District!AG:AG,MATCH($A78&amp;$A$5,District!$J:$J,0))</f>
        <v>0</v>
      </c>
      <c r="K78" s="72">
        <f>INDEX(District!W:W,MATCH($A78&amp;$A$5,District!$J:$J,0))</f>
        <v>0</v>
      </c>
      <c r="L78" s="72">
        <f>INDEX(District!L:L,MATCH($A78&amp;$A$5,District!$J:$J,0))</f>
        <v>0</v>
      </c>
      <c r="M78" s="72">
        <f>INDEX(District!Y:Y,MATCH($A78&amp;$A$5,District!$J:$J,0))</f>
        <v>0</v>
      </c>
      <c r="N78" s="72">
        <f>INDEX(District!X:X,MATCH($A78&amp;$A$5,District!$J:$J,0))</f>
        <v>0</v>
      </c>
      <c r="O78" s="72">
        <f>INDEX(District!AC:AC,MATCH($A78&amp;$A$5,District!$J:$J,0))</f>
        <v>0</v>
      </c>
      <c r="P78" s="72">
        <f>INDEX(District!AF:AF,MATCH($A78&amp;$A$5,District!$J:$J,0))</f>
        <v>-2.2204460492503101E-16</v>
      </c>
      <c r="Q78" s="72">
        <f>INDEX(District!R:R,MATCH($A78&amp;$A$5,District!$J:$J,0))</f>
        <v>0</v>
      </c>
      <c r="R78" s="72">
        <f>INDEX(District!AH:AH,MATCH($A78&amp;$A$5,District!$J:$J,0))</f>
        <v>0</v>
      </c>
      <c r="S78" s="72">
        <f>INDEX(District!AD:AD,MATCH($A78&amp;$A$5,District!$J:$J,0))</f>
        <v>0</v>
      </c>
      <c r="T78" s="72">
        <f>INDEX(District!K:K,MATCH($A78&amp;$A$5,District!$J:$J,0))</f>
        <v>2.02020202020202E-2</v>
      </c>
      <c r="U78" s="72">
        <f>INDEX(District!Q:Q,MATCH($A78&amp;$A$5,District!$J:$J,0))</f>
        <v>0</v>
      </c>
      <c r="V78" s="72">
        <f>INDEX(District!P:P,MATCH($A78&amp;$A$5,District!$J:$J,0))</f>
        <v>0</v>
      </c>
      <c r="W78" s="72">
        <f>INDEX(District!V:V,MATCH($A78&amp;$A$5,District!$J:$J,0))</f>
        <v>0</v>
      </c>
      <c r="X78" s="72">
        <f>INDEX(District!U:U,MATCH($A78&amp;$A$5,District!$J:$J,0))</f>
        <v>1.6129032258064498E-2</v>
      </c>
      <c r="Y78" s="72">
        <f>INDEX(District!S:S,MATCH($A78&amp;$A$5,District!$J:$J,0))</f>
        <v>1.11022302462516E-16</v>
      </c>
    </row>
    <row r="79" spans="1:25" x14ac:dyDescent="0.3">
      <c r="A79" s="43" t="s">
        <v>174</v>
      </c>
      <c r="B79" s="71">
        <f>INDEX(District!M:M,MATCH($A79&amp;$A$5,District!$J:$J,0))</f>
        <v>0.28571428571428598</v>
      </c>
      <c r="C79" s="72">
        <f>INDEX(District!AA:AA,MATCH($A79&amp;$A$5,District!$J:$J,0))</f>
        <v>1.7543859649122799E-2</v>
      </c>
      <c r="D79" s="72">
        <f>INDEX(District!AE:AE,MATCH($A79&amp;$A$5,District!$J:$J,0))</f>
        <v>0</v>
      </c>
      <c r="E79" s="72">
        <f>INDEX(District!T:T,MATCH($A79&amp;$A$5,District!$J:$J,0))</f>
        <v>2.27272727272727E-2</v>
      </c>
      <c r="F79" s="72">
        <f>INDEX(District!AB:AB,MATCH($A79&amp;$A$5,District!$J:$J,0))</f>
        <v>0</v>
      </c>
      <c r="G79" s="72">
        <f>INDEX(District!AC:AC,MATCH($A79&amp;$A$5,District!$J:$J,0))</f>
        <v>0</v>
      </c>
      <c r="H79" s="72">
        <f>INDEX(District!Z:Z,MATCH($A79&amp;$A$5,District!$J:$J,0))</f>
        <v>2.0833333333333301E-2</v>
      </c>
      <c r="I79" s="72">
        <f>INDEX(District!O:O,MATCH($A79&amp;$A$5,District!$J:$J,0))</f>
        <v>4.7619047619047603E-2</v>
      </c>
      <c r="J79" s="72">
        <f>INDEX(District!AG:AG,MATCH($A79&amp;$A$5,District!$J:$J,0))</f>
        <v>2.3809523809523801E-2</v>
      </c>
      <c r="K79" s="72">
        <f>INDEX(District!W:W,MATCH($A79&amp;$A$5,District!$J:$J,0))</f>
        <v>2.8169014084507001E-2</v>
      </c>
      <c r="L79" s="72">
        <f>INDEX(District!L:L,MATCH($A79&amp;$A$5,District!$J:$J,0))</f>
        <v>2.5641025641025599E-2</v>
      </c>
      <c r="M79" s="72">
        <f>INDEX(District!Y:Y,MATCH($A79&amp;$A$5,District!$J:$J,0))</f>
        <v>2.5000000000000001E-2</v>
      </c>
      <c r="N79" s="72">
        <f>INDEX(District!X:X,MATCH($A79&amp;$A$5,District!$J:$J,0))</f>
        <v>2.2222222222222199E-2</v>
      </c>
      <c r="O79" s="72">
        <f>INDEX(District!AC:AC,MATCH($A79&amp;$A$5,District!$J:$J,0))</f>
        <v>0</v>
      </c>
      <c r="P79" s="72">
        <f>INDEX(District!AF:AF,MATCH($A79&amp;$A$5,District!$J:$J,0))</f>
        <v>3.5087719298245598E-2</v>
      </c>
      <c r="Q79" s="72">
        <f>INDEX(District!R:R,MATCH($A79&amp;$A$5,District!$J:$J,0))</f>
        <v>3.03030303030303E-2</v>
      </c>
      <c r="R79" s="72">
        <f>INDEX(District!AH:AH,MATCH($A79&amp;$A$5,District!$J:$J,0))</f>
        <v>0</v>
      </c>
      <c r="S79" s="72">
        <f>INDEX(District!AD:AD,MATCH($A79&amp;$A$5,District!$J:$J,0))</f>
        <v>4.3478260869565202E-2</v>
      </c>
      <c r="T79" s="72">
        <f>INDEX(District!K:K,MATCH($A79&amp;$A$5,District!$J:$J,0))</f>
        <v>7.0707070707070704E-2</v>
      </c>
      <c r="U79" s="72">
        <f>INDEX(District!Q:Q,MATCH($A79&amp;$A$5,District!$J:$J,0))</f>
        <v>5.7971014492753603E-2</v>
      </c>
      <c r="V79" s="72">
        <f>INDEX(District!P:P,MATCH($A79&amp;$A$5,District!$J:$J,0))</f>
        <v>6.9444444444444406E-2</v>
      </c>
      <c r="W79" s="72">
        <f>INDEX(District!V:V,MATCH($A79&amp;$A$5,District!$J:$J,0))</f>
        <v>2.5641025641025599E-2</v>
      </c>
      <c r="X79" s="72">
        <f>INDEX(District!U:U,MATCH($A79&amp;$A$5,District!$J:$J,0))</f>
        <v>1.6129032258064498E-2</v>
      </c>
      <c r="Y79" s="72">
        <f>INDEX(District!S:S,MATCH($A79&amp;$A$5,District!$J:$J,0))</f>
        <v>2.7027027027027001E-2</v>
      </c>
    </row>
    <row r="80" spans="1:25" x14ac:dyDescent="0.3">
      <c r="A80" s="43" t="s">
        <v>175</v>
      </c>
      <c r="B80" s="71">
        <f>INDEX(District!M:M,MATCH($A80&amp;$A$5,District!$J:$J,0))</f>
        <v>0</v>
      </c>
      <c r="C80" s="72">
        <f>INDEX(District!AA:AA,MATCH($A80&amp;$A$5,District!$J:$J,0))</f>
        <v>0</v>
      </c>
      <c r="D80" s="72">
        <f>INDEX(District!AE:AE,MATCH($A80&amp;$A$5,District!$J:$J,0))</f>
        <v>0</v>
      </c>
      <c r="E80" s="72">
        <f>INDEX(District!T:T,MATCH($A80&amp;$A$5,District!$J:$J,0))</f>
        <v>0</v>
      </c>
      <c r="F80" s="72">
        <f>INDEX(District!AB:AB,MATCH($A80&amp;$A$5,District!$J:$J,0))</f>
        <v>0</v>
      </c>
      <c r="G80" s="72">
        <f>INDEX(District!AC:AC,MATCH($A80&amp;$A$5,District!$J:$J,0))</f>
        <v>0</v>
      </c>
      <c r="H80" s="72">
        <f>INDEX(District!Z:Z,MATCH($A80&amp;$A$5,District!$J:$J,0))</f>
        <v>0</v>
      </c>
      <c r="I80" s="72">
        <f>INDEX(District!O:O,MATCH($A80&amp;$A$5,District!$J:$J,0))</f>
        <v>0</v>
      </c>
      <c r="J80" s="72">
        <f>INDEX(District!AG:AG,MATCH($A80&amp;$A$5,District!$J:$J,0))</f>
        <v>0</v>
      </c>
      <c r="K80" s="72">
        <f>INDEX(District!W:W,MATCH($A80&amp;$A$5,District!$J:$J,0))</f>
        <v>0</v>
      </c>
      <c r="L80" s="72">
        <f>INDEX(District!L:L,MATCH($A80&amp;$A$5,District!$J:$J,0))</f>
        <v>0</v>
      </c>
      <c r="M80" s="72">
        <f>INDEX(District!Y:Y,MATCH($A80&amp;$A$5,District!$J:$J,0))</f>
        <v>0</v>
      </c>
      <c r="N80" s="72">
        <f>INDEX(District!X:X,MATCH($A80&amp;$A$5,District!$J:$J,0))</f>
        <v>0</v>
      </c>
      <c r="O80" s="72">
        <f>INDEX(District!AC:AC,MATCH($A80&amp;$A$5,District!$J:$J,0))</f>
        <v>0</v>
      </c>
      <c r="P80" s="72">
        <f>INDEX(District!AF:AF,MATCH($A80&amp;$A$5,District!$J:$J,0))</f>
        <v>-2.2204460492503101E-16</v>
      </c>
      <c r="Q80" s="72">
        <f>INDEX(District!R:R,MATCH($A80&amp;$A$5,District!$J:$J,0))</f>
        <v>0</v>
      </c>
      <c r="R80" s="72">
        <f>INDEX(District!AH:AH,MATCH($A80&amp;$A$5,District!$J:$J,0))</f>
        <v>0.02</v>
      </c>
      <c r="S80" s="72">
        <f>INDEX(District!AD:AD,MATCH($A80&amp;$A$5,District!$J:$J,0))</f>
        <v>0</v>
      </c>
      <c r="T80" s="72">
        <f>INDEX(District!K:K,MATCH($A80&amp;$A$5,District!$J:$J,0))</f>
        <v>0</v>
      </c>
      <c r="U80" s="72">
        <f>INDEX(District!Q:Q,MATCH($A80&amp;$A$5,District!$J:$J,0))</f>
        <v>0</v>
      </c>
      <c r="V80" s="72">
        <f>INDEX(District!P:P,MATCH($A80&amp;$A$5,District!$J:$J,0))</f>
        <v>0</v>
      </c>
      <c r="W80" s="72">
        <f>INDEX(District!V:V,MATCH($A80&amp;$A$5,District!$J:$J,0))</f>
        <v>0</v>
      </c>
      <c r="X80" s="72">
        <f>INDEX(District!U:U,MATCH($A80&amp;$A$5,District!$J:$J,0))</f>
        <v>0</v>
      </c>
      <c r="Y80" s="72">
        <f>INDEX(District!S:S,MATCH($A80&amp;$A$5,District!$J:$J,0))</f>
        <v>1.11022302462516E-16</v>
      </c>
    </row>
    <row r="81" spans="1:25" x14ac:dyDescent="0.3">
      <c r="A81" s="43" t="s">
        <v>176</v>
      </c>
      <c r="B81" s="71">
        <f>INDEX(District!M:M,MATCH($A81&amp;$A$5,District!$J:$J,0))</f>
        <v>0</v>
      </c>
      <c r="C81" s="72">
        <f>INDEX(District!AA:AA,MATCH($A81&amp;$A$5,District!$J:$J,0))</f>
        <v>0</v>
      </c>
      <c r="D81" s="72">
        <f>INDEX(District!AE:AE,MATCH($A81&amp;$A$5,District!$J:$J,0))</f>
        <v>0</v>
      </c>
      <c r="E81" s="72">
        <f>INDEX(District!T:T,MATCH($A81&amp;$A$5,District!$J:$J,0))</f>
        <v>0</v>
      </c>
      <c r="F81" s="72">
        <f>INDEX(District!AB:AB,MATCH($A81&amp;$A$5,District!$J:$J,0))</f>
        <v>0</v>
      </c>
      <c r="G81" s="72">
        <f>INDEX(District!AC:AC,MATCH($A81&amp;$A$5,District!$J:$J,0))</f>
        <v>0</v>
      </c>
      <c r="H81" s="72">
        <f>INDEX(District!Z:Z,MATCH($A81&amp;$A$5,District!$J:$J,0))</f>
        <v>0</v>
      </c>
      <c r="I81" s="72">
        <f>INDEX(District!O:O,MATCH($A81&amp;$A$5,District!$J:$J,0))</f>
        <v>0</v>
      </c>
      <c r="J81" s="72">
        <f>INDEX(District!AG:AG,MATCH($A81&amp;$A$5,District!$J:$J,0))</f>
        <v>0</v>
      </c>
      <c r="K81" s="72">
        <f>INDEX(District!W:W,MATCH($A81&amp;$A$5,District!$J:$J,0))</f>
        <v>0</v>
      </c>
      <c r="L81" s="72">
        <f>INDEX(District!L:L,MATCH($A81&amp;$A$5,District!$J:$J,0))</f>
        <v>0</v>
      </c>
      <c r="M81" s="72">
        <f>INDEX(District!Y:Y,MATCH($A81&amp;$A$5,District!$J:$J,0))</f>
        <v>0</v>
      </c>
      <c r="N81" s="72">
        <f>INDEX(District!X:X,MATCH($A81&amp;$A$5,District!$J:$J,0))</f>
        <v>0</v>
      </c>
      <c r="O81" s="72">
        <f>INDEX(District!AC:AC,MATCH($A81&amp;$A$5,District!$J:$J,0))</f>
        <v>0</v>
      </c>
      <c r="P81" s="72">
        <f>INDEX(District!AF:AF,MATCH($A81&amp;$A$5,District!$J:$J,0))</f>
        <v>-2.2204460492503101E-16</v>
      </c>
      <c r="Q81" s="72">
        <f>INDEX(District!R:R,MATCH($A81&amp;$A$5,District!$J:$J,0))</f>
        <v>0</v>
      </c>
      <c r="R81" s="72">
        <f>INDEX(District!AH:AH,MATCH($A81&amp;$A$5,District!$J:$J,0))</f>
        <v>0</v>
      </c>
      <c r="S81" s="72">
        <f>INDEX(District!AD:AD,MATCH($A81&amp;$A$5,District!$J:$J,0))</f>
        <v>0</v>
      </c>
      <c r="T81" s="72">
        <f>INDEX(District!K:K,MATCH($A81&amp;$A$5,District!$J:$J,0))</f>
        <v>0</v>
      </c>
      <c r="U81" s="72">
        <f>INDEX(District!Q:Q,MATCH($A81&amp;$A$5,District!$J:$J,0))</f>
        <v>1.4492753623188401E-2</v>
      </c>
      <c r="V81" s="72">
        <f>INDEX(District!P:P,MATCH($A81&amp;$A$5,District!$J:$J,0))</f>
        <v>0</v>
      </c>
      <c r="W81" s="72">
        <f>INDEX(District!V:V,MATCH($A81&amp;$A$5,District!$J:$J,0))</f>
        <v>0</v>
      </c>
      <c r="X81" s="72">
        <f>INDEX(District!U:U,MATCH($A81&amp;$A$5,District!$J:$J,0))</f>
        <v>1.6129032258064498E-2</v>
      </c>
      <c r="Y81" s="72">
        <f>INDEX(District!S:S,MATCH($A81&amp;$A$5,District!$J:$J,0))</f>
        <v>1.35135135135135E-2</v>
      </c>
    </row>
    <row r="82" spans="1:25" x14ac:dyDescent="0.3">
      <c r="A82" s="43" t="s">
        <v>177</v>
      </c>
      <c r="B82" s="71">
        <f>INDEX(District!M:M,MATCH($A82&amp;$A$5,District!$J:$J,0))</f>
        <v>3.5714285714285698E-2</v>
      </c>
      <c r="C82" s="72">
        <f>INDEX(District!AA:AA,MATCH($A82&amp;$A$5,District!$J:$J,0))</f>
        <v>1.7543859649122799E-2</v>
      </c>
      <c r="D82" s="72">
        <f>INDEX(District!AE:AE,MATCH($A82&amp;$A$5,District!$J:$J,0))</f>
        <v>0</v>
      </c>
      <c r="E82" s="72">
        <f>INDEX(District!T:T,MATCH($A82&amp;$A$5,District!$J:$J,0))</f>
        <v>0</v>
      </c>
      <c r="F82" s="72">
        <f>INDEX(District!AB:AB,MATCH($A82&amp;$A$5,District!$J:$J,0))</f>
        <v>2.3809523809523801E-2</v>
      </c>
      <c r="G82" s="72">
        <f>INDEX(District!AC:AC,MATCH($A82&amp;$A$5,District!$J:$J,0))</f>
        <v>2.7777777777777801E-2</v>
      </c>
      <c r="H82" s="72">
        <f>INDEX(District!Z:Z,MATCH($A82&amp;$A$5,District!$J:$J,0))</f>
        <v>2.0833333333333301E-2</v>
      </c>
      <c r="I82" s="72">
        <f>INDEX(District!O:O,MATCH($A82&amp;$A$5,District!$J:$J,0))</f>
        <v>4.7619047619047603E-2</v>
      </c>
      <c r="J82" s="72">
        <f>INDEX(District!AG:AG,MATCH($A82&amp;$A$5,District!$J:$J,0))</f>
        <v>0</v>
      </c>
      <c r="K82" s="72">
        <f>INDEX(District!W:W,MATCH($A82&amp;$A$5,District!$J:$J,0))</f>
        <v>2.8169014084507001E-2</v>
      </c>
      <c r="L82" s="72">
        <f>INDEX(District!L:L,MATCH($A82&amp;$A$5,District!$J:$J,0))</f>
        <v>2.5641025641025599E-2</v>
      </c>
      <c r="M82" s="72">
        <f>INDEX(District!Y:Y,MATCH($A82&amp;$A$5,District!$J:$J,0))</f>
        <v>0</v>
      </c>
      <c r="N82" s="72">
        <f>INDEX(District!X:X,MATCH($A82&amp;$A$5,District!$J:$J,0))</f>
        <v>0.233333333333333</v>
      </c>
      <c r="O82" s="72">
        <f>INDEX(District!AC:AC,MATCH($A82&amp;$A$5,District!$J:$J,0))</f>
        <v>2.7777777777777801E-2</v>
      </c>
      <c r="P82" s="72">
        <f>INDEX(District!AF:AF,MATCH($A82&amp;$A$5,District!$J:$J,0))</f>
        <v>-2.2204460492503101E-16</v>
      </c>
      <c r="Q82" s="72">
        <f>INDEX(District!R:R,MATCH($A82&amp;$A$5,District!$J:$J,0))</f>
        <v>0</v>
      </c>
      <c r="R82" s="72">
        <f>INDEX(District!AH:AH,MATCH($A82&amp;$A$5,District!$J:$J,0))</f>
        <v>0.04</v>
      </c>
      <c r="S82" s="72">
        <f>INDEX(District!AD:AD,MATCH($A82&amp;$A$5,District!$J:$J,0))</f>
        <v>2.8985507246376802E-2</v>
      </c>
      <c r="T82" s="72">
        <f>INDEX(District!K:K,MATCH($A82&amp;$A$5,District!$J:$J,0))</f>
        <v>2.02020202020202E-2</v>
      </c>
      <c r="U82" s="72">
        <f>INDEX(District!Q:Q,MATCH($A82&amp;$A$5,District!$J:$J,0))</f>
        <v>0</v>
      </c>
      <c r="V82" s="72">
        <f>INDEX(District!P:P,MATCH($A82&amp;$A$5,District!$J:$J,0))</f>
        <v>0</v>
      </c>
      <c r="W82" s="72">
        <f>INDEX(District!V:V,MATCH($A82&amp;$A$5,District!$J:$J,0))</f>
        <v>8.9743589743589702E-2</v>
      </c>
      <c r="X82" s="72">
        <f>INDEX(District!U:U,MATCH($A82&amp;$A$5,District!$J:$J,0))</f>
        <v>4.8387096774193498E-2</v>
      </c>
      <c r="Y82" s="72">
        <f>INDEX(District!S:S,MATCH($A82&amp;$A$5,District!$J:$J,0))</f>
        <v>2.7027027027027001E-2</v>
      </c>
    </row>
    <row r="83" spans="1:25" x14ac:dyDescent="0.3">
      <c r="A83" s="43" t="s">
        <v>178</v>
      </c>
      <c r="B83" s="71">
        <f>INDEX(District!M:M,MATCH($A83&amp;$A$5,District!$J:$J,0))</f>
        <v>0</v>
      </c>
      <c r="C83" s="72">
        <f>INDEX(District!AA:AA,MATCH($A83&amp;$A$5,District!$J:$J,0))</f>
        <v>3.5087719298245598E-2</v>
      </c>
      <c r="D83" s="72">
        <f>INDEX(District!AE:AE,MATCH($A83&amp;$A$5,District!$J:$J,0))</f>
        <v>0</v>
      </c>
      <c r="E83" s="72">
        <f>INDEX(District!T:T,MATCH($A83&amp;$A$5,District!$J:$J,0))</f>
        <v>0</v>
      </c>
      <c r="F83" s="72">
        <f>INDEX(District!AB:AB,MATCH($A83&amp;$A$5,District!$J:$J,0))</f>
        <v>0</v>
      </c>
      <c r="G83" s="72">
        <f>INDEX(District!AC:AC,MATCH($A83&amp;$A$5,District!$J:$J,0))</f>
        <v>0</v>
      </c>
      <c r="H83" s="72">
        <f>INDEX(District!Z:Z,MATCH($A83&amp;$A$5,District!$J:$J,0))</f>
        <v>0</v>
      </c>
      <c r="I83" s="72">
        <f>INDEX(District!O:O,MATCH($A83&amp;$A$5,District!$J:$J,0))</f>
        <v>0</v>
      </c>
      <c r="J83" s="72">
        <f>INDEX(District!AG:AG,MATCH($A83&amp;$A$5,District!$J:$J,0))</f>
        <v>0</v>
      </c>
      <c r="K83" s="72">
        <f>INDEX(District!W:W,MATCH($A83&amp;$A$5,District!$J:$J,0))</f>
        <v>0</v>
      </c>
      <c r="L83" s="72">
        <f>INDEX(District!L:L,MATCH($A83&amp;$A$5,District!$J:$J,0))</f>
        <v>0</v>
      </c>
      <c r="M83" s="72">
        <f>INDEX(District!Y:Y,MATCH($A83&amp;$A$5,District!$J:$J,0))</f>
        <v>0</v>
      </c>
      <c r="N83" s="72">
        <f>INDEX(District!X:X,MATCH($A83&amp;$A$5,District!$J:$J,0))</f>
        <v>0</v>
      </c>
      <c r="O83" s="72">
        <f>INDEX(District!AC:AC,MATCH($A83&amp;$A$5,District!$J:$J,0))</f>
        <v>0</v>
      </c>
      <c r="P83" s="72">
        <f>INDEX(District!AF:AF,MATCH($A83&amp;$A$5,District!$J:$J,0))</f>
        <v>1.7543859649122799E-2</v>
      </c>
      <c r="Q83" s="72">
        <f>INDEX(District!R:R,MATCH($A83&amp;$A$5,District!$J:$J,0))</f>
        <v>0</v>
      </c>
      <c r="R83" s="72">
        <f>INDEX(District!AH:AH,MATCH($A83&amp;$A$5,District!$J:$J,0))</f>
        <v>0</v>
      </c>
      <c r="S83" s="72">
        <f>INDEX(District!AD:AD,MATCH($A83&amp;$A$5,District!$J:$J,0))</f>
        <v>0</v>
      </c>
      <c r="T83" s="72">
        <f>INDEX(District!K:K,MATCH($A83&amp;$A$5,District!$J:$J,0))</f>
        <v>0</v>
      </c>
      <c r="U83" s="72">
        <f>INDEX(District!Q:Q,MATCH($A83&amp;$A$5,District!$J:$J,0))</f>
        <v>0</v>
      </c>
      <c r="V83" s="72">
        <f>INDEX(District!P:P,MATCH($A83&amp;$A$5,District!$J:$J,0))</f>
        <v>0</v>
      </c>
      <c r="W83" s="72">
        <f>INDEX(District!V:V,MATCH($A83&amp;$A$5,District!$J:$J,0))</f>
        <v>1.2820512820512799E-2</v>
      </c>
      <c r="X83" s="72">
        <f>INDEX(District!U:U,MATCH($A83&amp;$A$5,District!$J:$J,0))</f>
        <v>0</v>
      </c>
      <c r="Y83" s="72">
        <f>INDEX(District!S:S,MATCH($A83&amp;$A$5,District!$J:$J,0))</f>
        <v>1.11022302462516E-16</v>
      </c>
    </row>
    <row r="84" spans="1:25" x14ac:dyDescent="0.3">
      <c r="A84" s="43" t="s">
        <v>179</v>
      </c>
      <c r="B84" s="71">
        <f>INDEX(District!M:M,MATCH($A84&amp;$A$5,District!$J:$J,0))</f>
        <v>0</v>
      </c>
      <c r="C84" s="72">
        <f>INDEX(District!AA:AA,MATCH($A84&amp;$A$5,District!$J:$J,0))</f>
        <v>0</v>
      </c>
      <c r="D84" s="72">
        <f>INDEX(District!AE:AE,MATCH($A84&amp;$A$5,District!$J:$J,0))</f>
        <v>0</v>
      </c>
      <c r="E84" s="72">
        <f>INDEX(District!T:T,MATCH($A84&amp;$A$5,District!$J:$J,0))</f>
        <v>0</v>
      </c>
      <c r="F84" s="72">
        <f>INDEX(District!AB:AB,MATCH($A84&amp;$A$5,District!$J:$J,0))</f>
        <v>0</v>
      </c>
      <c r="G84" s="72">
        <f>INDEX(District!AC:AC,MATCH($A84&amp;$A$5,District!$J:$J,0))</f>
        <v>0</v>
      </c>
      <c r="H84" s="72">
        <f>INDEX(District!Z:Z,MATCH($A84&amp;$A$5,District!$J:$J,0))</f>
        <v>0</v>
      </c>
      <c r="I84" s="72">
        <f>INDEX(District!O:O,MATCH($A84&amp;$A$5,District!$J:$J,0))</f>
        <v>0</v>
      </c>
      <c r="J84" s="72">
        <f>INDEX(District!AG:AG,MATCH($A84&amp;$A$5,District!$J:$J,0))</f>
        <v>0</v>
      </c>
      <c r="K84" s="72">
        <f>INDEX(District!W:W,MATCH($A84&amp;$A$5,District!$J:$J,0))</f>
        <v>0</v>
      </c>
      <c r="L84" s="72">
        <f>INDEX(District!L:L,MATCH($A84&amp;$A$5,District!$J:$J,0))</f>
        <v>0</v>
      </c>
      <c r="M84" s="72">
        <f>INDEX(District!Y:Y,MATCH($A84&amp;$A$5,District!$J:$J,0))</f>
        <v>1.2500000000000001E-2</v>
      </c>
      <c r="N84" s="72">
        <f>INDEX(District!X:X,MATCH($A84&amp;$A$5,District!$J:$J,0))</f>
        <v>0</v>
      </c>
      <c r="O84" s="72">
        <f>INDEX(District!AC:AC,MATCH($A84&amp;$A$5,District!$J:$J,0))</f>
        <v>0</v>
      </c>
      <c r="P84" s="72">
        <f>INDEX(District!AF:AF,MATCH($A84&amp;$A$5,District!$J:$J,0))</f>
        <v>1.7543859649122799E-2</v>
      </c>
      <c r="Q84" s="72">
        <f>INDEX(District!R:R,MATCH($A84&amp;$A$5,District!$J:$J,0))</f>
        <v>0</v>
      </c>
      <c r="R84" s="72">
        <f>INDEX(District!AH:AH,MATCH($A84&amp;$A$5,District!$J:$J,0))</f>
        <v>0</v>
      </c>
      <c r="S84" s="72">
        <f>INDEX(District!AD:AD,MATCH($A84&amp;$A$5,District!$J:$J,0))</f>
        <v>0</v>
      </c>
      <c r="T84" s="72">
        <f>INDEX(District!K:K,MATCH($A84&amp;$A$5,District!$J:$J,0))</f>
        <v>0</v>
      </c>
      <c r="U84" s="72">
        <f>INDEX(District!Q:Q,MATCH($A84&amp;$A$5,District!$J:$J,0))</f>
        <v>0</v>
      </c>
      <c r="V84" s="72">
        <f>INDEX(District!P:P,MATCH($A84&amp;$A$5,District!$J:$J,0))</f>
        <v>0</v>
      </c>
      <c r="W84" s="72">
        <f>INDEX(District!V:V,MATCH($A84&amp;$A$5,District!$J:$J,0))</f>
        <v>0</v>
      </c>
      <c r="X84" s="72">
        <f>INDEX(District!U:U,MATCH($A84&amp;$A$5,District!$J:$J,0))</f>
        <v>0</v>
      </c>
      <c r="Y84" s="72">
        <f>INDEX(District!S:S,MATCH($A84&amp;$A$5,District!$J:$J,0))</f>
        <v>1.11022302462516E-16</v>
      </c>
    </row>
    <row r="85" spans="1:25" x14ac:dyDescent="0.3">
      <c r="A85" s="43" t="s">
        <v>180</v>
      </c>
      <c r="B85" s="71">
        <f>INDEX(District!M:M,MATCH($A85&amp;$A$5,District!$J:$J,0))</f>
        <v>0</v>
      </c>
      <c r="C85" s="72">
        <f>INDEX(District!AA:AA,MATCH($A85&amp;$A$5,District!$J:$J,0))</f>
        <v>0</v>
      </c>
      <c r="D85" s="72">
        <f>INDEX(District!AE:AE,MATCH($A85&amp;$A$5,District!$J:$J,0))</f>
        <v>0</v>
      </c>
      <c r="E85" s="72">
        <f>INDEX(District!T:T,MATCH($A85&amp;$A$5,District!$J:$J,0))</f>
        <v>0</v>
      </c>
      <c r="F85" s="72">
        <f>INDEX(District!AB:AB,MATCH($A85&amp;$A$5,District!$J:$J,0))</f>
        <v>0</v>
      </c>
      <c r="G85" s="72">
        <f>INDEX(District!AC:AC,MATCH($A85&amp;$A$5,District!$J:$J,0))</f>
        <v>0</v>
      </c>
      <c r="H85" s="72">
        <f>INDEX(District!Z:Z,MATCH($A85&amp;$A$5,District!$J:$J,0))</f>
        <v>0</v>
      </c>
      <c r="I85" s="72">
        <f>INDEX(District!O:O,MATCH($A85&amp;$A$5,District!$J:$J,0))</f>
        <v>0</v>
      </c>
      <c r="J85" s="72">
        <f>INDEX(District!AG:AG,MATCH($A85&amp;$A$5,District!$J:$J,0))</f>
        <v>0</v>
      </c>
      <c r="K85" s="72">
        <f>INDEX(District!W:W,MATCH($A85&amp;$A$5,District!$J:$J,0))</f>
        <v>0</v>
      </c>
      <c r="L85" s="72">
        <f>INDEX(District!L:L,MATCH($A85&amp;$A$5,District!$J:$J,0))</f>
        <v>0</v>
      </c>
      <c r="M85" s="72">
        <f>INDEX(District!Y:Y,MATCH($A85&amp;$A$5,District!$J:$J,0))</f>
        <v>1.2500000000000001E-2</v>
      </c>
      <c r="N85" s="72">
        <f>INDEX(District!X:X,MATCH($A85&amp;$A$5,District!$J:$J,0))</f>
        <v>1.1111111111111099E-2</v>
      </c>
      <c r="O85" s="72">
        <f>INDEX(District!AC:AC,MATCH($A85&amp;$A$5,District!$J:$J,0))</f>
        <v>0</v>
      </c>
      <c r="P85" s="72">
        <f>INDEX(District!AF:AF,MATCH($A85&amp;$A$5,District!$J:$J,0))</f>
        <v>-2.2204460492503101E-16</v>
      </c>
      <c r="Q85" s="72">
        <f>INDEX(District!R:R,MATCH($A85&amp;$A$5,District!$J:$J,0))</f>
        <v>0</v>
      </c>
      <c r="R85" s="72">
        <f>INDEX(District!AH:AH,MATCH($A85&amp;$A$5,District!$J:$J,0))</f>
        <v>0</v>
      </c>
      <c r="S85" s="72">
        <f>INDEX(District!AD:AD,MATCH($A85&amp;$A$5,District!$J:$J,0))</f>
        <v>0</v>
      </c>
      <c r="T85" s="72">
        <f>INDEX(District!K:K,MATCH($A85&amp;$A$5,District!$J:$J,0))</f>
        <v>0</v>
      </c>
      <c r="U85" s="72">
        <f>INDEX(District!Q:Q,MATCH($A85&amp;$A$5,District!$J:$J,0))</f>
        <v>0</v>
      </c>
      <c r="V85" s="72">
        <f>INDEX(District!P:P,MATCH($A85&amp;$A$5,District!$J:$J,0))</f>
        <v>0</v>
      </c>
      <c r="W85" s="72">
        <f>INDEX(District!V:V,MATCH($A85&amp;$A$5,District!$J:$J,0))</f>
        <v>0</v>
      </c>
      <c r="X85" s="72">
        <f>INDEX(District!U:U,MATCH($A85&amp;$A$5,District!$J:$J,0))</f>
        <v>0</v>
      </c>
      <c r="Y85" s="72">
        <f>INDEX(District!S:S,MATCH($A85&amp;$A$5,District!$J:$J,0))</f>
        <v>1.11022302462516E-16</v>
      </c>
    </row>
    <row r="86" spans="1:25" x14ac:dyDescent="0.3">
      <c r="A86" s="43" t="s">
        <v>181</v>
      </c>
      <c r="B86" s="71">
        <f>INDEX(District!M:M,MATCH($A86&amp;$A$5,District!$J:$J,0))</f>
        <v>0</v>
      </c>
      <c r="C86" s="72">
        <f>INDEX(District!AA:AA,MATCH($A86&amp;$A$5,District!$J:$J,0))</f>
        <v>1.7543859649122799E-2</v>
      </c>
      <c r="D86" s="72">
        <f>INDEX(District!AE:AE,MATCH($A86&amp;$A$5,District!$J:$J,0))</f>
        <v>0</v>
      </c>
      <c r="E86" s="72">
        <f>INDEX(District!T:T,MATCH($A86&amp;$A$5,District!$J:$J,0))</f>
        <v>1.13636363636364E-2</v>
      </c>
      <c r="F86" s="72">
        <f>INDEX(District!AB:AB,MATCH($A86&amp;$A$5,District!$J:$J,0))</f>
        <v>0</v>
      </c>
      <c r="G86" s="72">
        <f>INDEX(District!AC:AC,MATCH($A86&amp;$A$5,District!$J:$J,0))</f>
        <v>0</v>
      </c>
      <c r="H86" s="72">
        <f>INDEX(District!Z:Z,MATCH($A86&amp;$A$5,District!$J:$J,0))</f>
        <v>0</v>
      </c>
      <c r="I86" s="72">
        <f>INDEX(District!O:O,MATCH($A86&amp;$A$5,District!$J:$J,0))</f>
        <v>0</v>
      </c>
      <c r="J86" s="72">
        <f>INDEX(District!AG:AG,MATCH($A86&amp;$A$5,District!$J:$J,0))</f>
        <v>1.1904761904761901E-2</v>
      </c>
      <c r="K86" s="72">
        <f>INDEX(District!W:W,MATCH($A86&amp;$A$5,District!$J:$J,0))</f>
        <v>0</v>
      </c>
      <c r="L86" s="72">
        <f>INDEX(District!L:L,MATCH($A86&amp;$A$5,District!$J:$J,0))</f>
        <v>0</v>
      </c>
      <c r="M86" s="72">
        <f>INDEX(District!Y:Y,MATCH($A86&amp;$A$5,District!$J:$J,0))</f>
        <v>1.2500000000000001E-2</v>
      </c>
      <c r="N86" s="72">
        <f>INDEX(District!X:X,MATCH($A86&amp;$A$5,District!$J:$J,0))</f>
        <v>3.3333333333333298E-2</v>
      </c>
      <c r="O86" s="72">
        <f>INDEX(District!AC:AC,MATCH($A86&amp;$A$5,District!$J:$J,0))</f>
        <v>0</v>
      </c>
      <c r="P86" s="72">
        <f>INDEX(District!AF:AF,MATCH($A86&amp;$A$5,District!$J:$J,0))</f>
        <v>-2.2204460492503101E-16</v>
      </c>
      <c r="Q86" s="72">
        <f>INDEX(District!R:R,MATCH($A86&amp;$A$5,District!$J:$J,0))</f>
        <v>0</v>
      </c>
      <c r="R86" s="72">
        <f>INDEX(District!AH:AH,MATCH($A86&amp;$A$5,District!$J:$J,0))</f>
        <v>0</v>
      </c>
      <c r="S86" s="72">
        <f>INDEX(District!AD:AD,MATCH($A86&amp;$A$5,District!$J:$J,0))</f>
        <v>1.4492753623188401E-2</v>
      </c>
      <c r="T86" s="72">
        <f>INDEX(District!K:K,MATCH($A86&amp;$A$5,District!$J:$J,0))</f>
        <v>0</v>
      </c>
      <c r="U86" s="72">
        <f>INDEX(District!Q:Q,MATCH($A86&amp;$A$5,District!$J:$J,0))</f>
        <v>0</v>
      </c>
      <c r="V86" s="72">
        <f>INDEX(District!P:P,MATCH($A86&amp;$A$5,District!$J:$J,0))</f>
        <v>0</v>
      </c>
      <c r="W86" s="72">
        <f>INDEX(District!V:V,MATCH($A86&amp;$A$5,District!$J:$J,0))</f>
        <v>1.2820512820512799E-2</v>
      </c>
      <c r="X86" s="72">
        <f>INDEX(District!U:U,MATCH($A86&amp;$A$5,District!$J:$J,0))</f>
        <v>0</v>
      </c>
      <c r="Y86" s="72">
        <f>INDEX(District!S:S,MATCH($A86&amp;$A$5,District!$J:$J,0))</f>
        <v>1.11022302462516E-16</v>
      </c>
    </row>
    <row r="87" spans="1:25" x14ac:dyDescent="0.3">
      <c r="A87" s="43" t="s">
        <v>182</v>
      </c>
      <c r="B87" s="71">
        <f>INDEX(District!M:M,MATCH($A87&amp;$A$5,District!$J:$J,0))</f>
        <v>0</v>
      </c>
      <c r="C87" s="72">
        <f>INDEX(District!AA:AA,MATCH($A87&amp;$A$5,District!$J:$J,0))</f>
        <v>0</v>
      </c>
      <c r="D87" s="72">
        <f>INDEX(District!AE:AE,MATCH($A87&amp;$A$5,District!$J:$J,0))</f>
        <v>0</v>
      </c>
      <c r="E87" s="72">
        <f>INDEX(District!T:T,MATCH($A87&amp;$A$5,District!$J:$J,0))</f>
        <v>0</v>
      </c>
      <c r="F87" s="72">
        <f>INDEX(District!AB:AB,MATCH($A87&amp;$A$5,District!$J:$J,0))</f>
        <v>0</v>
      </c>
      <c r="G87" s="72">
        <f>INDEX(District!AC:AC,MATCH($A87&amp;$A$5,District!$J:$J,0))</f>
        <v>0</v>
      </c>
      <c r="H87" s="72">
        <f>INDEX(District!Z:Z,MATCH($A87&amp;$A$5,District!$J:$J,0))</f>
        <v>0</v>
      </c>
      <c r="I87" s="72">
        <f>INDEX(District!O:O,MATCH($A87&amp;$A$5,District!$J:$J,0))</f>
        <v>0</v>
      </c>
      <c r="J87" s="72">
        <f>INDEX(District!AG:AG,MATCH($A87&amp;$A$5,District!$J:$J,0))</f>
        <v>0</v>
      </c>
      <c r="K87" s="72">
        <f>INDEX(District!W:W,MATCH($A87&amp;$A$5,District!$J:$J,0))</f>
        <v>0</v>
      </c>
      <c r="L87" s="72">
        <f>INDEX(District!L:L,MATCH($A87&amp;$A$5,District!$J:$J,0))</f>
        <v>0</v>
      </c>
      <c r="M87" s="72">
        <f>INDEX(District!Y:Y,MATCH($A87&amp;$A$5,District!$J:$J,0))</f>
        <v>0</v>
      </c>
      <c r="N87" s="72">
        <f>INDEX(District!X:X,MATCH($A87&amp;$A$5,District!$J:$J,0))</f>
        <v>0</v>
      </c>
      <c r="O87" s="72">
        <f>INDEX(District!AC:AC,MATCH($A87&amp;$A$5,District!$J:$J,0))</f>
        <v>0</v>
      </c>
      <c r="P87" s="72">
        <f>INDEX(District!AF:AF,MATCH($A87&amp;$A$5,District!$J:$J,0))</f>
        <v>-2.2204460492503101E-16</v>
      </c>
      <c r="Q87" s="72">
        <f>INDEX(District!R:R,MATCH($A87&amp;$A$5,District!$J:$J,0))</f>
        <v>0</v>
      </c>
      <c r="R87" s="72">
        <f>INDEX(District!AH:AH,MATCH($A87&amp;$A$5,District!$J:$J,0))</f>
        <v>0</v>
      </c>
      <c r="S87" s="72">
        <f>INDEX(District!AD:AD,MATCH($A87&amp;$A$5,District!$J:$J,0))</f>
        <v>0</v>
      </c>
      <c r="T87" s="72">
        <f>INDEX(District!K:K,MATCH($A87&amp;$A$5,District!$J:$J,0))</f>
        <v>0</v>
      </c>
      <c r="U87" s="72">
        <f>INDEX(District!Q:Q,MATCH($A87&amp;$A$5,District!$J:$J,0))</f>
        <v>0</v>
      </c>
      <c r="V87" s="72">
        <f>INDEX(District!P:P,MATCH($A87&amp;$A$5,District!$J:$J,0))</f>
        <v>0</v>
      </c>
      <c r="W87" s="72">
        <f>INDEX(District!V:V,MATCH($A87&amp;$A$5,District!$J:$J,0))</f>
        <v>0</v>
      </c>
      <c r="X87" s="72">
        <f>INDEX(District!U:U,MATCH($A87&amp;$A$5,District!$J:$J,0))</f>
        <v>0</v>
      </c>
      <c r="Y87" s="72">
        <f>INDEX(District!S:S,MATCH($A87&amp;$A$5,District!$J:$J,0))</f>
        <v>1.11022302462516E-16</v>
      </c>
    </row>
    <row r="88" spans="1:25" x14ac:dyDescent="0.3">
      <c r="A88" s="43" t="s">
        <v>183</v>
      </c>
      <c r="B88" s="71">
        <f>INDEX(District!M:M,MATCH($A88&amp;$A$5,District!$J:$J,0))</f>
        <v>0</v>
      </c>
      <c r="C88" s="72">
        <f>INDEX(District!AA:AA,MATCH($A88&amp;$A$5,District!$J:$J,0))</f>
        <v>0</v>
      </c>
      <c r="D88" s="72">
        <f>INDEX(District!AE:AE,MATCH($A88&amp;$A$5,District!$J:$J,0))</f>
        <v>0</v>
      </c>
      <c r="E88" s="72">
        <f>INDEX(District!T:T,MATCH($A88&amp;$A$5,District!$J:$J,0))</f>
        <v>0</v>
      </c>
      <c r="F88" s="72">
        <f>INDEX(District!AB:AB,MATCH($A88&amp;$A$5,District!$J:$J,0))</f>
        <v>0</v>
      </c>
      <c r="G88" s="72">
        <f>INDEX(District!AC:AC,MATCH($A88&amp;$A$5,District!$J:$J,0))</f>
        <v>0</v>
      </c>
      <c r="H88" s="72">
        <f>INDEX(District!Z:Z,MATCH($A88&amp;$A$5,District!$J:$J,0))</f>
        <v>0</v>
      </c>
      <c r="I88" s="72">
        <f>INDEX(District!O:O,MATCH($A88&amp;$A$5,District!$J:$J,0))</f>
        <v>0</v>
      </c>
      <c r="J88" s="72">
        <f>INDEX(District!AG:AG,MATCH($A88&amp;$A$5,District!$J:$J,0))</f>
        <v>0</v>
      </c>
      <c r="K88" s="72">
        <f>INDEX(District!W:W,MATCH($A88&amp;$A$5,District!$J:$J,0))</f>
        <v>0</v>
      </c>
      <c r="L88" s="72">
        <f>INDEX(District!L:L,MATCH($A88&amp;$A$5,District!$J:$J,0))</f>
        <v>0</v>
      </c>
      <c r="M88" s="72">
        <f>INDEX(District!Y:Y,MATCH($A88&amp;$A$5,District!$J:$J,0))</f>
        <v>0</v>
      </c>
      <c r="N88" s="72">
        <f>INDEX(District!X:X,MATCH($A88&amp;$A$5,District!$J:$J,0))</f>
        <v>0</v>
      </c>
      <c r="O88" s="72">
        <f>INDEX(District!AC:AC,MATCH($A88&amp;$A$5,District!$J:$J,0))</f>
        <v>0</v>
      </c>
      <c r="P88" s="72">
        <f>INDEX(District!AF:AF,MATCH($A88&amp;$A$5,District!$J:$J,0))</f>
        <v>-2.2204460492503101E-16</v>
      </c>
      <c r="Q88" s="72">
        <f>INDEX(District!R:R,MATCH($A88&amp;$A$5,District!$J:$J,0))</f>
        <v>0</v>
      </c>
      <c r="R88" s="72">
        <f>INDEX(District!AH:AH,MATCH($A88&amp;$A$5,District!$J:$J,0))</f>
        <v>0</v>
      </c>
      <c r="S88" s="72">
        <f>INDEX(District!AD:AD,MATCH($A88&amp;$A$5,District!$J:$J,0))</f>
        <v>0</v>
      </c>
      <c r="T88" s="72">
        <f>INDEX(District!K:K,MATCH($A88&amp;$A$5,District!$J:$J,0))</f>
        <v>0</v>
      </c>
      <c r="U88" s="72">
        <f>INDEX(District!Q:Q,MATCH($A88&amp;$A$5,District!$J:$J,0))</f>
        <v>0</v>
      </c>
      <c r="V88" s="72">
        <f>INDEX(District!P:P,MATCH($A88&amp;$A$5,District!$J:$J,0))</f>
        <v>0</v>
      </c>
      <c r="W88" s="72">
        <f>INDEX(District!V:V,MATCH($A88&amp;$A$5,District!$J:$J,0))</f>
        <v>0</v>
      </c>
      <c r="X88" s="72">
        <f>INDEX(District!U:U,MATCH($A88&amp;$A$5,District!$J:$J,0))</f>
        <v>0</v>
      </c>
      <c r="Y88" s="72">
        <f>INDEX(District!S:S,MATCH($A88&amp;$A$5,District!$J:$J,0))</f>
        <v>1.11022302462516E-16</v>
      </c>
    </row>
    <row r="89" spans="1:25" x14ac:dyDescent="0.3">
      <c r="A89" s="43" t="s">
        <v>184</v>
      </c>
      <c r="B89" s="71">
        <f>INDEX(District!M:M,MATCH($A89&amp;$A$5,District!$J:$J,0))</f>
        <v>0</v>
      </c>
      <c r="C89" s="72">
        <f>INDEX(District!AA:AA,MATCH($A89&amp;$A$5,District!$J:$J,0))</f>
        <v>0</v>
      </c>
      <c r="D89" s="72">
        <f>INDEX(District!AE:AE,MATCH($A89&amp;$A$5,District!$J:$J,0))</f>
        <v>0</v>
      </c>
      <c r="E89" s="72">
        <f>INDEX(District!T:T,MATCH($A89&amp;$A$5,District!$J:$J,0))</f>
        <v>0</v>
      </c>
      <c r="F89" s="72">
        <f>INDEX(District!AB:AB,MATCH($A89&amp;$A$5,District!$J:$J,0))</f>
        <v>0</v>
      </c>
      <c r="G89" s="72">
        <f>INDEX(District!AC:AC,MATCH($A89&amp;$A$5,District!$J:$J,0))</f>
        <v>0</v>
      </c>
      <c r="H89" s="72">
        <f>INDEX(District!Z:Z,MATCH($A89&amp;$A$5,District!$J:$J,0))</f>
        <v>0</v>
      </c>
      <c r="I89" s="72">
        <f>INDEX(District!O:O,MATCH($A89&amp;$A$5,District!$J:$J,0))</f>
        <v>0</v>
      </c>
      <c r="J89" s="72">
        <f>INDEX(District!AG:AG,MATCH($A89&amp;$A$5,District!$J:$J,0))</f>
        <v>0</v>
      </c>
      <c r="K89" s="72">
        <f>INDEX(District!W:W,MATCH($A89&amp;$A$5,District!$J:$J,0))</f>
        <v>1.4084507042253501E-2</v>
      </c>
      <c r="L89" s="72">
        <f>INDEX(District!L:L,MATCH($A89&amp;$A$5,District!$J:$J,0))</f>
        <v>0</v>
      </c>
      <c r="M89" s="72">
        <f>INDEX(District!Y:Y,MATCH($A89&amp;$A$5,District!$J:$J,0))</f>
        <v>0</v>
      </c>
      <c r="N89" s="72">
        <f>INDEX(District!X:X,MATCH($A89&amp;$A$5,District!$J:$J,0))</f>
        <v>0</v>
      </c>
      <c r="O89" s="72">
        <f>INDEX(District!AC:AC,MATCH($A89&amp;$A$5,District!$J:$J,0))</f>
        <v>0</v>
      </c>
      <c r="P89" s="72">
        <f>INDEX(District!AF:AF,MATCH($A89&amp;$A$5,District!$J:$J,0))</f>
        <v>-2.2204460492503101E-16</v>
      </c>
      <c r="Q89" s="72">
        <f>INDEX(District!R:R,MATCH($A89&amp;$A$5,District!$J:$J,0))</f>
        <v>0</v>
      </c>
      <c r="R89" s="72">
        <f>INDEX(District!AH:AH,MATCH($A89&amp;$A$5,District!$J:$J,0))</f>
        <v>0</v>
      </c>
      <c r="S89" s="72">
        <f>INDEX(District!AD:AD,MATCH($A89&amp;$A$5,District!$J:$J,0))</f>
        <v>0</v>
      </c>
      <c r="T89" s="72">
        <f>INDEX(District!K:K,MATCH($A89&amp;$A$5,District!$J:$J,0))</f>
        <v>0</v>
      </c>
      <c r="U89" s="72">
        <f>INDEX(District!Q:Q,MATCH($A89&amp;$A$5,District!$J:$J,0))</f>
        <v>0</v>
      </c>
      <c r="V89" s="72">
        <f>INDEX(District!P:P,MATCH($A89&amp;$A$5,District!$J:$J,0))</f>
        <v>0</v>
      </c>
      <c r="W89" s="72">
        <f>INDEX(District!V:V,MATCH($A89&amp;$A$5,District!$J:$J,0))</f>
        <v>0</v>
      </c>
      <c r="X89" s="72">
        <f>INDEX(District!U:U,MATCH($A89&amp;$A$5,District!$J:$J,0))</f>
        <v>0</v>
      </c>
      <c r="Y89" s="72">
        <f>INDEX(District!S:S,MATCH($A89&amp;$A$5,District!$J:$J,0))</f>
        <v>1.11022302462516E-16</v>
      </c>
    </row>
    <row r="90" spans="1:25" x14ac:dyDescent="0.3">
      <c r="A90" s="43" t="s">
        <v>185</v>
      </c>
      <c r="B90" s="71">
        <f>INDEX(District!M:M,MATCH($A90&amp;$A$5,District!$J:$J,0))</f>
        <v>0</v>
      </c>
      <c r="C90" s="72">
        <f>INDEX(District!AA:AA,MATCH($A90&amp;$A$5,District!$J:$J,0))</f>
        <v>0</v>
      </c>
      <c r="D90" s="72">
        <f>INDEX(District!AE:AE,MATCH($A90&amp;$A$5,District!$J:$J,0))</f>
        <v>0</v>
      </c>
      <c r="E90" s="72">
        <f>INDEX(District!T:T,MATCH($A90&amp;$A$5,District!$J:$J,0))</f>
        <v>0</v>
      </c>
      <c r="F90" s="72">
        <f>INDEX(District!AB:AB,MATCH($A90&amp;$A$5,District!$J:$J,0))</f>
        <v>0</v>
      </c>
      <c r="G90" s="72">
        <f>INDEX(District!AC:AC,MATCH($A90&amp;$A$5,District!$J:$J,0))</f>
        <v>0</v>
      </c>
      <c r="H90" s="72">
        <f>INDEX(District!Z:Z,MATCH($A90&amp;$A$5,District!$J:$J,0))</f>
        <v>0</v>
      </c>
      <c r="I90" s="72">
        <f>INDEX(District!O:O,MATCH($A90&amp;$A$5,District!$J:$J,0))</f>
        <v>0</v>
      </c>
      <c r="J90" s="72">
        <f>INDEX(District!AG:AG,MATCH($A90&amp;$A$5,District!$J:$J,0))</f>
        <v>0</v>
      </c>
      <c r="K90" s="72">
        <f>INDEX(District!W:W,MATCH($A90&amp;$A$5,District!$J:$J,0))</f>
        <v>0</v>
      </c>
      <c r="L90" s="72">
        <f>INDEX(District!L:L,MATCH($A90&amp;$A$5,District!$J:$J,0))</f>
        <v>0</v>
      </c>
      <c r="M90" s="72">
        <f>INDEX(District!Y:Y,MATCH($A90&amp;$A$5,District!$J:$J,0))</f>
        <v>0</v>
      </c>
      <c r="N90" s="72">
        <f>INDEX(District!X:X,MATCH($A90&amp;$A$5,District!$J:$J,0))</f>
        <v>0</v>
      </c>
      <c r="O90" s="72">
        <f>INDEX(District!AC:AC,MATCH($A90&amp;$A$5,District!$J:$J,0))</f>
        <v>0</v>
      </c>
      <c r="P90" s="72">
        <f>INDEX(District!AF:AF,MATCH($A90&amp;$A$5,District!$J:$J,0))</f>
        <v>-2.2204460492503101E-16</v>
      </c>
      <c r="Q90" s="72">
        <f>INDEX(District!R:R,MATCH($A90&amp;$A$5,District!$J:$J,0))</f>
        <v>0</v>
      </c>
      <c r="R90" s="72">
        <f>INDEX(District!AH:AH,MATCH($A90&amp;$A$5,District!$J:$J,0))</f>
        <v>0</v>
      </c>
      <c r="S90" s="72">
        <f>INDEX(District!AD:AD,MATCH($A90&amp;$A$5,District!$J:$J,0))</f>
        <v>0</v>
      </c>
      <c r="T90" s="72">
        <f>INDEX(District!K:K,MATCH($A90&amp;$A$5,District!$J:$J,0))</f>
        <v>0</v>
      </c>
      <c r="U90" s="72">
        <f>INDEX(District!Q:Q,MATCH($A90&amp;$A$5,District!$J:$J,0))</f>
        <v>0</v>
      </c>
      <c r="V90" s="72">
        <f>INDEX(District!P:P,MATCH($A90&amp;$A$5,District!$J:$J,0))</f>
        <v>0</v>
      </c>
      <c r="W90" s="72">
        <f>INDEX(District!V:V,MATCH($A90&amp;$A$5,District!$J:$J,0))</f>
        <v>0</v>
      </c>
      <c r="X90" s="72">
        <f>INDEX(District!U:U,MATCH($A90&amp;$A$5,District!$J:$J,0))</f>
        <v>0</v>
      </c>
      <c r="Y90" s="72">
        <f>INDEX(District!S:S,MATCH($A90&amp;$A$5,District!$J:$J,0))</f>
        <v>1.11022302462516E-16</v>
      </c>
    </row>
    <row r="91" spans="1:25" x14ac:dyDescent="0.3">
      <c r="A91" s="43" t="s">
        <v>186</v>
      </c>
      <c r="B91" s="71">
        <f>INDEX(District!M:M,MATCH($A91&amp;$A$5,District!$J:$J,0))</f>
        <v>3.5714285714285698E-2</v>
      </c>
      <c r="C91" s="72">
        <f>INDEX(District!AA:AA,MATCH($A91&amp;$A$5,District!$J:$J,0))</f>
        <v>3.5087719298245598E-2</v>
      </c>
      <c r="D91" s="72">
        <f>INDEX(District!AE:AE,MATCH($A91&amp;$A$5,District!$J:$J,0))</f>
        <v>3.94736842105263E-2</v>
      </c>
      <c r="E91" s="72">
        <f>INDEX(District!T:T,MATCH($A91&amp;$A$5,District!$J:$J,0))</f>
        <v>0</v>
      </c>
      <c r="F91" s="72">
        <f>INDEX(District!AB:AB,MATCH($A91&amp;$A$5,District!$J:$J,0))</f>
        <v>0</v>
      </c>
      <c r="G91" s="72">
        <f>INDEX(District!AC:AC,MATCH($A91&amp;$A$5,District!$J:$J,0))</f>
        <v>0</v>
      </c>
      <c r="H91" s="72">
        <f>INDEX(District!Z:Z,MATCH($A91&amp;$A$5,District!$J:$J,0))</f>
        <v>0</v>
      </c>
      <c r="I91" s="72">
        <f>INDEX(District!O:O,MATCH($A91&amp;$A$5,District!$J:$J,0))</f>
        <v>0</v>
      </c>
      <c r="J91" s="72">
        <f>INDEX(District!AG:AG,MATCH($A91&amp;$A$5,District!$J:$J,0))</f>
        <v>0</v>
      </c>
      <c r="K91" s="72">
        <f>INDEX(District!W:W,MATCH($A91&amp;$A$5,District!$J:$J,0))</f>
        <v>1.4084507042253501E-2</v>
      </c>
      <c r="L91" s="72">
        <f>INDEX(District!L:L,MATCH($A91&amp;$A$5,District!$J:$J,0))</f>
        <v>5.1282051282051301E-2</v>
      </c>
      <c r="M91" s="72">
        <f>INDEX(District!Y:Y,MATCH($A91&amp;$A$5,District!$J:$J,0))</f>
        <v>0.05</v>
      </c>
      <c r="N91" s="72">
        <f>INDEX(District!X:X,MATCH($A91&amp;$A$5,District!$J:$J,0))</f>
        <v>2.2222222222222199E-2</v>
      </c>
      <c r="O91" s="72">
        <f>INDEX(District!AC:AC,MATCH($A91&amp;$A$5,District!$J:$J,0))</f>
        <v>0</v>
      </c>
      <c r="P91" s="72">
        <f>INDEX(District!AF:AF,MATCH($A91&amp;$A$5,District!$J:$J,0))</f>
        <v>-2.2204460492503101E-16</v>
      </c>
      <c r="Q91" s="72">
        <f>INDEX(District!R:R,MATCH($A91&amp;$A$5,District!$J:$J,0))</f>
        <v>3.03030303030303E-2</v>
      </c>
      <c r="R91" s="72">
        <f>INDEX(District!AH:AH,MATCH($A91&amp;$A$5,District!$J:$J,0))</f>
        <v>0</v>
      </c>
      <c r="S91" s="72">
        <f>INDEX(District!AD:AD,MATCH($A91&amp;$A$5,District!$J:$J,0))</f>
        <v>1.4492753623188401E-2</v>
      </c>
      <c r="T91" s="72">
        <f>INDEX(District!K:K,MATCH($A91&amp;$A$5,District!$J:$J,0))</f>
        <v>0</v>
      </c>
      <c r="U91" s="72">
        <f>INDEX(District!Q:Q,MATCH($A91&amp;$A$5,District!$J:$J,0))</f>
        <v>0</v>
      </c>
      <c r="V91" s="72">
        <f>INDEX(District!P:P,MATCH($A91&amp;$A$5,District!$J:$J,0))</f>
        <v>0</v>
      </c>
      <c r="W91" s="72">
        <f>INDEX(District!V:V,MATCH($A91&amp;$A$5,District!$J:$J,0))</f>
        <v>0</v>
      </c>
      <c r="X91" s="72">
        <f>INDEX(District!U:U,MATCH($A91&amp;$A$5,District!$J:$J,0))</f>
        <v>0</v>
      </c>
      <c r="Y91" s="72">
        <f>INDEX(District!S:S,MATCH($A91&amp;$A$5,District!$J:$J,0))</f>
        <v>1.35135135135135E-2</v>
      </c>
    </row>
    <row r="92" spans="1:25" x14ac:dyDescent="0.3">
      <c r="A92" s="43" t="s">
        <v>187</v>
      </c>
      <c r="B92" s="71">
        <f>INDEX(District!M:M,MATCH($A92&amp;$A$5,District!$J:$J,0))</f>
        <v>1.7857142857142901E-2</v>
      </c>
      <c r="C92" s="72">
        <f>INDEX(District!AA:AA,MATCH($A92&amp;$A$5,District!$J:$J,0))</f>
        <v>1.7543859649122799E-2</v>
      </c>
      <c r="D92" s="72">
        <f>INDEX(District!AE:AE,MATCH($A92&amp;$A$5,District!$J:$J,0))</f>
        <v>1.3157894736842099E-2</v>
      </c>
      <c r="E92" s="72">
        <f>INDEX(District!T:T,MATCH($A92&amp;$A$5,District!$J:$J,0))</f>
        <v>0</v>
      </c>
      <c r="F92" s="72">
        <f>INDEX(District!AB:AB,MATCH($A92&amp;$A$5,District!$J:$J,0))</f>
        <v>5.95238095238095E-2</v>
      </c>
      <c r="G92" s="72">
        <f>INDEX(District!AC:AC,MATCH($A92&amp;$A$5,District!$J:$J,0))</f>
        <v>2.7777777777777801E-2</v>
      </c>
      <c r="H92" s="72">
        <f>INDEX(District!Z:Z,MATCH($A92&amp;$A$5,District!$J:$J,0))</f>
        <v>2.0833333333333301E-2</v>
      </c>
      <c r="I92" s="72">
        <f>INDEX(District!O:O,MATCH($A92&amp;$A$5,District!$J:$J,0))</f>
        <v>0</v>
      </c>
      <c r="J92" s="72">
        <f>INDEX(District!AG:AG,MATCH($A92&amp;$A$5,District!$J:$J,0))</f>
        <v>2.3809523809523801E-2</v>
      </c>
      <c r="K92" s="72">
        <f>INDEX(District!W:W,MATCH($A92&amp;$A$5,District!$J:$J,0))</f>
        <v>4.2253521126760597E-2</v>
      </c>
      <c r="L92" s="72">
        <f>INDEX(District!L:L,MATCH($A92&amp;$A$5,District!$J:$J,0))</f>
        <v>5.1282051282051301E-2</v>
      </c>
      <c r="M92" s="72">
        <f>INDEX(District!Y:Y,MATCH($A92&amp;$A$5,District!$J:$J,0))</f>
        <v>3.7499999999999999E-2</v>
      </c>
      <c r="N92" s="72">
        <f>INDEX(District!X:X,MATCH($A92&amp;$A$5,District!$J:$J,0))</f>
        <v>1.1111111111111099E-2</v>
      </c>
      <c r="O92" s="72">
        <f>INDEX(District!AC:AC,MATCH($A92&amp;$A$5,District!$J:$J,0))</f>
        <v>2.7777777777777801E-2</v>
      </c>
      <c r="P92" s="72">
        <f>INDEX(District!AF:AF,MATCH($A92&amp;$A$5,District!$J:$J,0))</f>
        <v>1.7543859649122799E-2</v>
      </c>
      <c r="Q92" s="72">
        <f>INDEX(District!R:R,MATCH($A92&amp;$A$5,District!$J:$J,0))</f>
        <v>6.0606060606060601E-2</v>
      </c>
      <c r="R92" s="72">
        <f>INDEX(District!AH:AH,MATCH($A92&amp;$A$5,District!$J:$J,0))</f>
        <v>0</v>
      </c>
      <c r="S92" s="72">
        <f>INDEX(District!AD:AD,MATCH($A92&amp;$A$5,District!$J:$J,0))</f>
        <v>1.4492753623188401E-2</v>
      </c>
      <c r="T92" s="72">
        <f>INDEX(District!K:K,MATCH($A92&amp;$A$5,District!$J:$J,0))</f>
        <v>2.02020202020202E-2</v>
      </c>
      <c r="U92" s="72">
        <f>INDEX(District!Q:Q,MATCH($A92&amp;$A$5,District!$J:$J,0))</f>
        <v>2.8985507246376802E-2</v>
      </c>
      <c r="V92" s="72">
        <f>INDEX(District!P:P,MATCH($A92&amp;$A$5,District!$J:$J,0))</f>
        <v>0</v>
      </c>
      <c r="W92" s="72">
        <f>INDEX(District!V:V,MATCH($A92&amp;$A$5,District!$J:$J,0))</f>
        <v>1.2820512820512799E-2</v>
      </c>
      <c r="X92" s="72">
        <f>INDEX(District!U:U,MATCH($A92&amp;$A$5,District!$J:$J,0))</f>
        <v>3.2258064516128997E-2</v>
      </c>
      <c r="Y92" s="72">
        <f>INDEX(District!S:S,MATCH($A92&amp;$A$5,District!$J:$J,0))</f>
        <v>2.7027027027027001E-2</v>
      </c>
    </row>
    <row r="93" spans="1:25" x14ac:dyDescent="0.3">
      <c r="A93" s="43" t="s">
        <v>188</v>
      </c>
      <c r="B93" s="71">
        <f>INDEX(District!M:M,MATCH($A93&amp;$A$5,District!$J:$J,0))</f>
        <v>1.7857142857142901E-2</v>
      </c>
      <c r="C93" s="72">
        <f>INDEX(District!AA:AA,MATCH($A93&amp;$A$5,District!$J:$J,0))</f>
        <v>0</v>
      </c>
      <c r="D93" s="72">
        <f>INDEX(District!AE:AE,MATCH($A93&amp;$A$5,District!$J:$J,0))</f>
        <v>0</v>
      </c>
      <c r="E93" s="72">
        <f>INDEX(District!T:T,MATCH($A93&amp;$A$5,District!$J:$J,0))</f>
        <v>2.27272727272727E-2</v>
      </c>
      <c r="F93" s="72">
        <f>INDEX(District!AB:AB,MATCH($A93&amp;$A$5,District!$J:$J,0))</f>
        <v>1.1904761904761901E-2</v>
      </c>
      <c r="G93" s="72">
        <f>INDEX(District!AC:AC,MATCH($A93&amp;$A$5,District!$J:$J,0))</f>
        <v>0</v>
      </c>
      <c r="H93" s="72">
        <f>INDEX(District!Z:Z,MATCH($A93&amp;$A$5,District!$J:$J,0))</f>
        <v>2.0833333333333301E-2</v>
      </c>
      <c r="I93" s="72">
        <f>INDEX(District!O:O,MATCH($A93&amp;$A$5,District!$J:$J,0))</f>
        <v>0</v>
      </c>
      <c r="J93" s="72">
        <f>INDEX(District!AG:AG,MATCH($A93&amp;$A$5,District!$J:$J,0))</f>
        <v>1.1904761904761901E-2</v>
      </c>
      <c r="K93" s="72">
        <f>INDEX(District!W:W,MATCH($A93&amp;$A$5,District!$J:$J,0))</f>
        <v>0</v>
      </c>
      <c r="L93" s="72">
        <f>INDEX(District!L:L,MATCH($A93&amp;$A$5,District!$J:$J,0))</f>
        <v>0</v>
      </c>
      <c r="M93" s="72">
        <f>INDEX(District!Y:Y,MATCH($A93&amp;$A$5,District!$J:$J,0))</f>
        <v>2.5000000000000001E-2</v>
      </c>
      <c r="N93" s="72">
        <f>INDEX(District!X:X,MATCH($A93&amp;$A$5,District!$J:$J,0))</f>
        <v>1.1111111111111099E-2</v>
      </c>
      <c r="O93" s="72">
        <f>INDEX(District!AC:AC,MATCH($A93&amp;$A$5,District!$J:$J,0))</f>
        <v>0</v>
      </c>
      <c r="P93" s="72">
        <f>INDEX(District!AF:AF,MATCH($A93&amp;$A$5,District!$J:$J,0))</f>
        <v>-2.2204460492503101E-16</v>
      </c>
      <c r="Q93" s="72">
        <f>INDEX(District!R:R,MATCH($A93&amp;$A$5,District!$J:$J,0))</f>
        <v>3.03030303030303E-2</v>
      </c>
      <c r="R93" s="72">
        <f>INDEX(District!AH:AH,MATCH($A93&amp;$A$5,District!$J:$J,0))</f>
        <v>0</v>
      </c>
      <c r="S93" s="72">
        <f>INDEX(District!AD:AD,MATCH($A93&amp;$A$5,District!$J:$J,0))</f>
        <v>0</v>
      </c>
      <c r="T93" s="72">
        <f>INDEX(District!K:K,MATCH($A93&amp;$A$5,District!$J:$J,0))</f>
        <v>0</v>
      </c>
      <c r="U93" s="72">
        <f>INDEX(District!Q:Q,MATCH($A93&amp;$A$5,District!$J:$J,0))</f>
        <v>0</v>
      </c>
      <c r="V93" s="72">
        <f>INDEX(District!P:P,MATCH($A93&amp;$A$5,District!$J:$J,0))</f>
        <v>0</v>
      </c>
      <c r="W93" s="72">
        <f>INDEX(District!V:V,MATCH($A93&amp;$A$5,District!$J:$J,0))</f>
        <v>0</v>
      </c>
      <c r="X93" s="72">
        <f>INDEX(District!U:U,MATCH($A93&amp;$A$5,District!$J:$J,0))</f>
        <v>0</v>
      </c>
      <c r="Y93" s="72">
        <f>INDEX(District!S:S,MATCH($A93&amp;$A$5,District!$J:$J,0))</f>
        <v>1.11022302462516E-16</v>
      </c>
    </row>
    <row r="94" spans="1:25" x14ac:dyDescent="0.3">
      <c r="A94" s="43"/>
      <c r="B94" s="76"/>
      <c r="C94" s="76"/>
      <c r="D94" s="76"/>
      <c r="E94" s="76"/>
      <c r="F94" s="76"/>
      <c r="G94" s="76"/>
      <c r="H94" s="76"/>
      <c r="I94" s="76"/>
      <c r="J94" s="76"/>
      <c r="K94" s="76"/>
      <c r="L94" s="76"/>
      <c r="M94" s="76"/>
      <c r="N94" s="76"/>
      <c r="O94" s="76"/>
      <c r="P94" s="76"/>
      <c r="Q94" s="76"/>
      <c r="R94" s="76"/>
      <c r="S94" s="76"/>
      <c r="T94" s="76"/>
      <c r="U94" s="76"/>
      <c r="V94" s="76"/>
      <c r="W94" s="76"/>
      <c r="X94" s="76"/>
      <c r="Y94" s="76"/>
    </row>
    <row r="95" spans="1:25" x14ac:dyDescent="0.3">
      <c r="A95" s="25" t="s">
        <v>295</v>
      </c>
    </row>
    <row r="96" spans="1:25" x14ac:dyDescent="0.3">
      <c r="A96" s="82" t="s">
        <v>323</v>
      </c>
    </row>
    <row r="98" spans="1:25" x14ac:dyDescent="0.3">
      <c r="B98" s="77" t="s">
        <v>50</v>
      </c>
      <c r="C98" s="77" t="s">
        <v>53</v>
      </c>
      <c r="D98" s="77" t="s">
        <v>54</v>
      </c>
      <c r="E98" s="77" t="s">
        <v>49</v>
      </c>
      <c r="F98" s="77" t="s">
        <v>67</v>
      </c>
      <c r="G98" s="77" t="s">
        <v>51</v>
      </c>
      <c r="H98" s="77" t="s">
        <v>55</v>
      </c>
      <c r="I98" s="77" t="s">
        <v>68</v>
      </c>
      <c r="J98" s="77" t="s">
        <v>69</v>
      </c>
      <c r="K98" s="77" t="s">
        <v>70</v>
      </c>
      <c r="L98" s="77" t="s">
        <v>71</v>
      </c>
      <c r="M98" s="77" t="s">
        <v>72</v>
      </c>
      <c r="N98" s="77" t="s">
        <v>56</v>
      </c>
      <c r="O98" s="77" t="s">
        <v>73</v>
      </c>
      <c r="P98" s="77" t="s">
        <v>59</v>
      </c>
      <c r="Q98" s="77" t="s">
        <v>74</v>
      </c>
      <c r="R98" s="77" t="s">
        <v>75</v>
      </c>
      <c r="S98" s="77" t="s">
        <v>76</v>
      </c>
      <c r="T98" s="77" t="s">
        <v>77</v>
      </c>
      <c r="U98" s="77" t="s">
        <v>78</v>
      </c>
      <c r="V98" s="77" t="s">
        <v>57</v>
      </c>
      <c r="W98" s="77" t="s">
        <v>79</v>
      </c>
      <c r="X98" s="77" t="s">
        <v>52</v>
      </c>
      <c r="Y98" s="77" t="s">
        <v>58</v>
      </c>
    </row>
    <row r="99" spans="1:25" x14ac:dyDescent="0.3">
      <c r="A99" s="48" t="s">
        <v>269</v>
      </c>
      <c r="B99" s="71">
        <f>INDEX(District!M:M,MATCH($A99&amp;$A$5,District!$J:$J,0))</f>
        <v>0</v>
      </c>
      <c r="C99" s="72">
        <f>INDEX(District!AA:AA,MATCH($A99&amp;$A$5,District!$J:$J,0))</f>
        <v>0</v>
      </c>
      <c r="D99" s="72">
        <f>INDEX(District!AE:AE,MATCH($A99&amp;$A$5,District!$J:$J,0))</f>
        <v>0.35294117647058798</v>
      </c>
      <c r="E99" s="72">
        <f>INDEX(District!T:T,MATCH($A99&amp;$A$5,District!$J:$J,0))</f>
        <v>0</v>
      </c>
      <c r="F99" s="72">
        <f>INDEX(District!AB:AB,MATCH($A99&amp;$A$5,District!$J:$J,0))</f>
        <v>0</v>
      </c>
      <c r="G99" s="72">
        <f>INDEX(District!AC:AC,MATCH($A99&amp;$A$5,District!$J:$J,0))</f>
        <v>0.33333333333333298</v>
      </c>
      <c r="H99" s="72">
        <f>INDEX(District!Z:Z,MATCH($A99&amp;$A$5,District!$J:$J,0))</f>
        <v>0.26315789473684198</v>
      </c>
      <c r="I99" s="72">
        <f>INDEX(District!O:O,MATCH($A99&amp;$A$5,District!$J:$J,0))</f>
        <v>0.18181818181818199</v>
      </c>
      <c r="J99" s="72">
        <f>INDEX(District!AG:AG,MATCH($A99&amp;$A$5,District!$J:$J,0))</f>
        <v>0</v>
      </c>
      <c r="K99" s="72">
        <f>INDEX(District!W:W,MATCH($A99&amp;$A$5,District!$J:$J,0))</f>
        <v>0.33333333333333298</v>
      </c>
      <c r="L99" s="72">
        <f>INDEX(District!L:L,MATCH($A99&amp;$A$5,District!$J:$J,0))</f>
        <v>0.22222222222222199</v>
      </c>
      <c r="M99" s="72">
        <f>INDEX(District!Y:Y,MATCH($A99&amp;$A$5,District!$J:$J,0))</f>
        <v>0.44444444444444398</v>
      </c>
      <c r="N99" s="72">
        <f>INDEX(District!X:X,MATCH($A99&amp;$A$5,District!$J:$J,0))</f>
        <v>0.16666666666666699</v>
      </c>
      <c r="O99" s="72">
        <f>INDEX(District!AC:AC,MATCH($A99&amp;$A$5,District!$J:$J,0))</f>
        <v>0.33333333333333298</v>
      </c>
      <c r="P99" s="72">
        <f>INDEX(District!AF:AF,MATCH($A99&amp;$A$5,District!$J:$J,0))</f>
        <v>0.5625</v>
      </c>
      <c r="Q99" s="72">
        <f>INDEX(District!R:R,MATCH($A99&amp;$A$5,District!$J:$J,0))</f>
        <v>0.25</v>
      </c>
      <c r="R99" s="72">
        <f>INDEX(District!AH:AH,MATCH($A99&amp;$A$5,District!$J:$J,0))</f>
        <v>0</v>
      </c>
      <c r="S99" s="72">
        <f>INDEX(District!AD:AD,MATCH($A99&amp;$A$5,District!$J:$J,0))</f>
        <v>0</v>
      </c>
      <c r="T99" s="72">
        <f>INDEX(District!K:K,MATCH($A99&amp;$A$5,District!$J:$J,0))</f>
        <v>0.25</v>
      </c>
      <c r="U99" s="72">
        <f>INDEX(District!Q:Q,MATCH($A99&amp;$A$5,District!$J:$J,0))</f>
        <v>0.5</v>
      </c>
      <c r="V99" s="72">
        <f>INDEX(District!P:P,MATCH($A99&amp;$A$5,District!$J:$J,0))</f>
        <v>0.133333333333333</v>
      </c>
      <c r="W99" s="72">
        <f>INDEX(District!V:V,MATCH($A99&amp;$A$5,District!$J:$J,0))</f>
        <v>0</v>
      </c>
      <c r="X99" s="72">
        <f>INDEX(District!U:U,MATCH($A99&amp;$A$5,District!$J:$J,0))</f>
        <v>0.2</v>
      </c>
      <c r="Y99" s="72">
        <f>INDEX(District!S:S,MATCH($A99&amp;$A$5,District!$J:$J,0))</f>
        <v>0.27272727272727298</v>
      </c>
    </row>
    <row r="100" spans="1:25" x14ac:dyDescent="0.3">
      <c r="A100" s="48" t="s">
        <v>270</v>
      </c>
      <c r="B100" s="71">
        <f>INDEX(District!M:M,MATCH($A100&amp;$A$5,District!$J:$J,0))</f>
        <v>0</v>
      </c>
      <c r="C100" s="72">
        <f>INDEX(District!AA:AA,MATCH($A100&amp;$A$5,District!$J:$J,0))</f>
        <v>0.22222222222222199</v>
      </c>
      <c r="D100" s="72">
        <f>INDEX(District!AE:AE,MATCH($A100&amp;$A$5,District!$J:$J,0))</f>
        <v>5.8823529411764698E-2</v>
      </c>
      <c r="E100" s="72">
        <f>INDEX(District!T:T,MATCH($A100&amp;$A$5,District!$J:$J,0))</f>
        <v>0</v>
      </c>
      <c r="F100" s="72">
        <f>INDEX(District!AB:AB,MATCH($A100&amp;$A$5,District!$J:$J,0))</f>
        <v>0</v>
      </c>
      <c r="G100" s="72">
        <f>INDEX(District!AC:AC,MATCH($A100&amp;$A$5,District!$J:$J,0))</f>
        <v>0</v>
      </c>
      <c r="H100" s="72">
        <f>INDEX(District!Z:Z,MATCH($A100&amp;$A$5,District!$J:$J,0))</f>
        <v>5.2631578947368397E-2</v>
      </c>
      <c r="I100" s="72">
        <f>INDEX(District!O:O,MATCH($A100&amp;$A$5,District!$J:$J,0))</f>
        <v>0</v>
      </c>
      <c r="J100" s="72">
        <f>INDEX(District!AG:AG,MATCH($A100&amp;$A$5,District!$J:$J,0))</f>
        <v>0</v>
      </c>
      <c r="K100" s="72">
        <f>INDEX(District!W:W,MATCH($A100&amp;$A$5,District!$J:$J,0))</f>
        <v>0</v>
      </c>
      <c r="L100" s="72">
        <f>INDEX(District!L:L,MATCH($A100&amp;$A$5,District!$J:$J,0))</f>
        <v>0</v>
      </c>
      <c r="M100" s="72">
        <f>INDEX(District!Y:Y,MATCH($A100&amp;$A$5,District!$J:$J,0))</f>
        <v>0.11111111111111099</v>
      </c>
      <c r="N100" s="72">
        <f>INDEX(District!X:X,MATCH($A100&amp;$A$5,District!$J:$J,0))</f>
        <v>0.25</v>
      </c>
      <c r="O100" s="72">
        <f>INDEX(District!AC:AC,MATCH($A100&amp;$A$5,District!$J:$J,0))</f>
        <v>0</v>
      </c>
      <c r="P100" s="72">
        <f>INDEX(District!AF:AF,MATCH($A100&amp;$A$5,District!$J:$J,0))</f>
        <v>0.1875</v>
      </c>
      <c r="Q100" s="72">
        <f>INDEX(District!R:R,MATCH($A100&amp;$A$5,District!$J:$J,0))</f>
        <v>0</v>
      </c>
      <c r="R100" s="72">
        <f>INDEX(District!AH:AH,MATCH($A100&amp;$A$5,District!$J:$J,0))</f>
        <v>0.25</v>
      </c>
      <c r="S100" s="72">
        <f>INDEX(District!AD:AD,MATCH($A100&amp;$A$5,District!$J:$J,0))</f>
        <v>0</v>
      </c>
      <c r="T100" s="72">
        <f>INDEX(District!K:K,MATCH($A100&amp;$A$5,District!$J:$J,0))</f>
        <v>0</v>
      </c>
      <c r="U100" s="72">
        <f>INDEX(District!Q:Q,MATCH($A100&amp;$A$5,District!$J:$J,0))</f>
        <v>0</v>
      </c>
      <c r="V100" s="72">
        <f>INDEX(District!P:P,MATCH($A100&amp;$A$5,District!$J:$J,0))</f>
        <v>0</v>
      </c>
      <c r="W100" s="72">
        <f>INDEX(District!V:V,MATCH($A100&amp;$A$5,District!$J:$J,0))</f>
        <v>0</v>
      </c>
      <c r="X100" s="72">
        <f>INDEX(District!U:U,MATCH($A100&amp;$A$5,District!$J:$J,0))</f>
        <v>0</v>
      </c>
      <c r="Y100" s="72">
        <f>INDEX(District!S:S,MATCH($A100&amp;$A$5,District!$J:$J,0))</f>
        <v>9.0909090909090898E-2</v>
      </c>
    </row>
    <row r="101" spans="1:25" x14ac:dyDescent="0.3">
      <c r="A101" s="48" t="s">
        <v>271</v>
      </c>
      <c r="B101" s="71">
        <f>INDEX(District!M:M,MATCH($A101&amp;$A$5,District!$J:$J,0))</f>
        <v>0</v>
      </c>
      <c r="C101" s="72">
        <f>INDEX(District!AA:AA,MATCH($A101&amp;$A$5,District!$J:$J,0))</f>
        <v>0</v>
      </c>
      <c r="D101" s="72">
        <f>INDEX(District!AE:AE,MATCH($A101&amp;$A$5,District!$J:$J,0))</f>
        <v>0</v>
      </c>
      <c r="E101" s="72">
        <f>INDEX(District!T:T,MATCH($A101&amp;$A$5,District!$J:$J,0))</f>
        <v>0</v>
      </c>
      <c r="F101" s="72">
        <f>INDEX(District!AB:AB,MATCH($A101&amp;$A$5,District!$J:$J,0))</f>
        <v>0</v>
      </c>
      <c r="G101" s="72">
        <f>INDEX(District!AC:AC,MATCH($A101&amp;$A$5,District!$J:$J,0))</f>
        <v>0</v>
      </c>
      <c r="H101" s="72">
        <f>INDEX(District!Z:Z,MATCH($A101&amp;$A$5,District!$J:$J,0))</f>
        <v>0</v>
      </c>
      <c r="I101" s="72">
        <f>INDEX(District!O:O,MATCH($A101&amp;$A$5,District!$J:$J,0))</f>
        <v>0</v>
      </c>
      <c r="J101" s="72">
        <f>INDEX(District!AG:AG,MATCH($A101&amp;$A$5,District!$J:$J,0))</f>
        <v>0</v>
      </c>
      <c r="K101" s="72">
        <f>INDEX(District!W:W,MATCH($A101&amp;$A$5,District!$J:$J,0))</f>
        <v>0</v>
      </c>
      <c r="L101" s="72">
        <f>INDEX(District!L:L,MATCH($A101&amp;$A$5,District!$J:$J,0))</f>
        <v>0</v>
      </c>
      <c r="M101" s="72">
        <f>INDEX(District!Y:Y,MATCH($A101&amp;$A$5,District!$J:$J,0))</f>
        <v>0</v>
      </c>
      <c r="N101" s="72">
        <f>INDEX(District!X:X,MATCH($A101&amp;$A$5,District!$J:$J,0))</f>
        <v>0</v>
      </c>
      <c r="O101" s="72">
        <f>INDEX(District!AC:AC,MATCH($A101&amp;$A$5,District!$J:$J,0))</f>
        <v>0</v>
      </c>
      <c r="P101" s="72">
        <f>INDEX(District!AF:AF,MATCH($A101&amp;$A$5,District!$J:$J,0))</f>
        <v>0</v>
      </c>
      <c r="Q101" s="72">
        <f>INDEX(District!R:R,MATCH($A101&amp;$A$5,District!$J:$J,0))</f>
        <v>0</v>
      </c>
      <c r="R101" s="72">
        <f>INDEX(District!AH:AH,MATCH($A101&amp;$A$5,District!$J:$J,0))</f>
        <v>0</v>
      </c>
      <c r="S101" s="72">
        <f>INDEX(District!AD:AD,MATCH($A101&amp;$A$5,District!$J:$J,0))</f>
        <v>0</v>
      </c>
      <c r="T101" s="72">
        <f>INDEX(District!K:K,MATCH($A101&amp;$A$5,District!$J:$J,0))</f>
        <v>0</v>
      </c>
      <c r="U101" s="72">
        <f>INDEX(District!Q:Q,MATCH($A101&amp;$A$5,District!$J:$J,0))</f>
        <v>0</v>
      </c>
      <c r="V101" s="72">
        <f>INDEX(District!P:P,MATCH($A101&amp;$A$5,District!$J:$J,0))</f>
        <v>0.133333333333333</v>
      </c>
      <c r="W101" s="72">
        <f>INDEX(District!V:V,MATCH($A101&amp;$A$5,District!$J:$J,0))</f>
        <v>0</v>
      </c>
      <c r="X101" s="72">
        <f>INDEX(District!U:U,MATCH($A101&amp;$A$5,District!$J:$J,0))</f>
        <v>0</v>
      </c>
      <c r="Y101" s="72">
        <f>INDEX(District!S:S,MATCH($A101&amp;$A$5,District!$J:$J,0))</f>
        <v>1.11022302462516E-16</v>
      </c>
    </row>
    <row r="102" spans="1:25" x14ac:dyDescent="0.3">
      <c r="A102" s="48" t="s">
        <v>272</v>
      </c>
      <c r="B102" s="71">
        <f>INDEX(District!M:M,MATCH($A102&amp;$A$5,District!$J:$J,0))</f>
        <v>0</v>
      </c>
      <c r="C102" s="72">
        <f>INDEX(District!AA:AA,MATCH($A102&amp;$A$5,District!$J:$J,0))</f>
        <v>0.11111111111111099</v>
      </c>
      <c r="D102" s="72">
        <f>INDEX(District!AE:AE,MATCH($A102&amp;$A$5,District!$J:$J,0))</f>
        <v>0</v>
      </c>
      <c r="E102" s="72">
        <f>INDEX(District!T:T,MATCH($A102&amp;$A$5,District!$J:$J,0))</f>
        <v>0</v>
      </c>
      <c r="F102" s="72">
        <f>INDEX(District!AB:AB,MATCH($A102&amp;$A$5,District!$J:$J,0))</f>
        <v>0</v>
      </c>
      <c r="G102" s="72">
        <f>INDEX(District!AC:AC,MATCH($A102&amp;$A$5,District!$J:$J,0))</f>
        <v>0</v>
      </c>
      <c r="H102" s="72">
        <f>INDEX(District!Z:Z,MATCH($A102&amp;$A$5,District!$J:$J,0))</f>
        <v>0</v>
      </c>
      <c r="I102" s="72">
        <f>INDEX(District!O:O,MATCH($A102&amp;$A$5,District!$J:$J,0))</f>
        <v>0.18181818181818199</v>
      </c>
      <c r="J102" s="72">
        <f>INDEX(District!AG:AG,MATCH($A102&amp;$A$5,District!$J:$J,0))</f>
        <v>0</v>
      </c>
      <c r="K102" s="72">
        <f>INDEX(District!W:W,MATCH($A102&amp;$A$5,District!$J:$J,0))</f>
        <v>0</v>
      </c>
      <c r="L102" s="72">
        <f>INDEX(District!L:L,MATCH($A102&amp;$A$5,District!$J:$J,0))</f>
        <v>5.5555555555555601E-2</v>
      </c>
      <c r="M102" s="72">
        <f>INDEX(District!Y:Y,MATCH($A102&amp;$A$5,District!$J:$J,0))</f>
        <v>0</v>
      </c>
      <c r="N102" s="72">
        <f>INDEX(District!X:X,MATCH($A102&amp;$A$5,District!$J:$J,0))</f>
        <v>8.3333333333333301E-2</v>
      </c>
      <c r="O102" s="72">
        <f>INDEX(District!AC:AC,MATCH($A102&amp;$A$5,District!$J:$J,0))</f>
        <v>0</v>
      </c>
      <c r="P102" s="72">
        <f>INDEX(District!AF:AF,MATCH($A102&amp;$A$5,District!$J:$J,0))</f>
        <v>6.25E-2</v>
      </c>
      <c r="Q102" s="72">
        <f>INDEX(District!R:R,MATCH($A102&amp;$A$5,District!$J:$J,0))</f>
        <v>0.05</v>
      </c>
      <c r="R102" s="72">
        <f>INDEX(District!AH:AH,MATCH($A102&amp;$A$5,District!$J:$J,0))</f>
        <v>0</v>
      </c>
      <c r="S102" s="72">
        <f>INDEX(District!AD:AD,MATCH($A102&amp;$A$5,District!$J:$J,0))</f>
        <v>0</v>
      </c>
      <c r="T102" s="72">
        <f>INDEX(District!K:K,MATCH($A102&amp;$A$5,District!$J:$J,0))</f>
        <v>0</v>
      </c>
      <c r="U102" s="72">
        <f>INDEX(District!Q:Q,MATCH($A102&amp;$A$5,District!$J:$J,0))</f>
        <v>0</v>
      </c>
      <c r="V102" s="72">
        <f>INDEX(District!P:P,MATCH($A102&amp;$A$5,District!$J:$J,0))</f>
        <v>6.6666666666666693E-2</v>
      </c>
      <c r="W102" s="72">
        <f>INDEX(District!V:V,MATCH($A102&amp;$A$5,District!$J:$J,0))</f>
        <v>0</v>
      </c>
      <c r="X102" s="72">
        <f>INDEX(District!U:U,MATCH($A102&amp;$A$5,District!$J:$J,0))</f>
        <v>0</v>
      </c>
      <c r="Y102" s="72">
        <f>INDEX(District!S:S,MATCH($A102&amp;$A$5,District!$J:$J,0))</f>
        <v>1.11022302462516E-16</v>
      </c>
    </row>
    <row r="103" spans="1:25" x14ac:dyDescent="0.3">
      <c r="A103" s="48" t="s">
        <v>273</v>
      </c>
      <c r="B103" s="71">
        <f>INDEX(District!M:M,MATCH($A103&amp;$A$5,District!$J:$J,0))</f>
        <v>0.25</v>
      </c>
      <c r="C103" s="72">
        <f>INDEX(District!AA:AA,MATCH($A103&amp;$A$5,District!$J:$J,0))</f>
        <v>0</v>
      </c>
      <c r="D103" s="72">
        <f>INDEX(District!AE:AE,MATCH($A103&amp;$A$5,District!$J:$J,0))</f>
        <v>0.11764705882352899</v>
      </c>
      <c r="E103" s="72">
        <f>INDEX(District!T:T,MATCH($A103&amp;$A$5,District!$J:$J,0))</f>
        <v>0</v>
      </c>
      <c r="F103" s="72">
        <f>INDEX(District!AB:AB,MATCH($A103&amp;$A$5,District!$J:$J,0))</f>
        <v>0</v>
      </c>
      <c r="G103" s="72">
        <f>INDEX(District!AC:AC,MATCH($A103&amp;$A$5,District!$J:$J,0))</f>
        <v>0</v>
      </c>
      <c r="H103" s="72">
        <f>INDEX(District!Z:Z,MATCH($A103&amp;$A$5,District!$J:$J,0))</f>
        <v>5.2631578947368397E-2</v>
      </c>
      <c r="I103" s="72">
        <f>INDEX(District!O:O,MATCH($A103&amp;$A$5,District!$J:$J,0))</f>
        <v>0</v>
      </c>
      <c r="J103" s="72">
        <f>INDEX(District!AG:AG,MATCH($A103&amp;$A$5,District!$J:$J,0))</f>
        <v>0</v>
      </c>
      <c r="K103" s="72">
        <f>INDEX(District!W:W,MATCH($A103&amp;$A$5,District!$J:$J,0))</f>
        <v>0.33333333333333298</v>
      </c>
      <c r="L103" s="72">
        <f>INDEX(District!L:L,MATCH($A103&amp;$A$5,District!$J:$J,0))</f>
        <v>5.5555555555555601E-2</v>
      </c>
      <c r="M103" s="72">
        <f>INDEX(District!Y:Y,MATCH($A103&amp;$A$5,District!$J:$J,0))</f>
        <v>0.11111111111111099</v>
      </c>
      <c r="N103" s="72">
        <f>INDEX(District!X:X,MATCH($A103&amp;$A$5,District!$J:$J,0))</f>
        <v>0</v>
      </c>
      <c r="O103" s="72">
        <f>INDEX(District!AC:AC,MATCH($A103&amp;$A$5,District!$J:$J,0))</f>
        <v>0</v>
      </c>
      <c r="P103" s="72">
        <f>INDEX(District!AF:AF,MATCH($A103&amp;$A$5,District!$J:$J,0))</f>
        <v>0</v>
      </c>
      <c r="Q103" s="72">
        <f>INDEX(District!R:R,MATCH($A103&amp;$A$5,District!$J:$J,0))</f>
        <v>0.1</v>
      </c>
      <c r="R103" s="72">
        <f>INDEX(District!AH:AH,MATCH($A103&amp;$A$5,District!$J:$J,0))</f>
        <v>0</v>
      </c>
      <c r="S103" s="72">
        <f>INDEX(District!AD:AD,MATCH($A103&amp;$A$5,District!$J:$J,0))</f>
        <v>0</v>
      </c>
      <c r="T103" s="72">
        <f>INDEX(District!K:K,MATCH($A103&amp;$A$5,District!$J:$J,0))</f>
        <v>0</v>
      </c>
      <c r="U103" s="72">
        <f>INDEX(District!Q:Q,MATCH($A103&amp;$A$5,District!$J:$J,0))</f>
        <v>0</v>
      </c>
      <c r="V103" s="72">
        <f>INDEX(District!P:P,MATCH($A103&amp;$A$5,District!$J:$J,0))</f>
        <v>0.266666666666667</v>
      </c>
      <c r="W103" s="72">
        <f>INDEX(District!V:V,MATCH($A103&amp;$A$5,District!$J:$J,0))</f>
        <v>0</v>
      </c>
      <c r="X103" s="72">
        <f>INDEX(District!U:U,MATCH($A103&amp;$A$5,District!$J:$J,0))</f>
        <v>0.1</v>
      </c>
      <c r="Y103" s="72">
        <f>INDEX(District!S:S,MATCH($A103&amp;$A$5,District!$J:$J,0))</f>
        <v>9.0909090909090898E-2</v>
      </c>
    </row>
    <row r="104" spans="1:25" x14ac:dyDescent="0.3">
      <c r="A104" s="48" t="s">
        <v>274</v>
      </c>
      <c r="B104" s="71">
        <f>INDEX(District!M:M,MATCH($A104&amp;$A$5,District!$J:$J,0))</f>
        <v>1</v>
      </c>
      <c r="C104" s="72">
        <f>INDEX(District!AA:AA,MATCH($A104&amp;$A$5,District!$J:$J,0))</f>
        <v>0.66666666666666696</v>
      </c>
      <c r="D104" s="72">
        <f>INDEX(District!AE:AE,MATCH($A104&amp;$A$5,District!$J:$J,0))</f>
        <v>0.35294117647058798</v>
      </c>
      <c r="E104" s="72">
        <f>INDEX(District!T:T,MATCH($A104&amp;$A$5,District!$J:$J,0))</f>
        <v>0</v>
      </c>
      <c r="F104" s="72">
        <f>INDEX(District!AB:AB,MATCH($A104&amp;$A$5,District!$J:$J,0))</f>
        <v>0</v>
      </c>
      <c r="G104" s="72">
        <f>INDEX(District!AC:AC,MATCH($A104&amp;$A$5,District!$J:$J,0))</f>
        <v>0.38095238095238099</v>
      </c>
      <c r="H104" s="72">
        <f>INDEX(District!Z:Z,MATCH($A104&amp;$A$5,District!$J:$J,0))</f>
        <v>0.26315789473684198</v>
      </c>
      <c r="I104" s="72">
        <f>INDEX(District!O:O,MATCH($A104&amp;$A$5,District!$J:$J,0))</f>
        <v>0.72727272727272696</v>
      </c>
      <c r="J104" s="72">
        <f>INDEX(District!AG:AG,MATCH($A104&amp;$A$5,District!$J:$J,0))</f>
        <v>0</v>
      </c>
      <c r="K104" s="72">
        <f>INDEX(District!W:W,MATCH($A104&amp;$A$5,District!$J:$J,0))</f>
        <v>0.66666666666666696</v>
      </c>
      <c r="L104" s="72">
        <f>INDEX(District!L:L,MATCH($A104&amp;$A$5,District!$J:$J,0))</f>
        <v>0.61111111111111105</v>
      </c>
      <c r="M104" s="72">
        <f>INDEX(District!Y:Y,MATCH($A104&amp;$A$5,District!$J:$J,0))</f>
        <v>0.33333333333333298</v>
      </c>
      <c r="N104" s="72">
        <f>INDEX(District!X:X,MATCH($A104&amp;$A$5,District!$J:$J,0))</f>
        <v>0.25</v>
      </c>
      <c r="O104" s="72">
        <f>INDEX(District!AC:AC,MATCH($A104&amp;$A$5,District!$J:$J,0))</f>
        <v>0.38095238095238099</v>
      </c>
      <c r="P104" s="72">
        <f>INDEX(District!AF:AF,MATCH($A104&amp;$A$5,District!$J:$J,0))</f>
        <v>0.125</v>
      </c>
      <c r="Q104" s="72">
        <f>INDEX(District!R:R,MATCH($A104&amp;$A$5,District!$J:$J,0))</f>
        <v>0.4</v>
      </c>
      <c r="R104" s="72">
        <f>INDEX(District!AH:AH,MATCH($A104&amp;$A$5,District!$J:$J,0))</f>
        <v>0.25</v>
      </c>
      <c r="S104" s="72">
        <f>INDEX(District!AD:AD,MATCH($A104&amp;$A$5,District!$J:$J,0))</f>
        <v>0</v>
      </c>
      <c r="T104" s="72">
        <f>INDEX(District!K:K,MATCH($A104&amp;$A$5,District!$J:$J,0))</f>
        <v>0.125</v>
      </c>
      <c r="U104" s="72">
        <f>INDEX(District!Q:Q,MATCH($A104&amp;$A$5,District!$J:$J,0))</f>
        <v>0.16666666666666699</v>
      </c>
      <c r="V104" s="72">
        <f>INDEX(District!P:P,MATCH($A104&amp;$A$5,District!$J:$J,0))</f>
        <v>0.4</v>
      </c>
      <c r="W104" s="72">
        <f>INDEX(District!V:V,MATCH($A104&amp;$A$5,District!$J:$J,0))</f>
        <v>0</v>
      </c>
      <c r="X104" s="72">
        <f>INDEX(District!U:U,MATCH($A104&amp;$A$5,District!$J:$J,0))</f>
        <v>0.4</v>
      </c>
      <c r="Y104" s="72">
        <f>INDEX(District!S:S,MATCH($A104&amp;$A$5,District!$J:$J,0))</f>
        <v>0.27272727272727298</v>
      </c>
    </row>
    <row r="105" spans="1:25" x14ac:dyDescent="0.3">
      <c r="A105" s="48" t="s">
        <v>275</v>
      </c>
      <c r="B105" s="71">
        <f>INDEX(District!M:M,MATCH($A105&amp;$A$5,District!$J:$J,0))</f>
        <v>1</v>
      </c>
      <c r="C105" s="72">
        <f>INDEX(District!AA:AA,MATCH($A105&amp;$A$5,District!$J:$J,0))</f>
        <v>0.66666666666666696</v>
      </c>
      <c r="D105" s="72">
        <f>INDEX(District!AE:AE,MATCH($A105&amp;$A$5,District!$J:$J,0))</f>
        <v>0.52941176470588203</v>
      </c>
      <c r="E105" s="72">
        <f>INDEX(District!T:T,MATCH($A105&amp;$A$5,District!$J:$J,0))</f>
        <v>0</v>
      </c>
      <c r="F105" s="72">
        <f>INDEX(District!AB:AB,MATCH($A105&amp;$A$5,District!$J:$J,0))</f>
        <v>0</v>
      </c>
      <c r="G105" s="72">
        <f>INDEX(District!AC:AC,MATCH($A105&amp;$A$5,District!$J:$J,0))</f>
        <v>0.57142857142857195</v>
      </c>
      <c r="H105" s="72">
        <f>INDEX(District!Z:Z,MATCH($A105&amp;$A$5,District!$J:$J,0))</f>
        <v>0.68421052631578905</v>
      </c>
      <c r="I105" s="72">
        <f>INDEX(District!O:O,MATCH($A105&amp;$A$5,District!$J:$J,0))</f>
        <v>0.72727272727272696</v>
      </c>
      <c r="J105" s="72">
        <f>INDEX(District!AG:AG,MATCH($A105&amp;$A$5,District!$J:$J,0))</f>
        <v>0</v>
      </c>
      <c r="K105" s="72">
        <f>INDEX(District!W:W,MATCH($A105&amp;$A$5,District!$J:$J,0))</f>
        <v>0.66666666666666696</v>
      </c>
      <c r="L105" s="72">
        <f>INDEX(District!L:L,MATCH($A105&amp;$A$5,District!$J:$J,0))</f>
        <v>0.66666666666666696</v>
      </c>
      <c r="M105" s="72">
        <f>INDEX(District!Y:Y,MATCH($A105&amp;$A$5,District!$J:$J,0))</f>
        <v>0.33333333333333298</v>
      </c>
      <c r="N105" s="72">
        <f>INDEX(District!X:X,MATCH($A105&amp;$A$5,District!$J:$J,0))</f>
        <v>0.66666666666666696</v>
      </c>
      <c r="O105" s="72">
        <f>INDEX(District!AC:AC,MATCH($A105&amp;$A$5,District!$J:$J,0))</f>
        <v>0.57142857142857195</v>
      </c>
      <c r="P105" s="72">
        <f>INDEX(District!AF:AF,MATCH($A105&amp;$A$5,District!$J:$J,0))</f>
        <v>0.1875</v>
      </c>
      <c r="Q105" s="72">
        <f>INDEX(District!R:R,MATCH($A105&amp;$A$5,District!$J:$J,0))</f>
        <v>0.6</v>
      </c>
      <c r="R105" s="72">
        <f>INDEX(District!AH:AH,MATCH($A105&amp;$A$5,District!$J:$J,0))</f>
        <v>0.75</v>
      </c>
      <c r="S105" s="72">
        <f>INDEX(District!AD:AD,MATCH($A105&amp;$A$5,District!$J:$J,0))</f>
        <v>0</v>
      </c>
      <c r="T105" s="72">
        <f>INDEX(District!K:K,MATCH($A105&amp;$A$5,District!$J:$J,0))</f>
        <v>0.75</v>
      </c>
      <c r="U105" s="72">
        <f>INDEX(District!Q:Q,MATCH($A105&amp;$A$5,District!$J:$J,0))</f>
        <v>0.33333333333333298</v>
      </c>
      <c r="V105" s="72">
        <f>INDEX(District!P:P,MATCH($A105&amp;$A$5,District!$J:$J,0))</f>
        <v>0.4</v>
      </c>
      <c r="W105" s="72">
        <f>INDEX(District!V:V,MATCH($A105&amp;$A$5,District!$J:$J,0))</f>
        <v>0</v>
      </c>
      <c r="X105" s="72">
        <f>INDEX(District!U:U,MATCH($A105&amp;$A$5,District!$J:$J,0))</f>
        <v>0.5</v>
      </c>
      <c r="Y105" s="72">
        <f>INDEX(District!S:S,MATCH($A105&amp;$A$5,District!$J:$J,0))</f>
        <v>0.54545454545454497</v>
      </c>
    </row>
    <row r="106" spans="1:25" x14ac:dyDescent="0.3">
      <c r="A106" s="48" t="s">
        <v>276</v>
      </c>
      <c r="B106" s="71">
        <f>INDEX(District!M:M,MATCH($A106&amp;$A$5,District!$J:$J,0))</f>
        <v>0</v>
      </c>
      <c r="C106" s="72">
        <f>INDEX(District!AA:AA,MATCH($A106&amp;$A$5,District!$J:$J,0))</f>
        <v>0.44444444444444398</v>
      </c>
      <c r="D106" s="72">
        <f>INDEX(District!AE:AE,MATCH($A106&amp;$A$5,District!$J:$J,0))</f>
        <v>5.8823529411764698E-2</v>
      </c>
      <c r="E106" s="72">
        <f>INDEX(District!T:T,MATCH($A106&amp;$A$5,District!$J:$J,0))</f>
        <v>0</v>
      </c>
      <c r="F106" s="72">
        <f>INDEX(District!AB:AB,MATCH($A106&amp;$A$5,District!$J:$J,0))</f>
        <v>0</v>
      </c>
      <c r="G106" s="72">
        <f>INDEX(District!AC:AC,MATCH($A106&amp;$A$5,District!$J:$J,0))</f>
        <v>0</v>
      </c>
      <c r="H106" s="72">
        <f>INDEX(District!Z:Z,MATCH($A106&amp;$A$5,District!$J:$J,0))</f>
        <v>0</v>
      </c>
      <c r="I106" s="72">
        <f>INDEX(District!O:O,MATCH($A106&amp;$A$5,District!$J:$J,0))</f>
        <v>0</v>
      </c>
      <c r="J106" s="72">
        <f>INDEX(District!AG:AG,MATCH($A106&amp;$A$5,District!$J:$J,0))</f>
        <v>0</v>
      </c>
      <c r="K106" s="72">
        <f>INDEX(District!W:W,MATCH($A106&amp;$A$5,District!$J:$J,0))</f>
        <v>0</v>
      </c>
      <c r="L106" s="72">
        <f>INDEX(District!L:L,MATCH($A106&amp;$A$5,District!$J:$J,0))</f>
        <v>0.16666666666666699</v>
      </c>
      <c r="M106" s="72">
        <f>INDEX(District!Y:Y,MATCH($A106&amp;$A$5,District!$J:$J,0))</f>
        <v>0</v>
      </c>
      <c r="N106" s="72">
        <f>INDEX(District!X:X,MATCH($A106&amp;$A$5,District!$J:$J,0))</f>
        <v>0.16666666666666699</v>
      </c>
      <c r="O106" s="72">
        <f>INDEX(District!AC:AC,MATCH($A106&amp;$A$5,District!$J:$J,0))</f>
        <v>0</v>
      </c>
      <c r="P106" s="72">
        <f>INDEX(District!AF:AF,MATCH($A106&amp;$A$5,District!$J:$J,0))</f>
        <v>0</v>
      </c>
      <c r="Q106" s="72">
        <f>INDEX(District!R:R,MATCH($A106&amp;$A$5,District!$J:$J,0))</f>
        <v>0</v>
      </c>
      <c r="R106" s="72">
        <f>INDEX(District!AH:AH,MATCH($A106&amp;$A$5,District!$J:$J,0))</f>
        <v>0</v>
      </c>
      <c r="S106" s="72">
        <f>INDEX(District!AD:AD,MATCH($A106&amp;$A$5,District!$J:$J,0))</f>
        <v>0</v>
      </c>
      <c r="T106" s="72">
        <f>INDEX(District!K:K,MATCH($A106&amp;$A$5,District!$J:$J,0))</f>
        <v>0</v>
      </c>
      <c r="U106" s="72">
        <f>INDEX(District!Q:Q,MATCH($A106&amp;$A$5,District!$J:$J,0))</f>
        <v>0</v>
      </c>
      <c r="V106" s="72">
        <f>INDEX(District!P:P,MATCH($A106&amp;$A$5,District!$J:$J,0))</f>
        <v>0.133333333333333</v>
      </c>
      <c r="W106" s="72">
        <f>INDEX(District!V:V,MATCH($A106&amp;$A$5,District!$J:$J,0))</f>
        <v>0</v>
      </c>
      <c r="X106" s="72">
        <f>INDEX(District!U:U,MATCH($A106&amp;$A$5,District!$J:$J,0))</f>
        <v>0</v>
      </c>
      <c r="Y106" s="72">
        <f>INDEX(District!S:S,MATCH($A106&amp;$A$5,District!$J:$J,0))</f>
        <v>0.18181818181818199</v>
      </c>
    </row>
    <row r="107" spans="1:25" x14ac:dyDescent="0.3">
      <c r="A107" s="52" t="s">
        <v>277</v>
      </c>
      <c r="B107" s="71">
        <f>INDEX(District!M:M,MATCH($A107&amp;$A$5,District!$J:$J,0))</f>
        <v>0</v>
      </c>
      <c r="C107" s="72">
        <f>INDEX(District!AA:AA,MATCH($A107&amp;$A$5,District!$J:$J,0))</f>
        <v>0</v>
      </c>
      <c r="D107" s="72">
        <f>INDEX(District!AE:AE,MATCH($A107&amp;$A$5,District!$J:$J,0))</f>
        <v>0</v>
      </c>
      <c r="E107" s="72">
        <f>INDEX(District!T:T,MATCH($A107&amp;$A$5,District!$J:$J,0))</f>
        <v>0</v>
      </c>
      <c r="F107" s="72">
        <f>INDEX(District!AB:AB,MATCH($A107&amp;$A$5,District!$J:$J,0))</f>
        <v>0</v>
      </c>
      <c r="G107" s="72">
        <f>INDEX(District!AC:AC,MATCH($A107&amp;$A$5,District!$J:$J,0))</f>
        <v>4.7619047619047603E-2</v>
      </c>
      <c r="H107" s="72">
        <f>INDEX(District!Z:Z,MATCH($A107&amp;$A$5,District!$J:$J,0))</f>
        <v>0</v>
      </c>
      <c r="I107" s="72">
        <f>INDEX(District!O:O,MATCH($A107&amp;$A$5,District!$J:$J,0))</f>
        <v>0</v>
      </c>
      <c r="J107" s="72">
        <f>INDEX(District!AG:AG,MATCH($A107&amp;$A$5,District!$J:$J,0))</f>
        <v>0</v>
      </c>
      <c r="K107" s="72">
        <f>INDEX(District!W:W,MATCH($A107&amp;$A$5,District!$J:$J,0))</f>
        <v>0</v>
      </c>
      <c r="L107" s="72">
        <f>INDEX(District!L:L,MATCH($A107&amp;$A$5,District!$J:$J,0))</f>
        <v>5.5555555555555601E-2</v>
      </c>
      <c r="M107" s="72">
        <f>INDEX(District!Y:Y,MATCH($A107&amp;$A$5,District!$J:$J,0))</f>
        <v>0</v>
      </c>
      <c r="N107" s="72">
        <f>INDEX(District!X:X,MATCH($A107&amp;$A$5,District!$J:$J,0))</f>
        <v>8.3333333333333301E-2</v>
      </c>
      <c r="O107" s="72">
        <f>INDEX(District!AC:AC,MATCH($A107&amp;$A$5,District!$J:$J,0))</f>
        <v>4.7619047619047603E-2</v>
      </c>
      <c r="P107" s="72">
        <f>INDEX(District!AF:AF,MATCH($A107&amp;$A$5,District!$J:$J,0))</f>
        <v>0</v>
      </c>
      <c r="Q107" s="72">
        <f>INDEX(District!R:R,MATCH($A107&amp;$A$5,District!$J:$J,0))</f>
        <v>0</v>
      </c>
      <c r="R107" s="72">
        <f>INDEX(District!AH:AH,MATCH($A107&amp;$A$5,District!$J:$J,0))</f>
        <v>0.25</v>
      </c>
      <c r="S107" s="72">
        <f>INDEX(District!AD:AD,MATCH($A107&amp;$A$5,District!$J:$J,0))</f>
        <v>0</v>
      </c>
      <c r="T107" s="72">
        <f>INDEX(District!K:K,MATCH($A107&amp;$A$5,District!$J:$J,0))</f>
        <v>0</v>
      </c>
      <c r="U107" s="72">
        <f>INDEX(District!Q:Q,MATCH($A107&amp;$A$5,District!$J:$J,0))</f>
        <v>0.16666666666666699</v>
      </c>
      <c r="V107" s="72">
        <f>INDEX(District!P:P,MATCH($A107&amp;$A$5,District!$J:$J,0))</f>
        <v>0</v>
      </c>
      <c r="W107" s="72">
        <f>INDEX(District!V:V,MATCH($A107&amp;$A$5,District!$J:$J,0))</f>
        <v>0</v>
      </c>
      <c r="X107" s="72">
        <f>INDEX(District!U:U,MATCH($A107&amp;$A$5,District!$J:$J,0))</f>
        <v>0.1</v>
      </c>
      <c r="Y107" s="72">
        <f>INDEX(District!S:S,MATCH($A107&amp;$A$5,District!$J:$J,0))</f>
        <v>0.18181818181818199</v>
      </c>
    </row>
    <row r="108" spans="1:25" x14ac:dyDescent="0.3">
      <c r="A108" s="52" t="s">
        <v>278</v>
      </c>
      <c r="B108" s="71">
        <f>INDEX(District!M:M,MATCH($A108&amp;$A$5,District!$J:$J,0))</f>
        <v>0</v>
      </c>
      <c r="C108" s="72">
        <f>INDEX(District!AA:AA,MATCH($A108&amp;$A$5,District!$J:$J,0))</f>
        <v>0.11111111111111099</v>
      </c>
      <c r="D108" s="72">
        <f>INDEX(District!AE:AE,MATCH($A108&amp;$A$5,District!$J:$J,0))</f>
        <v>0</v>
      </c>
      <c r="E108" s="72">
        <f>INDEX(District!T:T,MATCH($A108&amp;$A$5,District!$J:$J,0))</f>
        <v>0</v>
      </c>
      <c r="F108" s="72">
        <f>INDEX(District!AB:AB,MATCH($A108&amp;$A$5,District!$J:$J,0))</f>
        <v>0</v>
      </c>
      <c r="G108" s="72">
        <f>INDEX(District!AC:AC,MATCH($A108&amp;$A$5,District!$J:$J,0))</f>
        <v>0</v>
      </c>
      <c r="H108" s="72">
        <f>INDEX(District!Z:Z,MATCH($A108&amp;$A$5,District!$J:$J,0))</f>
        <v>0</v>
      </c>
      <c r="I108" s="72">
        <f>INDEX(District!O:O,MATCH($A108&amp;$A$5,District!$J:$J,0))</f>
        <v>0</v>
      </c>
      <c r="J108" s="72">
        <f>INDEX(District!AG:AG,MATCH($A108&amp;$A$5,District!$J:$J,0))</f>
        <v>0</v>
      </c>
      <c r="K108" s="72">
        <f>INDEX(District!W:W,MATCH($A108&amp;$A$5,District!$J:$J,0))</f>
        <v>0</v>
      </c>
      <c r="L108" s="72">
        <f>INDEX(District!L:L,MATCH($A108&amp;$A$5,District!$J:$J,0))</f>
        <v>5.5555555555555601E-2</v>
      </c>
      <c r="M108" s="72">
        <f>INDEX(District!Y:Y,MATCH($A108&amp;$A$5,District!$J:$J,0))</f>
        <v>0.22222222222222199</v>
      </c>
      <c r="N108" s="72">
        <f>INDEX(District!X:X,MATCH($A108&amp;$A$5,District!$J:$J,0))</f>
        <v>0.25</v>
      </c>
      <c r="O108" s="72">
        <f>INDEX(District!AC:AC,MATCH($A108&amp;$A$5,District!$J:$J,0))</f>
        <v>0</v>
      </c>
      <c r="P108" s="72">
        <f>INDEX(District!AF:AF,MATCH($A108&amp;$A$5,District!$J:$J,0))</f>
        <v>6.25E-2</v>
      </c>
      <c r="Q108" s="72">
        <f>INDEX(District!R:R,MATCH($A108&amp;$A$5,District!$J:$J,0))</f>
        <v>0</v>
      </c>
      <c r="R108" s="72">
        <f>INDEX(District!AH:AH,MATCH($A108&amp;$A$5,District!$J:$J,0))</f>
        <v>0</v>
      </c>
      <c r="S108" s="72">
        <f>INDEX(District!AD:AD,MATCH($A108&amp;$A$5,District!$J:$J,0))</f>
        <v>0</v>
      </c>
      <c r="T108" s="72">
        <f>INDEX(District!K:K,MATCH($A108&amp;$A$5,District!$J:$J,0))</f>
        <v>0</v>
      </c>
      <c r="U108" s="72">
        <f>INDEX(District!Q:Q,MATCH($A108&amp;$A$5,District!$J:$J,0))</f>
        <v>0</v>
      </c>
      <c r="V108" s="72">
        <f>INDEX(District!P:P,MATCH($A108&amp;$A$5,District!$J:$J,0))</f>
        <v>0</v>
      </c>
      <c r="W108" s="72">
        <f>INDEX(District!V:V,MATCH($A108&amp;$A$5,District!$J:$J,0))</f>
        <v>0</v>
      </c>
      <c r="X108" s="72">
        <f>INDEX(District!U:U,MATCH($A108&amp;$A$5,District!$J:$J,0))</f>
        <v>0.1</v>
      </c>
      <c r="Y108" s="72">
        <f>INDEX(District!S:S,MATCH($A108&amp;$A$5,District!$J:$J,0))</f>
        <v>1.11022302462516E-16</v>
      </c>
    </row>
    <row r="109" spans="1:25" x14ac:dyDescent="0.3">
      <c r="A109" s="52" t="s">
        <v>279</v>
      </c>
      <c r="B109" s="71">
        <f>INDEX(District!M:M,MATCH($A109&amp;$A$5,District!$J:$J,0))</f>
        <v>0</v>
      </c>
      <c r="C109" s="72">
        <f>INDEX(District!AA:AA,MATCH($A109&amp;$A$5,District!$J:$J,0))</f>
        <v>0</v>
      </c>
      <c r="D109" s="72">
        <f>INDEX(District!AE:AE,MATCH($A109&amp;$A$5,District!$J:$J,0))</f>
        <v>0</v>
      </c>
      <c r="E109" s="72">
        <f>INDEX(District!T:T,MATCH($A109&amp;$A$5,District!$J:$J,0))</f>
        <v>0</v>
      </c>
      <c r="F109" s="72">
        <f>INDEX(District!AB:AB,MATCH($A109&amp;$A$5,District!$J:$J,0))</f>
        <v>0</v>
      </c>
      <c r="G109" s="72">
        <f>INDEX(District!AC:AC,MATCH($A109&amp;$A$5,District!$J:$J,0))</f>
        <v>0</v>
      </c>
      <c r="H109" s="72">
        <f>INDEX(District!Z:Z,MATCH($A109&amp;$A$5,District!$J:$J,0))</f>
        <v>0</v>
      </c>
      <c r="I109" s="72">
        <f>INDEX(District!O:O,MATCH($A109&amp;$A$5,District!$J:$J,0))</f>
        <v>0</v>
      </c>
      <c r="J109" s="72">
        <f>INDEX(District!AG:AG,MATCH($A109&amp;$A$5,District!$J:$J,0))</f>
        <v>0</v>
      </c>
      <c r="K109" s="72">
        <f>INDEX(District!W:W,MATCH($A109&amp;$A$5,District!$J:$J,0))</f>
        <v>0</v>
      </c>
      <c r="L109" s="72">
        <f>INDEX(District!L:L,MATCH($A109&amp;$A$5,District!$J:$J,0))</f>
        <v>0</v>
      </c>
      <c r="M109" s="72">
        <f>INDEX(District!Y:Y,MATCH($A109&amp;$A$5,District!$J:$J,0))</f>
        <v>0</v>
      </c>
      <c r="N109" s="72">
        <f>INDEX(District!X:X,MATCH($A109&amp;$A$5,District!$J:$J,0))</f>
        <v>0</v>
      </c>
      <c r="O109" s="72">
        <f>INDEX(District!AC:AC,MATCH($A109&amp;$A$5,District!$J:$J,0))</f>
        <v>0</v>
      </c>
      <c r="P109" s="72">
        <f>INDEX(District!AF:AF,MATCH($A109&amp;$A$5,District!$J:$J,0))</f>
        <v>0</v>
      </c>
      <c r="Q109" s="72">
        <f>INDEX(District!R:R,MATCH($A109&amp;$A$5,District!$J:$J,0))</f>
        <v>0</v>
      </c>
      <c r="R109" s="72">
        <f>INDEX(District!AH:AH,MATCH($A109&amp;$A$5,District!$J:$J,0))</f>
        <v>0</v>
      </c>
      <c r="S109" s="72">
        <f>INDEX(District!AD:AD,MATCH($A109&amp;$A$5,District!$J:$J,0))</f>
        <v>0</v>
      </c>
      <c r="T109" s="72">
        <f>INDEX(District!K:K,MATCH($A109&amp;$A$5,District!$J:$J,0))</f>
        <v>0</v>
      </c>
      <c r="U109" s="72">
        <f>INDEX(District!Q:Q,MATCH($A109&amp;$A$5,District!$J:$J,0))</f>
        <v>0</v>
      </c>
      <c r="V109" s="72">
        <f>INDEX(District!P:P,MATCH($A109&amp;$A$5,District!$J:$J,0))</f>
        <v>6.6666666666666693E-2</v>
      </c>
      <c r="W109" s="72">
        <f>INDEX(District!V:V,MATCH($A109&amp;$A$5,District!$J:$J,0))</f>
        <v>0</v>
      </c>
      <c r="X109" s="72">
        <f>INDEX(District!U:U,MATCH($A109&amp;$A$5,District!$J:$J,0))</f>
        <v>0</v>
      </c>
      <c r="Y109" s="72">
        <f>INDEX(District!S:S,MATCH($A109&amp;$A$5,District!$J:$J,0))</f>
        <v>1.11022302462516E-16</v>
      </c>
    </row>
    <row r="110" spans="1:25" x14ac:dyDescent="0.3">
      <c r="A110" s="52" t="s">
        <v>280</v>
      </c>
      <c r="B110" s="71">
        <f>INDEX(District!M:M,MATCH($A110&amp;$A$5,District!$J:$J,0))</f>
        <v>0.25</v>
      </c>
      <c r="C110" s="72">
        <f>INDEX(District!AA:AA,MATCH($A110&amp;$A$5,District!$J:$J,0))</f>
        <v>0.11111111111111099</v>
      </c>
      <c r="D110" s="72">
        <f>INDEX(District!AE:AE,MATCH($A110&amp;$A$5,District!$J:$J,0))</f>
        <v>0</v>
      </c>
      <c r="E110" s="72">
        <f>INDEX(District!T:T,MATCH($A110&amp;$A$5,District!$J:$J,0))</f>
        <v>0</v>
      </c>
      <c r="F110" s="72">
        <f>INDEX(District!AB:AB,MATCH($A110&amp;$A$5,District!$J:$J,0))</f>
        <v>0</v>
      </c>
      <c r="G110" s="72">
        <f>INDEX(District!AC:AC,MATCH($A110&amp;$A$5,District!$J:$J,0))</f>
        <v>4.7619047619047603E-2</v>
      </c>
      <c r="H110" s="72">
        <f>INDEX(District!Z:Z,MATCH($A110&amp;$A$5,District!$J:$J,0))</f>
        <v>0</v>
      </c>
      <c r="I110" s="72">
        <f>INDEX(District!O:O,MATCH($A110&amp;$A$5,District!$J:$J,0))</f>
        <v>0.18181818181818199</v>
      </c>
      <c r="J110" s="72">
        <f>INDEX(District!AG:AG,MATCH($A110&amp;$A$5,District!$J:$J,0))</f>
        <v>0</v>
      </c>
      <c r="K110" s="72">
        <f>INDEX(District!W:W,MATCH($A110&amp;$A$5,District!$J:$J,0))</f>
        <v>0</v>
      </c>
      <c r="L110" s="72">
        <f>INDEX(District!L:L,MATCH($A110&amp;$A$5,District!$J:$J,0))</f>
        <v>0</v>
      </c>
      <c r="M110" s="72">
        <f>INDEX(District!Y:Y,MATCH($A110&amp;$A$5,District!$J:$J,0))</f>
        <v>0.11111111111111099</v>
      </c>
      <c r="N110" s="72">
        <f>INDEX(District!X:X,MATCH($A110&amp;$A$5,District!$J:$J,0))</f>
        <v>0.16666666666666699</v>
      </c>
      <c r="O110" s="72">
        <f>INDEX(District!AC:AC,MATCH($A110&amp;$A$5,District!$J:$J,0))</f>
        <v>4.7619047619047603E-2</v>
      </c>
      <c r="P110" s="72">
        <f>INDEX(District!AF:AF,MATCH($A110&amp;$A$5,District!$J:$J,0))</f>
        <v>0</v>
      </c>
      <c r="Q110" s="72">
        <f>INDEX(District!R:R,MATCH($A110&amp;$A$5,District!$J:$J,0))</f>
        <v>0.05</v>
      </c>
      <c r="R110" s="72">
        <f>INDEX(District!AH:AH,MATCH($A110&amp;$A$5,District!$J:$J,0))</f>
        <v>0</v>
      </c>
      <c r="S110" s="72">
        <f>INDEX(District!AD:AD,MATCH($A110&amp;$A$5,District!$J:$J,0))</f>
        <v>0</v>
      </c>
      <c r="T110" s="72">
        <f>INDEX(District!K:K,MATCH($A110&amp;$A$5,District!$J:$J,0))</f>
        <v>0</v>
      </c>
      <c r="U110" s="72">
        <f>INDEX(District!Q:Q,MATCH($A110&amp;$A$5,District!$J:$J,0))</f>
        <v>0</v>
      </c>
      <c r="V110" s="72">
        <f>INDEX(District!P:P,MATCH($A110&amp;$A$5,District!$J:$J,0))</f>
        <v>0.2</v>
      </c>
      <c r="W110" s="72">
        <f>INDEX(District!V:V,MATCH($A110&amp;$A$5,District!$J:$J,0))</f>
        <v>0</v>
      </c>
      <c r="X110" s="72">
        <f>INDEX(District!U:U,MATCH($A110&amp;$A$5,District!$J:$J,0))</f>
        <v>0</v>
      </c>
      <c r="Y110" s="72">
        <f>INDEX(District!S:S,MATCH($A110&amp;$A$5,District!$J:$J,0))</f>
        <v>9.0909090909090898E-2</v>
      </c>
    </row>
    <row r="111" spans="1:25" x14ac:dyDescent="0.3">
      <c r="A111" s="52" t="s">
        <v>281</v>
      </c>
      <c r="B111" s="71">
        <f>INDEX(District!M:M,MATCH($A111&amp;$A$5,District!$J:$J,0))</f>
        <v>0</v>
      </c>
      <c r="C111" s="72">
        <f>INDEX(District!AA:AA,MATCH($A111&amp;$A$5,District!$J:$J,0))</f>
        <v>0</v>
      </c>
      <c r="D111" s="72">
        <f>INDEX(District!AE:AE,MATCH($A111&amp;$A$5,District!$J:$J,0))</f>
        <v>0</v>
      </c>
      <c r="E111" s="72">
        <f>INDEX(District!T:T,MATCH($A111&amp;$A$5,District!$J:$J,0))</f>
        <v>0</v>
      </c>
      <c r="F111" s="72">
        <f>INDEX(District!AB:AB,MATCH($A111&amp;$A$5,District!$J:$J,0))</f>
        <v>0</v>
      </c>
      <c r="G111" s="72">
        <f>INDEX(District!AC:AC,MATCH($A111&amp;$A$5,District!$J:$J,0))</f>
        <v>0</v>
      </c>
      <c r="H111" s="72">
        <f>INDEX(District!Z:Z,MATCH($A111&amp;$A$5,District!$J:$J,0))</f>
        <v>0</v>
      </c>
      <c r="I111" s="72">
        <f>INDEX(District!O:O,MATCH($A111&amp;$A$5,District!$J:$J,0))</f>
        <v>0</v>
      </c>
      <c r="J111" s="72">
        <f>INDEX(District!AG:AG,MATCH($A111&amp;$A$5,District!$J:$J,0))</f>
        <v>0</v>
      </c>
      <c r="K111" s="72">
        <f>INDEX(District!W:W,MATCH($A111&amp;$A$5,District!$J:$J,0))</f>
        <v>0</v>
      </c>
      <c r="L111" s="72">
        <f>INDEX(District!L:L,MATCH($A111&amp;$A$5,District!$J:$J,0))</f>
        <v>0</v>
      </c>
      <c r="M111" s="72">
        <f>INDEX(District!Y:Y,MATCH($A111&amp;$A$5,District!$J:$J,0))</f>
        <v>0</v>
      </c>
      <c r="N111" s="72">
        <f>INDEX(District!X:X,MATCH($A111&amp;$A$5,District!$J:$J,0))</f>
        <v>0</v>
      </c>
      <c r="O111" s="72">
        <f>INDEX(District!AC:AC,MATCH($A111&amp;$A$5,District!$J:$J,0))</f>
        <v>0</v>
      </c>
      <c r="P111" s="72">
        <f>INDEX(District!AF:AF,MATCH($A111&amp;$A$5,District!$J:$J,0))</f>
        <v>0</v>
      </c>
      <c r="Q111" s="72">
        <f>INDEX(District!R:R,MATCH($A111&amp;$A$5,District!$J:$J,0))</f>
        <v>0</v>
      </c>
      <c r="R111" s="72">
        <f>INDEX(District!AH:AH,MATCH($A111&amp;$A$5,District!$J:$J,0))</f>
        <v>0</v>
      </c>
      <c r="S111" s="72">
        <f>INDEX(District!AD:AD,MATCH($A111&amp;$A$5,District!$J:$J,0))</f>
        <v>0</v>
      </c>
      <c r="T111" s="72">
        <f>INDEX(District!K:K,MATCH($A111&amp;$A$5,District!$J:$J,0))</f>
        <v>0</v>
      </c>
      <c r="U111" s="72">
        <f>INDEX(District!Q:Q,MATCH($A111&amp;$A$5,District!$J:$J,0))</f>
        <v>0</v>
      </c>
      <c r="V111" s="72">
        <f>INDEX(District!P:P,MATCH($A111&amp;$A$5,District!$J:$J,0))</f>
        <v>0</v>
      </c>
      <c r="W111" s="72">
        <f>INDEX(District!V:V,MATCH($A111&amp;$A$5,District!$J:$J,0))</f>
        <v>0</v>
      </c>
      <c r="X111" s="72">
        <f>INDEX(District!U:U,MATCH($A111&amp;$A$5,District!$J:$J,0))</f>
        <v>0</v>
      </c>
      <c r="Y111" s="72">
        <f>INDEX(District!S:S,MATCH($A111&amp;$A$5,District!$J:$J,0))</f>
        <v>1.11022302462516E-16</v>
      </c>
    </row>
    <row r="112" spans="1:25" x14ac:dyDescent="0.3">
      <c r="A112" s="52" t="s">
        <v>282</v>
      </c>
      <c r="B112" s="71">
        <f>INDEX(District!M:M,MATCH($A112&amp;$A$5,District!$J:$J,0))</f>
        <v>0</v>
      </c>
      <c r="C112" s="72">
        <f>INDEX(District!AA:AA,MATCH($A112&amp;$A$5,District!$J:$J,0))</f>
        <v>0</v>
      </c>
      <c r="D112" s="72">
        <f>INDEX(District!AE:AE,MATCH($A112&amp;$A$5,District!$J:$J,0))</f>
        <v>0</v>
      </c>
      <c r="E112" s="72">
        <f>INDEX(District!T:T,MATCH($A112&amp;$A$5,District!$J:$J,0))</f>
        <v>0</v>
      </c>
      <c r="F112" s="72">
        <f>INDEX(District!AB:AB,MATCH($A112&amp;$A$5,District!$J:$J,0))</f>
        <v>0</v>
      </c>
      <c r="G112" s="72">
        <f>INDEX(District!AC:AC,MATCH($A112&amp;$A$5,District!$J:$J,0))</f>
        <v>0</v>
      </c>
      <c r="H112" s="72">
        <f>INDEX(District!Z:Z,MATCH($A112&amp;$A$5,District!$J:$J,0))</f>
        <v>0</v>
      </c>
      <c r="I112" s="72">
        <f>INDEX(District!O:O,MATCH($A112&amp;$A$5,District!$J:$J,0))</f>
        <v>0</v>
      </c>
      <c r="J112" s="72">
        <f>INDEX(District!AG:AG,MATCH($A112&amp;$A$5,District!$J:$J,0))</f>
        <v>0</v>
      </c>
      <c r="K112" s="72">
        <f>INDEX(District!W:W,MATCH($A112&amp;$A$5,District!$J:$J,0))</f>
        <v>0</v>
      </c>
      <c r="L112" s="72">
        <f>INDEX(District!L:L,MATCH($A112&amp;$A$5,District!$J:$J,0))</f>
        <v>0</v>
      </c>
      <c r="M112" s="72">
        <f>INDEX(District!Y:Y,MATCH($A112&amp;$A$5,District!$J:$J,0))</f>
        <v>0</v>
      </c>
      <c r="N112" s="72">
        <f>INDEX(District!X:X,MATCH($A112&amp;$A$5,District!$J:$J,0))</f>
        <v>0</v>
      </c>
      <c r="O112" s="72">
        <f>INDEX(District!AC:AC,MATCH($A112&amp;$A$5,District!$J:$J,0))</f>
        <v>0</v>
      </c>
      <c r="P112" s="72">
        <f>INDEX(District!AF:AF,MATCH($A112&amp;$A$5,District!$J:$J,0))</f>
        <v>0</v>
      </c>
      <c r="Q112" s="72">
        <f>INDEX(District!R:R,MATCH($A112&amp;$A$5,District!$J:$J,0))</f>
        <v>0</v>
      </c>
      <c r="R112" s="72">
        <f>INDEX(District!AH:AH,MATCH($A112&amp;$A$5,District!$J:$J,0))</f>
        <v>0</v>
      </c>
      <c r="S112" s="72">
        <f>INDEX(District!AD:AD,MATCH($A112&amp;$A$5,District!$J:$J,0))</f>
        <v>0</v>
      </c>
      <c r="T112" s="72">
        <f>INDEX(District!K:K,MATCH($A112&amp;$A$5,District!$J:$J,0))</f>
        <v>0</v>
      </c>
      <c r="U112" s="72">
        <f>INDEX(District!Q:Q,MATCH($A112&amp;$A$5,District!$J:$J,0))</f>
        <v>0</v>
      </c>
      <c r="V112" s="72">
        <f>INDEX(District!P:P,MATCH($A112&amp;$A$5,District!$J:$J,0))</f>
        <v>0</v>
      </c>
      <c r="W112" s="72">
        <f>INDEX(District!V:V,MATCH($A112&amp;$A$5,District!$J:$J,0))</f>
        <v>0</v>
      </c>
      <c r="X112" s="72">
        <f>INDEX(District!U:U,MATCH($A112&amp;$A$5,District!$J:$J,0))</f>
        <v>0</v>
      </c>
      <c r="Y112" s="72">
        <f>INDEX(District!S:S,MATCH($A112&amp;$A$5,District!$J:$J,0))</f>
        <v>1.11022302462516E-16</v>
      </c>
    </row>
    <row r="113" spans="1:25" x14ac:dyDescent="0.3">
      <c r="A113" s="52" t="s">
        <v>283</v>
      </c>
      <c r="B113" s="71">
        <f>INDEX(District!M:M,MATCH($A113&amp;$A$5,District!$J:$J,0))</f>
        <v>0</v>
      </c>
      <c r="C113" s="72">
        <f>INDEX(District!AA:AA,MATCH($A113&amp;$A$5,District!$J:$J,0))</f>
        <v>0</v>
      </c>
      <c r="D113" s="72">
        <f>INDEX(District!AE:AE,MATCH($A113&amp;$A$5,District!$J:$J,0))</f>
        <v>0</v>
      </c>
      <c r="E113" s="72">
        <f>INDEX(District!T:T,MATCH($A113&amp;$A$5,District!$J:$J,0))</f>
        <v>0</v>
      </c>
      <c r="F113" s="72">
        <f>INDEX(District!AB:AB,MATCH($A113&amp;$A$5,District!$J:$J,0))</f>
        <v>0</v>
      </c>
      <c r="G113" s="72">
        <f>INDEX(District!AC:AC,MATCH($A113&amp;$A$5,District!$J:$J,0))</f>
        <v>0</v>
      </c>
      <c r="H113" s="72">
        <f>INDEX(District!Z:Z,MATCH($A113&amp;$A$5,District!$J:$J,0))</f>
        <v>0</v>
      </c>
      <c r="I113" s="72">
        <f>INDEX(District!O:O,MATCH($A113&amp;$A$5,District!$J:$J,0))</f>
        <v>0</v>
      </c>
      <c r="J113" s="72">
        <f>INDEX(District!AG:AG,MATCH($A113&amp;$A$5,District!$J:$J,0))</f>
        <v>0</v>
      </c>
      <c r="K113" s="72">
        <f>INDEX(District!W:W,MATCH($A113&amp;$A$5,District!$J:$J,0))</f>
        <v>0</v>
      </c>
      <c r="L113" s="72">
        <f>INDEX(District!L:L,MATCH($A113&amp;$A$5,District!$J:$J,0))</f>
        <v>0</v>
      </c>
      <c r="M113" s="72">
        <f>INDEX(District!Y:Y,MATCH($A113&amp;$A$5,District!$J:$J,0))</f>
        <v>0</v>
      </c>
      <c r="N113" s="72">
        <f>INDEX(District!X:X,MATCH($A113&amp;$A$5,District!$J:$J,0))</f>
        <v>0</v>
      </c>
      <c r="O113" s="72">
        <f>INDEX(District!AC:AC,MATCH($A113&amp;$A$5,District!$J:$J,0))</f>
        <v>0</v>
      </c>
      <c r="P113" s="72">
        <f>INDEX(District!AF:AF,MATCH($A113&amp;$A$5,District!$J:$J,0))</f>
        <v>6.25E-2</v>
      </c>
      <c r="Q113" s="72">
        <f>INDEX(District!R:R,MATCH($A113&amp;$A$5,District!$J:$J,0))</f>
        <v>0.05</v>
      </c>
      <c r="R113" s="72">
        <f>INDEX(District!AH:AH,MATCH($A113&amp;$A$5,District!$J:$J,0))</f>
        <v>0</v>
      </c>
      <c r="S113" s="72">
        <f>INDEX(District!AD:AD,MATCH($A113&amp;$A$5,District!$J:$J,0))</f>
        <v>0</v>
      </c>
      <c r="T113" s="72">
        <f>INDEX(District!K:K,MATCH($A113&amp;$A$5,District!$J:$J,0))</f>
        <v>0</v>
      </c>
      <c r="U113" s="72">
        <f>INDEX(District!Q:Q,MATCH($A113&amp;$A$5,District!$J:$J,0))</f>
        <v>0</v>
      </c>
      <c r="V113" s="72">
        <f>INDEX(District!P:P,MATCH($A113&amp;$A$5,District!$J:$J,0))</f>
        <v>6.6666666666666693E-2</v>
      </c>
      <c r="W113" s="72">
        <f>INDEX(District!V:V,MATCH($A113&amp;$A$5,District!$J:$J,0))</f>
        <v>0</v>
      </c>
      <c r="X113" s="72">
        <f>INDEX(District!U:U,MATCH($A113&amp;$A$5,District!$J:$J,0))</f>
        <v>0.1</v>
      </c>
      <c r="Y113" s="72">
        <f>INDEX(District!S:S,MATCH($A113&amp;$A$5,District!$J:$J,0))</f>
        <v>1.11022302462516E-16</v>
      </c>
    </row>
    <row r="114" spans="1:25" x14ac:dyDescent="0.3">
      <c r="A114" s="52" t="s">
        <v>284</v>
      </c>
      <c r="B114" s="71">
        <f>INDEX(District!M:M,MATCH($A114&amp;$A$5,District!$J:$J,0))</f>
        <v>0</v>
      </c>
      <c r="C114" s="72">
        <f>INDEX(District!AA:AA,MATCH($A114&amp;$A$5,District!$J:$J,0))</f>
        <v>0</v>
      </c>
      <c r="D114" s="72">
        <f>INDEX(District!AE:AE,MATCH($A114&amp;$A$5,District!$J:$J,0))</f>
        <v>0</v>
      </c>
      <c r="E114" s="72">
        <f>INDEX(District!T:T,MATCH($A114&amp;$A$5,District!$J:$J,0))</f>
        <v>0</v>
      </c>
      <c r="F114" s="72">
        <f>INDEX(District!AB:AB,MATCH($A114&amp;$A$5,District!$J:$J,0))</f>
        <v>0</v>
      </c>
      <c r="G114" s="72">
        <f>INDEX(District!AC:AC,MATCH($A114&amp;$A$5,District!$J:$J,0))</f>
        <v>0</v>
      </c>
      <c r="H114" s="72">
        <f>INDEX(District!Z:Z,MATCH($A114&amp;$A$5,District!$J:$J,0))</f>
        <v>0</v>
      </c>
      <c r="I114" s="72">
        <f>INDEX(District!O:O,MATCH($A114&amp;$A$5,District!$J:$J,0))</f>
        <v>0</v>
      </c>
      <c r="J114" s="72">
        <f>INDEX(District!AG:AG,MATCH($A114&amp;$A$5,District!$J:$J,0))</f>
        <v>0</v>
      </c>
      <c r="K114" s="72">
        <f>INDEX(District!W:W,MATCH($A114&amp;$A$5,District!$J:$J,0))</f>
        <v>0</v>
      </c>
      <c r="L114" s="72">
        <f>INDEX(District!L:L,MATCH($A114&amp;$A$5,District!$J:$J,0))</f>
        <v>0</v>
      </c>
      <c r="M114" s="72">
        <f>INDEX(District!Y:Y,MATCH($A114&amp;$A$5,District!$J:$J,0))</f>
        <v>0</v>
      </c>
      <c r="N114" s="72">
        <f>INDEX(District!X:X,MATCH($A114&amp;$A$5,District!$J:$J,0))</f>
        <v>0</v>
      </c>
      <c r="O114" s="72">
        <f>INDEX(District!AC:AC,MATCH($A114&amp;$A$5,District!$J:$J,0))</f>
        <v>0</v>
      </c>
      <c r="P114" s="72">
        <f>INDEX(District!AF:AF,MATCH($A114&amp;$A$5,District!$J:$J,0))</f>
        <v>0</v>
      </c>
      <c r="Q114" s="72">
        <f>INDEX(District!R:R,MATCH($A114&amp;$A$5,District!$J:$J,0))</f>
        <v>0</v>
      </c>
      <c r="R114" s="72">
        <f>INDEX(District!AH:AH,MATCH($A114&amp;$A$5,District!$J:$J,0))</f>
        <v>0</v>
      </c>
      <c r="S114" s="72">
        <f>INDEX(District!AD:AD,MATCH($A114&amp;$A$5,District!$J:$J,0))</f>
        <v>0</v>
      </c>
      <c r="T114" s="72">
        <f>INDEX(District!K:K,MATCH($A114&amp;$A$5,District!$J:$J,0))</f>
        <v>0</v>
      </c>
      <c r="U114" s="72">
        <f>INDEX(District!Q:Q,MATCH($A114&amp;$A$5,District!$J:$J,0))</f>
        <v>0</v>
      </c>
      <c r="V114" s="72">
        <f>INDEX(District!P:P,MATCH($A114&amp;$A$5,District!$J:$J,0))</f>
        <v>0</v>
      </c>
      <c r="W114" s="72">
        <f>INDEX(District!V:V,MATCH($A114&amp;$A$5,District!$J:$J,0))</f>
        <v>0</v>
      </c>
      <c r="X114" s="72">
        <f>INDEX(District!U:U,MATCH($A114&amp;$A$5,District!$J:$J,0))</f>
        <v>0</v>
      </c>
      <c r="Y114" s="72">
        <f>INDEX(District!S:S,MATCH($A114&amp;$A$5,District!$J:$J,0))</f>
        <v>9.0909090909090898E-2</v>
      </c>
    </row>
    <row r="115" spans="1:25" x14ac:dyDescent="0.3">
      <c r="A115" s="52" t="s">
        <v>285</v>
      </c>
      <c r="B115" s="71">
        <f>INDEX(District!M:M,MATCH($A115&amp;$A$5,District!$J:$J,0))</f>
        <v>0</v>
      </c>
      <c r="C115" s="72">
        <f>INDEX(District!AA:AA,MATCH($A115&amp;$A$5,District!$J:$J,0))</f>
        <v>0</v>
      </c>
      <c r="D115" s="72">
        <f>INDEX(District!AE:AE,MATCH($A115&amp;$A$5,District!$J:$J,0))</f>
        <v>0</v>
      </c>
      <c r="E115" s="72">
        <f>INDEX(District!T:T,MATCH($A115&amp;$A$5,District!$J:$J,0))</f>
        <v>0</v>
      </c>
      <c r="F115" s="72">
        <f>INDEX(District!AB:AB,MATCH($A115&amp;$A$5,District!$J:$J,0))</f>
        <v>0</v>
      </c>
      <c r="G115" s="72">
        <f>INDEX(District!AC:AC,MATCH($A115&amp;$A$5,District!$J:$J,0))</f>
        <v>0</v>
      </c>
      <c r="H115" s="72">
        <f>INDEX(District!Z:Z,MATCH($A115&amp;$A$5,District!$J:$J,0))</f>
        <v>0</v>
      </c>
      <c r="I115" s="72">
        <f>INDEX(District!O:O,MATCH($A115&amp;$A$5,District!$J:$J,0))</f>
        <v>0</v>
      </c>
      <c r="J115" s="72">
        <f>INDEX(District!AG:AG,MATCH($A115&amp;$A$5,District!$J:$J,0))</f>
        <v>0</v>
      </c>
      <c r="K115" s="72">
        <f>INDEX(District!W:W,MATCH($A115&amp;$A$5,District!$J:$J,0))</f>
        <v>0</v>
      </c>
      <c r="L115" s="72">
        <f>INDEX(District!L:L,MATCH($A115&amp;$A$5,District!$J:$J,0))</f>
        <v>0</v>
      </c>
      <c r="M115" s="72">
        <f>INDEX(District!Y:Y,MATCH($A115&amp;$A$5,District!$J:$J,0))</f>
        <v>0</v>
      </c>
      <c r="N115" s="72">
        <f>INDEX(District!X:X,MATCH($A115&amp;$A$5,District!$J:$J,0))</f>
        <v>0</v>
      </c>
      <c r="O115" s="72">
        <f>INDEX(District!AC:AC,MATCH($A115&amp;$A$5,District!$J:$J,0))</f>
        <v>0</v>
      </c>
      <c r="P115" s="72">
        <f>INDEX(District!AF:AF,MATCH($A115&amp;$A$5,District!$J:$J,0))</f>
        <v>0</v>
      </c>
      <c r="Q115" s="72">
        <f>INDEX(District!R:R,MATCH($A115&amp;$A$5,District!$J:$J,0))</f>
        <v>0.05</v>
      </c>
      <c r="R115" s="72">
        <f>INDEX(District!AH:AH,MATCH($A115&amp;$A$5,District!$J:$J,0))</f>
        <v>0</v>
      </c>
      <c r="S115" s="72">
        <f>INDEX(District!AD:AD,MATCH($A115&amp;$A$5,District!$J:$J,0))</f>
        <v>0</v>
      </c>
      <c r="T115" s="72">
        <f>INDEX(District!K:K,MATCH($A115&amp;$A$5,District!$J:$J,0))</f>
        <v>0</v>
      </c>
      <c r="U115" s="72">
        <f>INDEX(District!Q:Q,MATCH($A115&amp;$A$5,District!$J:$J,0))</f>
        <v>0</v>
      </c>
      <c r="V115" s="72">
        <f>INDEX(District!P:P,MATCH($A115&amp;$A$5,District!$J:$J,0))</f>
        <v>0</v>
      </c>
      <c r="W115" s="72">
        <f>INDEX(District!V:V,MATCH($A115&amp;$A$5,District!$J:$J,0))</f>
        <v>0</v>
      </c>
      <c r="X115" s="72">
        <f>INDEX(District!U:U,MATCH($A115&amp;$A$5,District!$J:$J,0))</f>
        <v>0</v>
      </c>
      <c r="Y115" s="72">
        <f>INDEX(District!S:S,MATCH($A115&amp;$A$5,District!$J:$J,0))</f>
        <v>1.11022302462516E-16</v>
      </c>
    </row>
    <row r="116" spans="1:25" x14ac:dyDescent="0.3">
      <c r="A116" s="52" t="s">
        <v>286</v>
      </c>
      <c r="B116" s="71">
        <f>INDEX(District!M:M,MATCH($A116&amp;$A$5,District!$J:$J,0))</f>
        <v>0</v>
      </c>
      <c r="C116" s="72">
        <f>INDEX(District!AA:AA,MATCH($A116&amp;$A$5,District!$J:$J,0))</f>
        <v>0</v>
      </c>
      <c r="D116" s="72">
        <f>INDEX(District!AE:AE,MATCH($A116&amp;$A$5,District!$J:$J,0))</f>
        <v>0</v>
      </c>
      <c r="E116" s="72">
        <f>INDEX(District!T:T,MATCH($A116&amp;$A$5,District!$J:$J,0))</f>
        <v>0</v>
      </c>
      <c r="F116" s="72">
        <f>INDEX(District!AB:AB,MATCH($A116&amp;$A$5,District!$J:$J,0))</f>
        <v>0</v>
      </c>
      <c r="G116" s="72">
        <f>INDEX(District!AC:AC,MATCH($A116&amp;$A$5,District!$J:$J,0))</f>
        <v>0</v>
      </c>
      <c r="H116" s="72">
        <f>INDEX(District!Z:Z,MATCH($A116&amp;$A$5,District!$J:$J,0))</f>
        <v>0</v>
      </c>
      <c r="I116" s="72">
        <f>INDEX(District!O:O,MATCH($A116&amp;$A$5,District!$J:$J,0))</f>
        <v>0</v>
      </c>
      <c r="J116" s="72">
        <f>INDEX(District!AG:AG,MATCH($A116&amp;$A$5,District!$J:$J,0))</f>
        <v>0</v>
      </c>
      <c r="K116" s="72">
        <f>INDEX(District!W:W,MATCH($A116&amp;$A$5,District!$J:$J,0))</f>
        <v>0</v>
      </c>
      <c r="L116" s="72">
        <f>INDEX(District!L:L,MATCH($A116&amp;$A$5,District!$J:$J,0))</f>
        <v>0</v>
      </c>
      <c r="M116" s="72">
        <f>INDEX(District!Y:Y,MATCH($A116&amp;$A$5,District!$J:$J,0))</f>
        <v>0</v>
      </c>
      <c r="N116" s="72">
        <f>INDEX(District!X:X,MATCH($A116&amp;$A$5,District!$J:$J,0))</f>
        <v>0</v>
      </c>
      <c r="O116" s="72">
        <f>INDEX(District!AC:AC,MATCH($A116&amp;$A$5,District!$J:$J,0))</f>
        <v>0</v>
      </c>
      <c r="P116" s="72">
        <f>INDEX(District!AF:AF,MATCH($A116&amp;$A$5,District!$J:$J,0))</f>
        <v>0</v>
      </c>
      <c r="Q116" s="72">
        <f>INDEX(District!R:R,MATCH($A116&amp;$A$5,District!$J:$J,0))</f>
        <v>0</v>
      </c>
      <c r="R116" s="72">
        <f>INDEX(District!AH:AH,MATCH($A116&amp;$A$5,District!$J:$J,0))</f>
        <v>0</v>
      </c>
      <c r="S116" s="72">
        <f>INDEX(District!AD:AD,MATCH($A116&amp;$A$5,District!$J:$J,0))</f>
        <v>0</v>
      </c>
      <c r="T116" s="72">
        <f>INDEX(District!K:K,MATCH($A116&amp;$A$5,District!$J:$J,0))</f>
        <v>0</v>
      </c>
      <c r="U116" s="72">
        <f>INDEX(District!Q:Q,MATCH($A116&amp;$A$5,District!$J:$J,0))</f>
        <v>0</v>
      </c>
      <c r="V116" s="72">
        <f>INDEX(District!P:P,MATCH($A116&amp;$A$5,District!$J:$J,0))</f>
        <v>0</v>
      </c>
      <c r="W116" s="72">
        <f>INDEX(District!V:V,MATCH($A116&amp;$A$5,District!$J:$J,0))</f>
        <v>0</v>
      </c>
      <c r="X116" s="72">
        <f>INDEX(District!U:U,MATCH($A116&amp;$A$5,District!$J:$J,0))</f>
        <v>0</v>
      </c>
      <c r="Y116" s="72">
        <f>INDEX(District!S:S,MATCH($A116&amp;$A$5,District!$J:$J,0))</f>
        <v>1.11022302462516E-16</v>
      </c>
    </row>
    <row r="117" spans="1:25" x14ac:dyDescent="0.3">
      <c r="A117" s="52" t="s">
        <v>287</v>
      </c>
      <c r="B117" s="71">
        <f>INDEX(District!M:M,MATCH($A117&amp;$A$5,District!$J:$J,0))</f>
        <v>0</v>
      </c>
      <c r="C117" s="72">
        <f>INDEX(District!AA:AA,MATCH($A117&amp;$A$5,District!$J:$J,0))</f>
        <v>0</v>
      </c>
      <c r="D117" s="72">
        <f>INDEX(District!AE:AE,MATCH($A117&amp;$A$5,District!$J:$J,0))</f>
        <v>0</v>
      </c>
      <c r="E117" s="72">
        <f>INDEX(District!T:T,MATCH($A117&amp;$A$5,District!$J:$J,0))</f>
        <v>0</v>
      </c>
      <c r="F117" s="72">
        <f>INDEX(District!AB:AB,MATCH($A117&amp;$A$5,District!$J:$J,0))</f>
        <v>0</v>
      </c>
      <c r="G117" s="72">
        <f>INDEX(District!AC:AC,MATCH($A117&amp;$A$5,District!$J:$J,0))</f>
        <v>0</v>
      </c>
      <c r="H117" s="72">
        <f>INDEX(District!Z:Z,MATCH($A117&amp;$A$5,District!$J:$J,0))</f>
        <v>0</v>
      </c>
      <c r="I117" s="72">
        <f>INDEX(District!O:O,MATCH($A117&amp;$A$5,District!$J:$J,0))</f>
        <v>0</v>
      </c>
      <c r="J117" s="72">
        <f>INDEX(District!AG:AG,MATCH($A117&amp;$A$5,District!$J:$J,0))</f>
        <v>0</v>
      </c>
      <c r="K117" s="72">
        <f>INDEX(District!W:W,MATCH($A117&amp;$A$5,District!$J:$J,0))</f>
        <v>0</v>
      </c>
      <c r="L117" s="72">
        <f>INDEX(District!L:L,MATCH($A117&amp;$A$5,District!$J:$J,0))</f>
        <v>0</v>
      </c>
      <c r="M117" s="72">
        <f>INDEX(District!Y:Y,MATCH($A117&amp;$A$5,District!$J:$J,0))</f>
        <v>0</v>
      </c>
      <c r="N117" s="72">
        <f>INDEX(District!X:X,MATCH($A117&amp;$A$5,District!$J:$J,0))</f>
        <v>0</v>
      </c>
      <c r="O117" s="72">
        <f>INDEX(District!AC:AC,MATCH($A117&amp;$A$5,District!$J:$J,0))</f>
        <v>0</v>
      </c>
      <c r="P117" s="72">
        <f>INDEX(District!AF:AF,MATCH($A117&amp;$A$5,District!$J:$J,0))</f>
        <v>0</v>
      </c>
      <c r="Q117" s="72">
        <f>INDEX(District!R:R,MATCH($A117&amp;$A$5,District!$J:$J,0))</f>
        <v>0</v>
      </c>
      <c r="R117" s="72">
        <f>INDEX(District!AH:AH,MATCH($A117&amp;$A$5,District!$J:$J,0))</f>
        <v>0</v>
      </c>
      <c r="S117" s="72">
        <f>INDEX(District!AD:AD,MATCH($A117&amp;$A$5,District!$J:$J,0))</f>
        <v>0</v>
      </c>
      <c r="T117" s="72">
        <f>INDEX(District!K:K,MATCH($A117&amp;$A$5,District!$J:$J,0))</f>
        <v>0</v>
      </c>
      <c r="U117" s="72">
        <f>INDEX(District!Q:Q,MATCH($A117&amp;$A$5,District!$J:$J,0))</f>
        <v>0</v>
      </c>
      <c r="V117" s="72">
        <f>INDEX(District!P:P,MATCH($A117&amp;$A$5,District!$J:$J,0))</f>
        <v>0</v>
      </c>
      <c r="W117" s="72">
        <f>INDEX(District!V:V,MATCH($A117&amp;$A$5,District!$J:$J,0))</f>
        <v>0</v>
      </c>
      <c r="X117" s="72">
        <f>INDEX(District!U:U,MATCH($A117&amp;$A$5,District!$J:$J,0))</f>
        <v>0.1</v>
      </c>
      <c r="Y117" s="72">
        <f>INDEX(District!S:S,MATCH($A117&amp;$A$5,District!$J:$J,0))</f>
        <v>1.11022302462516E-16</v>
      </c>
    </row>
    <row r="118" spans="1:25" x14ac:dyDescent="0.3">
      <c r="A118" s="52" t="s">
        <v>288</v>
      </c>
      <c r="B118" s="71">
        <f>INDEX(District!M:M,MATCH($A118&amp;$A$5,District!$J:$J,0))</f>
        <v>0</v>
      </c>
      <c r="C118" s="72">
        <f>INDEX(District!AA:AA,MATCH($A118&amp;$A$5,District!$J:$J,0))</f>
        <v>0</v>
      </c>
      <c r="D118" s="72">
        <f>INDEX(District!AE:AE,MATCH($A118&amp;$A$5,District!$J:$J,0))</f>
        <v>0</v>
      </c>
      <c r="E118" s="72">
        <f>INDEX(District!T:T,MATCH($A118&amp;$A$5,District!$J:$J,0))</f>
        <v>0</v>
      </c>
      <c r="F118" s="72">
        <f>INDEX(District!AB:AB,MATCH($A118&amp;$A$5,District!$J:$J,0))</f>
        <v>0</v>
      </c>
      <c r="G118" s="72">
        <f>INDEX(District!AC:AC,MATCH($A118&amp;$A$5,District!$J:$J,0))</f>
        <v>0</v>
      </c>
      <c r="H118" s="72">
        <f>INDEX(District!Z:Z,MATCH($A118&amp;$A$5,District!$J:$J,0))</f>
        <v>0</v>
      </c>
      <c r="I118" s="72">
        <f>INDEX(District!O:O,MATCH($A118&amp;$A$5,District!$J:$J,0))</f>
        <v>0</v>
      </c>
      <c r="J118" s="72">
        <f>INDEX(District!AG:AG,MATCH($A118&amp;$A$5,District!$J:$J,0))</f>
        <v>0</v>
      </c>
      <c r="K118" s="72">
        <f>INDEX(District!W:W,MATCH($A118&amp;$A$5,District!$J:$J,0))</f>
        <v>0</v>
      </c>
      <c r="L118" s="72">
        <f>INDEX(District!L:L,MATCH($A118&amp;$A$5,District!$J:$J,0))</f>
        <v>0</v>
      </c>
      <c r="M118" s="72">
        <f>INDEX(District!Y:Y,MATCH($A118&amp;$A$5,District!$J:$J,0))</f>
        <v>0</v>
      </c>
      <c r="N118" s="72">
        <f>INDEX(District!X:X,MATCH($A118&amp;$A$5,District!$J:$J,0))</f>
        <v>0</v>
      </c>
      <c r="O118" s="72">
        <f>INDEX(District!AC:AC,MATCH($A118&amp;$A$5,District!$J:$J,0))</f>
        <v>0</v>
      </c>
      <c r="P118" s="72">
        <f>INDEX(District!AF:AF,MATCH($A118&amp;$A$5,District!$J:$J,0))</f>
        <v>0</v>
      </c>
      <c r="Q118" s="72">
        <f>INDEX(District!R:R,MATCH($A118&amp;$A$5,District!$J:$J,0))</f>
        <v>0</v>
      </c>
      <c r="R118" s="72">
        <f>INDEX(District!AH:AH,MATCH($A118&amp;$A$5,District!$J:$J,0))</f>
        <v>0</v>
      </c>
      <c r="S118" s="72">
        <f>INDEX(District!AD:AD,MATCH($A118&amp;$A$5,District!$J:$J,0))</f>
        <v>0</v>
      </c>
      <c r="T118" s="72">
        <f>INDEX(District!K:K,MATCH($A118&amp;$A$5,District!$J:$J,0))</f>
        <v>0</v>
      </c>
      <c r="U118" s="72">
        <f>INDEX(District!Q:Q,MATCH($A118&amp;$A$5,District!$J:$J,0))</f>
        <v>0</v>
      </c>
      <c r="V118" s="72">
        <f>INDEX(District!P:P,MATCH($A118&amp;$A$5,District!$J:$J,0))</f>
        <v>0</v>
      </c>
      <c r="W118" s="72">
        <f>INDEX(District!V:V,MATCH($A118&amp;$A$5,District!$J:$J,0))</f>
        <v>0</v>
      </c>
      <c r="X118" s="72">
        <f>INDEX(District!U:U,MATCH($A118&amp;$A$5,District!$J:$J,0))</f>
        <v>0</v>
      </c>
      <c r="Y118" s="72">
        <f>INDEX(District!S:S,MATCH($A118&amp;$A$5,District!$J:$J,0))</f>
        <v>1.11022302462516E-16</v>
      </c>
    </row>
    <row r="119" spans="1:25" x14ac:dyDescent="0.3">
      <c r="A119" s="52" t="s">
        <v>289</v>
      </c>
      <c r="B119" s="71">
        <f>INDEX(District!M:M,MATCH($A119&amp;$A$5,District!$J:$J,0))</f>
        <v>0</v>
      </c>
      <c r="C119" s="72">
        <f>INDEX(District!AA:AA,MATCH($A119&amp;$A$5,District!$J:$J,0))</f>
        <v>0</v>
      </c>
      <c r="D119" s="72">
        <f>INDEX(District!AE:AE,MATCH($A119&amp;$A$5,District!$J:$J,0))</f>
        <v>0</v>
      </c>
      <c r="E119" s="72">
        <f>INDEX(District!T:T,MATCH($A119&amp;$A$5,District!$J:$J,0))</f>
        <v>0</v>
      </c>
      <c r="F119" s="72">
        <f>INDEX(District!AB:AB,MATCH($A119&amp;$A$5,District!$J:$J,0))</f>
        <v>0</v>
      </c>
      <c r="G119" s="72">
        <f>INDEX(District!AC:AC,MATCH($A119&amp;$A$5,District!$J:$J,0))</f>
        <v>0</v>
      </c>
      <c r="H119" s="72">
        <f>INDEX(District!Z:Z,MATCH($A119&amp;$A$5,District!$J:$J,0))</f>
        <v>0</v>
      </c>
      <c r="I119" s="72">
        <f>INDEX(District!O:O,MATCH($A119&amp;$A$5,District!$J:$J,0))</f>
        <v>0</v>
      </c>
      <c r="J119" s="72">
        <f>INDEX(District!AG:AG,MATCH($A119&amp;$A$5,District!$J:$J,0))</f>
        <v>0</v>
      </c>
      <c r="K119" s="72">
        <f>INDEX(District!W:W,MATCH($A119&amp;$A$5,District!$J:$J,0))</f>
        <v>0</v>
      </c>
      <c r="L119" s="72">
        <f>INDEX(District!L:L,MATCH($A119&amp;$A$5,District!$J:$J,0))</f>
        <v>0</v>
      </c>
      <c r="M119" s="72">
        <f>INDEX(District!Y:Y,MATCH($A119&amp;$A$5,District!$J:$J,0))</f>
        <v>0</v>
      </c>
      <c r="N119" s="72">
        <f>INDEX(District!X:X,MATCH($A119&amp;$A$5,District!$J:$J,0))</f>
        <v>0</v>
      </c>
      <c r="O119" s="72">
        <f>INDEX(District!AC:AC,MATCH($A119&amp;$A$5,District!$J:$J,0))</f>
        <v>0</v>
      </c>
      <c r="P119" s="72">
        <f>INDEX(District!AF:AF,MATCH($A119&amp;$A$5,District!$J:$J,0))</f>
        <v>0</v>
      </c>
      <c r="Q119" s="72">
        <f>INDEX(District!R:R,MATCH($A119&amp;$A$5,District!$J:$J,0))</f>
        <v>0</v>
      </c>
      <c r="R119" s="72">
        <f>INDEX(District!AH:AH,MATCH($A119&amp;$A$5,District!$J:$J,0))</f>
        <v>0</v>
      </c>
      <c r="S119" s="72">
        <f>INDEX(District!AD:AD,MATCH($A119&amp;$A$5,District!$J:$J,0))</f>
        <v>0</v>
      </c>
      <c r="T119" s="72">
        <f>INDEX(District!K:K,MATCH($A119&amp;$A$5,District!$J:$J,0))</f>
        <v>0</v>
      </c>
      <c r="U119" s="72">
        <f>INDEX(District!Q:Q,MATCH($A119&amp;$A$5,District!$J:$J,0))</f>
        <v>0</v>
      </c>
      <c r="V119" s="72">
        <f>INDEX(District!P:P,MATCH($A119&amp;$A$5,District!$J:$J,0))</f>
        <v>0</v>
      </c>
      <c r="W119" s="72">
        <f>INDEX(District!V:V,MATCH($A119&amp;$A$5,District!$J:$J,0))</f>
        <v>0</v>
      </c>
      <c r="X119" s="72">
        <f>INDEX(District!U:U,MATCH($A119&amp;$A$5,District!$J:$J,0))</f>
        <v>0</v>
      </c>
      <c r="Y119" s="72">
        <f>INDEX(District!S:S,MATCH($A119&amp;$A$5,District!$J:$J,0))</f>
        <v>1.11022302462516E-16</v>
      </c>
    </row>
    <row r="120" spans="1:25" x14ac:dyDescent="0.3">
      <c r="A120" s="52" t="s">
        <v>290</v>
      </c>
      <c r="B120" s="71">
        <f>INDEX(District!M:M,MATCH($A120&amp;$A$5,District!$J:$J,0))</f>
        <v>0</v>
      </c>
      <c r="C120" s="72">
        <f>INDEX(District!AA:AA,MATCH($A120&amp;$A$5,District!$J:$J,0))</f>
        <v>0</v>
      </c>
      <c r="D120" s="72">
        <f>INDEX(District!AE:AE,MATCH($A120&amp;$A$5,District!$J:$J,0))</f>
        <v>0</v>
      </c>
      <c r="E120" s="72">
        <f>INDEX(District!T:T,MATCH($A120&amp;$A$5,District!$J:$J,0))</f>
        <v>0</v>
      </c>
      <c r="F120" s="72">
        <f>INDEX(District!AB:AB,MATCH($A120&amp;$A$5,District!$J:$J,0))</f>
        <v>0</v>
      </c>
      <c r="G120" s="72">
        <f>INDEX(District!AC:AC,MATCH($A120&amp;$A$5,District!$J:$J,0))</f>
        <v>0</v>
      </c>
      <c r="H120" s="72">
        <f>INDEX(District!Z:Z,MATCH($A120&amp;$A$5,District!$J:$J,0))</f>
        <v>0</v>
      </c>
      <c r="I120" s="72">
        <f>INDEX(District!O:O,MATCH($A120&amp;$A$5,District!$J:$J,0))</f>
        <v>0</v>
      </c>
      <c r="J120" s="72">
        <f>INDEX(District!AG:AG,MATCH($A120&amp;$A$5,District!$J:$J,0))</f>
        <v>0</v>
      </c>
      <c r="K120" s="72">
        <f>INDEX(District!W:W,MATCH($A120&amp;$A$5,District!$J:$J,0))</f>
        <v>0</v>
      </c>
      <c r="L120" s="72">
        <f>INDEX(District!L:L,MATCH($A120&amp;$A$5,District!$J:$J,0))</f>
        <v>0</v>
      </c>
      <c r="M120" s="72">
        <f>INDEX(District!Y:Y,MATCH($A120&amp;$A$5,District!$J:$J,0))</f>
        <v>0</v>
      </c>
      <c r="N120" s="72">
        <f>INDEX(District!X:X,MATCH($A120&amp;$A$5,District!$J:$J,0))</f>
        <v>0</v>
      </c>
      <c r="O120" s="72">
        <f>INDEX(District!AC:AC,MATCH($A120&amp;$A$5,District!$J:$J,0))</f>
        <v>0</v>
      </c>
      <c r="P120" s="72">
        <f>INDEX(District!AF:AF,MATCH($A120&amp;$A$5,District!$J:$J,0))</f>
        <v>0</v>
      </c>
      <c r="Q120" s="72">
        <f>INDEX(District!R:R,MATCH($A120&amp;$A$5,District!$J:$J,0))</f>
        <v>0</v>
      </c>
      <c r="R120" s="72">
        <f>INDEX(District!AH:AH,MATCH($A120&amp;$A$5,District!$J:$J,0))</f>
        <v>0</v>
      </c>
      <c r="S120" s="72">
        <f>INDEX(District!AD:AD,MATCH($A120&amp;$A$5,District!$J:$J,0))</f>
        <v>0</v>
      </c>
      <c r="T120" s="72">
        <f>INDEX(District!K:K,MATCH($A120&amp;$A$5,District!$J:$J,0))</f>
        <v>0</v>
      </c>
      <c r="U120" s="72">
        <f>INDEX(District!Q:Q,MATCH($A120&amp;$A$5,District!$J:$J,0))</f>
        <v>0</v>
      </c>
      <c r="V120" s="72">
        <f>INDEX(District!P:P,MATCH($A120&amp;$A$5,District!$J:$J,0))</f>
        <v>0</v>
      </c>
      <c r="W120" s="72">
        <f>INDEX(District!V:V,MATCH($A120&amp;$A$5,District!$J:$J,0))</f>
        <v>0</v>
      </c>
      <c r="X120" s="72">
        <f>INDEX(District!U:U,MATCH($A120&amp;$A$5,District!$J:$J,0))</f>
        <v>0</v>
      </c>
      <c r="Y120" s="72">
        <f>INDEX(District!S:S,MATCH($A120&amp;$A$5,District!$J:$J,0))</f>
        <v>1.11022302462516E-16</v>
      </c>
    </row>
    <row r="121" spans="1:25" x14ac:dyDescent="0.3">
      <c r="A121" s="52" t="s">
        <v>291</v>
      </c>
      <c r="B121" s="71">
        <f>INDEX(District!M:M,MATCH($A121&amp;$A$5,District!$J:$J,0))</f>
        <v>0</v>
      </c>
      <c r="C121" s="72">
        <f>INDEX(District!AA:AA,MATCH($A121&amp;$A$5,District!$J:$J,0))</f>
        <v>0</v>
      </c>
      <c r="D121" s="72">
        <f>INDEX(District!AE:AE,MATCH($A121&amp;$A$5,District!$J:$J,0))</f>
        <v>0</v>
      </c>
      <c r="E121" s="72">
        <f>INDEX(District!T:T,MATCH($A121&amp;$A$5,District!$J:$J,0))</f>
        <v>0</v>
      </c>
      <c r="F121" s="72">
        <f>INDEX(District!AB:AB,MATCH($A121&amp;$A$5,District!$J:$J,0))</f>
        <v>0</v>
      </c>
      <c r="G121" s="72">
        <f>INDEX(District!AC:AC,MATCH($A121&amp;$A$5,District!$J:$J,0))</f>
        <v>0</v>
      </c>
      <c r="H121" s="72">
        <f>INDEX(District!Z:Z,MATCH($A121&amp;$A$5,District!$J:$J,0))</f>
        <v>0</v>
      </c>
      <c r="I121" s="72">
        <f>INDEX(District!O:O,MATCH($A121&amp;$A$5,District!$J:$J,0))</f>
        <v>0</v>
      </c>
      <c r="J121" s="72">
        <f>INDEX(District!AG:AG,MATCH($A121&amp;$A$5,District!$J:$J,0))</f>
        <v>0</v>
      </c>
      <c r="K121" s="72">
        <f>INDEX(District!W:W,MATCH($A121&amp;$A$5,District!$J:$J,0))</f>
        <v>0</v>
      </c>
      <c r="L121" s="72">
        <f>INDEX(District!L:L,MATCH($A121&amp;$A$5,District!$J:$J,0))</f>
        <v>0</v>
      </c>
      <c r="M121" s="72">
        <f>INDEX(District!Y:Y,MATCH($A121&amp;$A$5,District!$J:$J,0))</f>
        <v>0</v>
      </c>
      <c r="N121" s="72">
        <f>INDEX(District!X:X,MATCH($A121&amp;$A$5,District!$J:$J,0))</f>
        <v>0</v>
      </c>
      <c r="O121" s="72">
        <f>INDEX(District!AC:AC,MATCH($A121&amp;$A$5,District!$J:$J,0))</f>
        <v>0</v>
      </c>
      <c r="P121" s="72">
        <f>INDEX(District!AF:AF,MATCH($A121&amp;$A$5,District!$J:$J,0))</f>
        <v>0</v>
      </c>
      <c r="Q121" s="72">
        <f>INDEX(District!R:R,MATCH($A121&amp;$A$5,District!$J:$J,0))</f>
        <v>0</v>
      </c>
      <c r="R121" s="72">
        <f>INDEX(District!AH:AH,MATCH($A121&amp;$A$5,District!$J:$J,0))</f>
        <v>0</v>
      </c>
      <c r="S121" s="72">
        <f>INDEX(District!AD:AD,MATCH($A121&amp;$A$5,District!$J:$J,0))</f>
        <v>0</v>
      </c>
      <c r="T121" s="72">
        <f>INDEX(District!K:K,MATCH($A121&amp;$A$5,District!$J:$J,0))</f>
        <v>0</v>
      </c>
      <c r="U121" s="72">
        <f>INDEX(District!Q:Q,MATCH($A121&amp;$A$5,District!$J:$J,0))</f>
        <v>0</v>
      </c>
      <c r="V121" s="72">
        <f>INDEX(District!P:P,MATCH($A121&amp;$A$5,District!$J:$J,0))</f>
        <v>0</v>
      </c>
      <c r="W121" s="72">
        <f>INDEX(District!V:V,MATCH($A121&amp;$A$5,District!$J:$J,0))</f>
        <v>0</v>
      </c>
      <c r="X121" s="72">
        <f>INDEX(District!U:U,MATCH($A121&amp;$A$5,District!$J:$J,0))</f>
        <v>0</v>
      </c>
      <c r="Y121" s="72">
        <f>INDEX(District!S:S,MATCH($A121&amp;$A$5,District!$J:$J,0))</f>
        <v>1.11022302462516E-16</v>
      </c>
    </row>
    <row r="122" spans="1:25" x14ac:dyDescent="0.3">
      <c r="A122" s="52" t="s">
        <v>292</v>
      </c>
      <c r="B122" s="71">
        <f>INDEX(District!M:M,MATCH($A122&amp;$A$5,District!$J:$J,0))</f>
        <v>0</v>
      </c>
      <c r="C122" s="72">
        <f>INDEX(District!AA:AA,MATCH($A122&amp;$A$5,District!$J:$J,0))</f>
        <v>0</v>
      </c>
      <c r="D122" s="72">
        <f>INDEX(District!AE:AE,MATCH($A122&amp;$A$5,District!$J:$J,0))</f>
        <v>0</v>
      </c>
      <c r="E122" s="72">
        <f>INDEX(District!T:T,MATCH($A122&amp;$A$5,District!$J:$J,0))</f>
        <v>0</v>
      </c>
      <c r="F122" s="72">
        <f>INDEX(District!AB:AB,MATCH($A122&amp;$A$5,District!$J:$J,0))</f>
        <v>0</v>
      </c>
      <c r="G122" s="72">
        <f>INDEX(District!AC:AC,MATCH($A122&amp;$A$5,District!$J:$J,0))</f>
        <v>0</v>
      </c>
      <c r="H122" s="72">
        <f>INDEX(District!Z:Z,MATCH($A122&amp;$A$5,District!$J:$J,0))</f>
        <v>0</v>
      </c>
      <c r="I122" s="72">
        <f>INDEX(District!O:O,MATCH($A122&amp;$A$5,District!$J:$J,0))</f>
        <v>0</v>
      </c>
      <c r="J122" s="72">
        <f>INDEX(District!AG:AG,MATCH($A122&amp;$A$5,District!$J:$J,0))</f>
        <v>0</v>
      </c>
      <c r="K122" s="72">
        <f>INDEX(District!W:W,MATCH($A122&amp;$A$5,District!$J:$J,0))</f>
        <v>0</v>
      </c>
      <c r="L122" s="72">
        <f>INDEX(District!L:L,MATCH($A122&amp;$A$5,District!$J:$J,0))</f>
        <v>0</v>
      </c>
      <c r="M122" s="72">
        <f>INDEX(District!Y:Y,MATCH($A122&amp;$A$5,District!$J:$J,0))</f>
        <v>0</v>
      </c>
      <c r="N122" s="72">
        <f>INDEX(District!X:X,MATCH($A122&amp;$A$5,District!$J:$J,0))</f>
        <v>0</v>
      </c>
      <c r="O122" s="72">
        <f>INDEX(District!AC:AC,MATCH($A122&amp;$A$5,District!$J:$J,0))</f>
        <v>0</v>
      </c>
      <c r="P122" s="72">
        <f>INDEX(District!AF:AF,MATCH($A122&amp;$A$5,District!$J:$J,0))</f>
        <v>0</v>
      </c>
      <c r="Q122" s="72">
        <f>INDEX(District!R:R,MATCH($A122&amp;$A$5,District!$J:$J,0))</f>
        <v>0</v>
      </c>
      <c r="R122" s="72">
        <f>INDEX(District!AH:AH,MATCH($A122&amp;$A$5,District!$J:$J,0))</f>
        <v>0</v>
      </c>
      <c r="S122" s="72">
        <f>INDEX(District!AD:AD,MATCH($A122&amp;$A$5,District!$J:$J,0))</f>
        <v>0</v>
      </c>
      <c r="T122" s="72">
        <f>INDEX(District!K:K,MATCH($A122&amp;$A$5,District!$J:$J,0))</f>
        <v>0</v>
      </c>
      <c r="U122" s="72">
        <f>INDEX(District!Q:Q,MATCH($A122&amp;$A$5,District!$J:$J,0))</f>
        <v>0</v>
      </c>
      <c r="V122" s="72">
        <f>INDEX(District!P:P,MATCH($A122&amp;$A$5,District!$J:$J,0))</f>
        <v>0</v>
      </c>
      <c r="W122" s="72">
        <f>INDEX(District!V:V,MATCH($A122&amp;$A$5,District!$J:$J,0))</f>
        <v>0</v>
      </c>
      <c r="X122" s="72">
        <f>INDEX(District!U:U,MATCH($A122&amp;$A$5,District!$J:$J,0))</f>
        <v>0</v>
      </c>
      <c r="Y122" s="72">
        <f>INDEX(District!S:S,MATCH($A122&amp;$A$5,District!$J:$J,0))</f>
        <v>1.11022302462516E-16</v>
      </c>
    </row>
    <row r="123" spans="1:25" x14ac:dyDescent="0.3">
      <c r="A123" s="52" t="s">
        <v>293</v>
      </c>
      <c r="B123" s="71">
        <f>INDEX(District!M:M,MATCH($A123&amp;$A$5,District!$J:$J,0))</f>
        <v>0</v>
      </c>
      <c r="C123" s="72">
        <f>INDEX(District!AA:AA,MATCH($A123&amp;$A$5,District!$J:$J,0))</f>
        <v>0</v>
      </c>
      <c r="D123" s="72">
        <f>INDEX(District!AE:AE,MATCH($A123&amp;$A$5,District!$J:$J,0))</f>
        <v>0</v>
      </c>
      <c r="E123" s="72">
        <f>INDEX(District!T:T,MATCH($A123&amp;$A$5,District!$J:$J,0))</f>
        <v>0</v>
      </c>
      <c r="F123" s="72">
        <f>INDEX(District!AB:AB,MATCH($A123&amp;$A$5,District!$J:$J,0))</f>
        <v>0</v>
      </c>
      <c r="G123" s="72">
        <f>INDEX(District!AC:AC,MATCH($A123&amp;$A$5,District!$J:$J,0))</f>
        <v>0</v>
      </c>
      <c r="H123" s="72">
        <f>INDEX(District!Z:Z,MATCH($A123&amp;$A$5,District!$J:$J,0))</f>
        <v>0</v>
      </c>
      <c r="I123" s="72">
        <f>INDEX(District!O:O,MATCH($A123&amp;$A$5,District!$J:$J,0))</f>
        <v>0</v>
      </c>
      <c r="J123" s="72">
        <f>INDEX(District!AG:AG,MATCH($A123&amp;$A$5,District!$J:$J,0))</f>
        <v>0</v>
      </c>
      <c r="K123" s="72">
        <f>INDEX(District!W:W,MATCH($A123&amp;$A$5,District!$J:$J,0))</f>
        <v>0</v>
      </c>
      <c r="L123" s="72">
        <f>INDEX(District!L:L,MATCH($A123&amp;$A$5,District!$J:$J,0))</f>
        <v>0</v>
      </c>
      <c r="M123" s="72">
        <f>INDEX(District!Y:Y,MATCH($A123&amp;$A$5,District!$J:$J,0))</f>
        <v>0</v>
      </c>
      <c r="N123" s="72">
        <f>INDEX(District!X:X,MATCH($A123&amp;$A$5,District!$J:$J,0))</f>
        <v>0</v>
      </c>
      <c r="O123" s="72">
        <f>INDEX(District!AC:AC,MATCH($A123&amp;$A$5,District!$J:$J,0))</f>
        <v>0</v>
      </c>
      <c r="P123" s="72">
        <f>INDEX(District!AF:AF,MATCH($A123&amp;$A$5,District!$J:$J,0))</f>
        <v>0</v>
      </c>
      <c r="Q123" s="72">
        <f>INDEX(District!R:R,MATCH($A123&amp;$A$5,District!$J:$J,0))</f>
        <v>0</v>
      </c>
      <c r="R123" s="72">
        <f>INDEX(District!AH:AH,MATCH($A123&amp;$A$5,District!$J:$J,0))</f>
        <v>0</v>
      </c>
      <c r="S123" s="72">
        <f>INDEX(District!AD:AD,MATCH($A123&amp;$A$5,District!$J:$J,0))</f>
        <v>0</v>
      </c>
      <c r="T123" s="72">
        <f>INDEX(District!K:K,MATCH($A123&amp;$A$5,District!$J:$J,0))</f>
        <v>0</v>
      </c>
      <c r="U123" s="72">
        <f>INDEX(District!Q:Q,MATCH($A123&amp;$A$5,District!$J:$J,0))</f>
        <v>0</v>
      </c>
      <c r="V123" s="72">
        <f>INDEX(District!P:P,MATCH($A123&amp;$A$5,District!$J:$J,0))</f>
        <v>0</v>
      </c>
      <c r="W123" s="72">
        <f>INDEX(District!V:V,MATCH($A123&amp;$A$5,District!$J:$J,0))</f>
        <v>0</v>
      </c>
      <c r="X123" s="72">
        <f>INDEX(District!U:U,MATCH($A123&amp;$A$5,District!$J:$J,0))</f>
        <v>0</v>
      </c>
      <c r="Y123" s="72">
        <f>INDEX(District!S:S,MATCH($A123&amp;$A$5,District!$J:$J,0))</f>
        <v>1.11022302462516E-16</v>
      </c>
    </row>
    <row r="124" spans="1:25" x14ac:dyDescent="0.3">
      <c r="A124" s="52" t="s">
        <v>294</v>
      </c>
      <c r="B124" s="71">
        <f>INDEX(District!M:M,MATCH($A124&amp;$A$5,District!$J:$J,0))</f>
        <v>0</v>
      </c>
      <c r="C124" s="72">
        <f>INDEX(District!AA:AA,MATCH($A124&amp;$A$5,District!$J:$J,0))</f>
        <v>0</v>
      </c>
      <c r="D124" s="72">
        <f>INDEX(District!AE:AE,MATCH($A124&amp;$A$5,District!$J:$J,0))</f>
        <v>0</v>
      </c>
      <c r="E124" s="72">
        <f>INDEX(District!T:T,MATCH($A124&amp;$A$5,District!$J:$J,0))</f>
        <v>0</v>
      </c>
      <c r="F124" s="72">
        <f>INDEX(District!AB:AB,MATCH($A124&amp;$A$5,District!$J:$J,0))</f>
        <v>0</v>
      </c>
      <c r="G124" s="72">
        <f>INDEX(District!AC:AC,MATCH($A124&amp;$A$5,District!$J:$J,0))</f>
        <v>0</v>
      </c>
      <c r="H124" s="72">
        <f>INDEX(District!Z:Z,MATCH($A124&amp;$A$5,District!$J:$J,0))</f>
        <v>0</v>
      </c>
      <c r="I124" s="72">
        <f>INDEX(District!O:O,MATCH($A124&amp;$A$5,District!$J:$J,0))</f>
        <v>0</v>
      </c>
      <c r="J124" s="72">
        <f>INDEX(District!AG:AG,MATCH($A124&amp;$A$5,District!$J:$J,0))</f>
        <v>0</v>
      </c>
      <c r="K124" s="72">
        <f>INDEX(District!W:W,MATCH($A124&amp;$A$5,District!$J:$J,0))</f>
        <v>0</v>
      </c>
      <c r="L124" s="72">
        <f>INDEX(District!L:L,MATCH($A124&amp;$A$5,District!$J:$J,0))</f>
        <v>0</v>
      </c>
      <c r="M124" s="72">
        <f>INDEX(District!Y:Y,MATCH($A124&amp;$A$5,District!$J:$J,0))</f>
        <v>0</v>
      </c>
      <c r="N124" s="72">
        <f>INDEX(District!X:X,MATCH($A124&amp;$A$5,District!$J:$J,0))</f>
        <v>0</v>
      </c>
      <c r="O124" s="72">
        <f>INDEX(District!AC:AC,MATCH($A124&amp;$A$5,District!$J:$J,0))</f>
        <v>0</v>
      </c>
      <c r="P124" s="72">
        <f>INDEX(District!AF:AF,MATCH($A124&amp;$A$5,District!$J:$J,0))</f>
        <v>0</v>
      </c>
      <c r="Q124" s="72">
        <f>INDEX(District!R:R,MATCH($A124&amp;$A$5,District!$J:$J,0))</f>
        <v>0</v>
      </c>
      <c r="R124" s="72">
        <f>INDEX(District!AH:AH,MATCH($A124&amp;$A$5,District!$J:$J,0))</f>
        <v>0</v>
      </c>
      <c r="S124" s="72">
        <f>INDEX(District!AD:AD,MATCH($A124&amp;$A$5,District!$J:$J,0))</f>
        <v>0</v>
      </c>
      <c r="T124" s="72">
        <f>INDEX(District!K:K,MATCH($A124&amp;$A$5,District!$J:$J,0))</f>
        <v>0</v>
      </c>
      <c r="U124" s="72">
        <f>INDEX(District!Q:Q,MATCH($A124&amp;$A$5,District!$J:$J,0))</f>
        <v>0</v>
      </c>
      <c r="V124" s="72">
        <f>INDEX(District!P:P,MATCH($A124&amp;$A$5,District!$J:$J,0))</f>
        <v>0</v>
      </c>
      <c r="W124" s="72">
        <f>INDEX(District!V:V,MATCH($A124&amp;$A$5,District!$J:$J,0))</f>
        <v>0</v>
      </c>
      <c r="X124" s="72">
        <f>INDEX(District!U:U,MATCH($A124&amp;$A$5,District!$J:$J,0))</f>
        <v>0</v>
      </c>
      <c r="Y124" s="72">
        <f>INDEX(District!S:S,MATCH($A124&amp;$A$5,District!$J:$J,0))</f>
        <v>1.11022302462516E-16</v>
      </c>
    </row>
    <row r="125" spans="1:25" x14ac:dyDescent="0.3">
      <c r="A125" s="29"/>
    </row>
    <row r="126" spans="1:25" x14ac:dyDescent="0.3">
      <c r="A126" s="29"/>
    </row>
    <row r="127" spans="1:25" x14ac:dyDescent="0.3">
      <c r="A127" s="25" t="s">
        <v>296</v>
      </c>
    </row>
    <row r="128" spans="1:25" x14ac:dyDescent="0.3">
      <c r="A128" s="82" t="s">
        <v>324</v>
      </c>
    </row>
    <row r="130" spans="1:25" x14ac:dyDescent="0.3">
      <c r="B130" s="77" t="s">
        <v>50</v>
      </c>
      <c r="C130" s="77" t="s">
        <v>53</v>
      </c>
      <c r="D130" s="77" t="s">
        <v>54</v>
      </c>
      <c r="E130" s="77" t="s">
        <v>49</v>
      </c>
      <c r="F130" s="77" t="s">
        <v>67</v>
      </c>
      <c r="G130" s="77" t="s">
        <v>51</v>
      </c>
      <c r="H130" s="77" t="s">
        <v>55</v>
      </c>
      <c r="I130" s="77" t="s">
        <v>68</v>
      </c>
      <c r="J130" s="77" t="s">
        <v>69</v>
      </c>
      <c r="K130" s="77" t="s">
        <v>70</v>
      </c>
      <c r="L130" s="77" t="s">
        <v>71</v>
      </c>
      <c r="M130" s="77" t="s">
        <v>72</v>
      </c>
      <c r="N130" s="77" t="s">
        <v>56</v>
      </c>
      <c r="O130" s="77" t="s">
        <v>73</v>
      </c>
      <c r="P130" s="77" t="s">
        <v>59</v>
      </c>
      <c r="Q130" s="77" t="s">
        <v>74</v>
      </c>
      <c r="R130" s="77" t="s">
        <v>75</v>
      </c>
      <c r="S130" s="77" t="s">
        <v>76</v>
      </c>
      <c r="T130" s="77" t="s">
        <v>77</v>
      </c>
      <c r="U130" s="77" t="s">
        <v>78</v>
      </c>
      <c r="V130" s="77" t="s">
        <v>57</v>
      </c>
      <c r="W130" s="77" t="s">
        <v>79</v>
      </c>
      <c r="X130" s="77" t="s">
        <v>52</v>
      </c>
      <c r="Y130" s="77" t="s">
        <v>58</v>
      </c>
    </row>
    <row r="131" spans="1:25" x14ac:dyDescent="0.3">
      <c r="A131" s="48" t="s">
        <v>297</v>
      </c>
      <c r="B131" s="71">
        <f>INDEX(District!M:M,MATCH($A131&amp;$A$5,District!$J:$J,0))</f>
        <v>0.22826086956521699</v>
      </c>
      <c r="C131" s="72">
        <f>INDEX(District!AA:AA,MATCH($A131&amp;$A$5,District!$J:$J,0))</f>
        <v>0.38392857142857101</v>
      </c>
      <c r="D131" s="72">
        <f>INDEX(District!AE:AE,MATCH($A131&amp;$A$5,District!$J:$J,0))</f>
        <v>0.38251366120218599</v>
      </c>
      <c r="E131" s="72">
        <f>INDEX(District!T:T,MATCH($A131&amp;$A$5,District!$J:$J,0))</f>
        <v>0.22</v>
      </c>
      <c r="F131" s="72">
        <f>INDEX(District!AB:AB,MATCH($A131&amp;$A$5,District!$J:$J,0))</f>
        <v>0.33606557377049201</v>
      </c>
      <c r="G131" s="72">
        <f>INDEX(District!AC:AC,MATCH($A131&amp;$A$5,District!$J:$J,0))</f>
        <v>0.20560747663551401</v>
      </c>
      <c r="H131" s="72">
        <f>INDEX(District!Z:Z,MATCH($A131&amp;$A$5,District!$J:$J,0))</f>
        <v>0.30952380952380998</v>
      </c>
      <c r="I131" s="72">
        <f>INDEX(District!O:O,MATCH($A131&amp;$A$5,District!$J:$J,0))</f>
        <v>0.30208333333333298</v>
      </c>
      <c r="J131" s="72">
        <f>INDEX(District!AG:AG,MATCH($A131&amp;$A$5,District!$J:$J,0))</f>
        <v>0.22222222222222199</v>
      </c>
      <c r="K131" s="72">
        <f>INDEX(District!W:W,MATCH($A131&amp;$A$5,District!$J:$J,0))</f>
        <v>0.313253012048193</v>
      </c>
      <c r="L131" s="72">
        <f>INDEX(District!L:L,MATCH($A131&amp;$A$5,District!$J:$J,0))</f>
        <v>0.27083333333333298</v>
      </c>
      <c r="M131" s="72">
        <f>INDEX(District!Y:Y,MATCH($A131&amp;$A$5,District!$J:$J,0))</f>
        <v>0.25</v>
      </c>
      <c r="N131" s="72">
        <f>INDEX(District!X:X,MATCH($A131&amp;$A$5,District!$J:$J,0))</f>
        <v>0.33333333333333298</v>
      </c>
      <c r="O131" s="72">
        <f>INDEX(District!AC:AC,MATCH($A131&amp;$A$5,District!$J:$J,0))</f>
        <v>0.20560747663551401</v>
      </c>
      <c r="P131" s="72">
        <f>INDEX(District!AF:AF,MATCH($A131&amp;$A$5,District!$J:$J,0))</f>
        <v>0.45882352941176502</v>
      </c>
      <c r="Q131" s="72">
        <f>INDEX(District!R:R,MATCH($A131&amp;$A$5,District!$J:$J,0))</f>
        <v>0.30630630630630601</v>
      </c>
      <c r="R131" s="72">
        <f>INDEX(District!AH:AH,MATCH($A131&amp;$A$5,District!$J:$J,0))</f>
        <v>0.22448979591836701</v>
      </c>
      <c r="S131" s="72">
        <f>INDEX(District!AD:AD,MATCH($A131&amp;$A$5,District!$J:$J,0))</f>
        <v>0.34567901234567899</v>
      </c>
      <c r="T131" s="72">
        <f>INDEX(District!K:K,MATCH($A131&amp;$A$5,District!$J:$J,0))</f>
        <v>0.27205882352941202</v>
      </c>
      <c r="U131" s="72">
        <f>INDEX(District!Q:Q,MATCH($A131&amp;$A$5,District!$J:$J,0))</f>
        <v>0.39285714285714302</v>
      </c>
      <c r="V131" s="72">
        <f>INDEX(District!P:P,MATCH($A131&amp;$A$5,District!$J:$J,0))</f>
        <v>0.18796992481203001</v>
      </c>
      <c r="W131" s="72">
        <f>INDEX(District!V:V,MATCH($A131&amp;$A$5,District!$J:$J,0))</f>
        <v>0.45679012345678999</v>
      </c>
      <c r="X131" s="72">
        <f>INDEX(District!U:U,MATCH($A131&amp;$A$5,District!$J:$J,0))</f>
        <v>0.38028169014084501</v>
      </c>
      <c r="Y131" s="72">
        <f>INDEX(District!S:S,MATCH($A131&amp;$A$5,District!$J:$J,0))</f>
        <v>0.235849056603774</v>
      </c>
    </row>
    <row r="132" spans="1:25" x14ac:dyDescent="0.3">
      <c r="A132" s="48" t="s">
        <v>298</v>
      </c>
      <c r="B132" s="71">
        <f>INDEX(District!M:M,MATCH($A132&amp;$A$5,District!$J:$J,0))</f>
        <v>0.184782608695652</v>
      </c>
      <c r="C132" s="72">
        <f>INDEX(District!AA:AA,MATCH($A132&amp;$A$5,District!$J:$J,0))</f>
        <v>0.151785714285714</v>
      </c>
      <c r="D132" s="72">
        <f>INDEX(District!AE:AE,MATCH($A132&amp;$A$5,District!$J:$J,0))</f>
        <v>8.7431693989070997E-2</v>
      </c>
      <c r="E132" s="72">
        <f>INDEX(District!T:T,MATCH($A132&amp;$A$5,District!$J:$J,0))</f>
        <v>0.14000000000000001</v>
      </c>
      <c r="F132" s="72">
        <f>INDEX(District!AB:AB,MATCH($A132&amp;$A$5,District!$J:$J,0))</f>
        <v>0.13934426229508201</v>
      </c>
      <c r="G132" s="72">
        <f>INDEX(District!AC:AC,MATCH($A132&amp;$A$5,District!$J:$J,0))</f>
        <v>6.5420560747663503E-2</v>
      </c>
      <c r="H132" s="72">
        <f>INDEX(District!Z:Z,MATCH($A132&amp;$A$5,District!$J:$J,0))</f>
        <v>4.7619047619047603E-2</v>
      </c>
      <c r="I132" s="72">
        <f>INDEX(District!O:O,MATCH($A132&amp;$A$5,District!$J:$J,0))</f>
        <v>4.1666666666666699E-2</v>
      </c>
      <c r="J132" s="72">
        <f>INDEX(District!AG:AG,MATCH($A132&amp;$A$5,District!$J:$J,0))</f>
        <v>0.11111111111111099</v>
      </c>
      <c r="K132" s="72">
        <f>INDEX(District!W:W,MATCH($A132&amp;$A$5,District!$J:$J,0))</f>
        <v>8.4337349397590397E-2</v>
      </c>
      <c r="L132" s="72">
        <f>INDEX(District!L:L,MATCH($A132&amp;$A$5,District!$J:$J,0))</f>
        <v>4.1666666666666699E-2</v>
      </c>
      <c r="M132" s="72">
        <f>INDEX(District!Y:Y,MATCH($A132&amp;$A$5,District!$J:$J,0))</f>
        <v>0.125</v>
      </c>
      <c r="N132" s="72">
        <f>INDEX(District!X:X,MATCH($A132&amp;$A$5,District!$J:$J,0))</f>
        <v>0.33333333333333298</v>
      </c>
      <c r="O132" s="72">
        <f>INDEX(District!AC:AC,MATCH($A132&amp;$A$5,District!$J:$J,0))</f>
        <v>6.5420560747663503E-2</v>
      </c>
      <c r="P132" s="72">
        <f>INDEX(District!AF:AF,MATCH($A132&amp;$A$5,District!$J:$J,0))</f>
        <v>0.27058823529411802</v>
      </c>
      <c r="Q132" s="72">
        <f>INDEX(District!R:R,MATCH($A132&amp;$A$5,District!$J:$J,0))</f>
        <v>2.7027027027027001E-2</v>
      </c>
      <c r="R132" s="72">
        <f>INDEX(District!AH:AH,MATCH($A132&amp;$A$5,District!$J:$J,0))</f>
        <v>0.28571428571428598</v>
      </c>
      <c r="S132" s="72">
        <f>INDEX(District!AD:AD,MATCH($A132&amp;$A$5,District!$J:$J,0))</f>
        <v>0.16049382716049401</v>
      </c>
      <c r="T132" s="72">
        <f>INDEX(District!K:K,MATCH($A132&amp;$A$5,District!$J:$J,0))</f>
        <v>5.8823529411764698E-2</v>
      </c>
      <c r="U132" s="72">
        <f>INDEX(District!Q:Q,MATCH($A132&amp;$A$5,District!$J:$J,0))</f>
        <v>7.1428571428571397E-2</v>
      </c>
      <c r="V132" s="72">
        <f>INDEX(District!P:P,MATCH($A132&amp;$A$5,District!$J:$J,0))</f>
        <v>0.150375939849624</v>
      </c>
      <c r="W132" s="72">
        <f>INDEX(District!V:V,MATCH($A132&amp;$A$5,District!$J:$J,0))</f>
        <v>0.11111111111111099</v>
      </c>
      <c r="X132" s="72">
        <f>INDEX(District!U:U,MATCH($A132&amp;$A$5,District!$J:$J,0))</f>
        <v>8.4507042253521097E-2</v>
      </c>
      <c r="Y132" s="72">
        <f>INDEX(District!S:S,MATCH($A132&amp;$A$5,District!$J:$J,0))</f>
        <v>6.6037735849056603E-2</v>
      </c>
    </row>
    <row r="133" spans="1:25" x14ac:dyDescent="0.3">
      <c r="A133" s="48" t="s">
        <v>299</v>
      </c>
      <c r="B133" s="71">
        <f>INDEX(District!M:M,MATCH($A133&amp;$A$5,District!$J:$J,0))</f>
        <v>1.0869565217391301E-2</v>
      </c>
      <c r="C133" s="72">
        <f>INDEX(District!AA:AA,MATCH($A133&amp;$A$5,District!$J:$J,0))</f>
        <v>0</v>
      </c>
      <c r="D133" s="72">
        <f>INDEX(District!AE:AE,MATCH($A133&amp;$A$5,District!$J:$J,0))</f>
        <v>0</v>
      </c>
      <c r="E133" s="72">
        <f>INDEX(District!T:T,MATCH($A133&amp;$A$5,District!$J:$J,0))</f>
        <v>0</v>
      </c>
      <c r="F133" s="72">
        <f>INDEX(District!AB:AB,MATCH($A133&amp;$A$5,District!$J:$J,0))</f>
        <v>0</v>
      </c>
      <c r="G133" s="72">
        <f>INDEX(District!AC:AC,MATCH($A133&amp;$A$5,District!$J:$J,0))</f>
        <v>9.3457943925233603E-3</v>
      </c>
      <c r="H133" s="72">
        <f>INDEX(District!Z:Z,MATCH($A133&amp;$A$5,District!$J:$J,0))</f>
        <v>0</v>
      </c>
      <c r="I133" s="72">
        <f>INDEX(District!O:O,MATCH($A133&amp;$A$5,District!$J:$J,0))</f>
        <v>0</v>
      </c>
      <c r="J133" s="72">
        <f>INDEX(District!AG:AG,MATCH($A133&amp;$A$5,District!$J:$J,0))</f>
        <v>0</v>
      </c>
      <c r="K133" s="72">
        <f>INDEX(District!W:W,MATCH($A133&amp;$A$5,District!$J:$J,0))</f>
        <v>1.11022302462516E-16</v>
      </c>
      <c r="L133" s="72">
        <f>INDEX(District!L:L,MATCH($A133&amp;$A$5,District!$J:$J,0))</f>
        <v>0</v>
      </c>
      <c r="M133" s="72">
        <f>INDEX(District!Y:Y,MATCH($A133&amp;$A$5,District!$J:$J,0))</f>
        <v>1.11022302462516E-16</v>
      </c>
      <c r="N133" s="72">
        <f>INDEX(District!X:X,MATCH($A133&amp;$A$5,District!$J:$J,0))</f>
        <v>2.3809523809523801E-2</v>
      </c>
      <c r="O133" s="72">
        <f>INDEX(District!AC:AC,MATCH($A133&amp;$A$5,District!$J:$J,0))</f>
        <v>9.3457943925233603E-3</v>
      </c>
      <c r="P133" s="72">
        <f>INDEX(District!AF:AF,MATCH($A133&amp;$A$5,District!$J:$J,0))</f>
        <v>-2.2204460492503101E-16</v>
      </c>
      <c r="Q133" s="72">
        <f>INDEX(District!R:R,MATCH($A133&amp;$A$5,District!$J:$J,0))</f>
        <v>0</v>
      </c>
      <c r="R133" s="72">
        <f>INDEX(District!AH:AH,MATCH($A133&amp;$A$5,District!$J:$J,0))</f>
        <v>0</v>
      </c>
      <c r="S133" s="72">
        <f>INDEX(District!AD:AD,MATCH($A133&amp;$A$5,District!$J:$J,0))</f>
        <v>0</v>
      </c>
      <c r="T133" s="72">
        <f>INDEX(District!K:K,MATCH($A133&amp;$A$5,District!$J:$J,0))</f>
        <v>0</v>
      </c>
      <c r="U133" s="72">
        <f>INDEX(District!Q:Q,MATCH($A133&amp;$A$5,District!$J:$J,0))</f>
        <v>0</v>
      </c>
      <c r="V133" s="72">
        <f>INDEX(District!P:P,MATCH($A133&amp;$A$5,District!$J:$J,0))</f>
        <v>7.5187969924812E-3</v>
      </c>
      <c r="W133" s="72">
        <f>INDEX(District!V:V,MATCH($A133&amp;$A$5,District!$J:$J,0))</f>
        <v>0</v>
      </c>
      <c r="X133" s="72">
        <f>INDEX(District!U:U,MATCH($A133&amp;$A$5,District!$J:$J,0))</f>
        <v>0</v>
      </c>
      <c r="Y133" s="72">
        <f>INDEX(District!S:S,MATCH($A133&amp;$A$5,District!$J:$J,0))</f>
        <v>9.4339622641509396E-3</v>
      </c>
    </row>
    <row r="134" spans="1:25" x14ac:dyDescent="0.3">
      <c r="A134" s="48" t="s">
        <v>300</v>
      </c>
      <c r="B134" s="71">
        <f>INDEX(District!M:M,MATCH($A134&amp;$A$5,District!$J:$J,0))</f>
        <v>5.4347826086956499E-2</v>
      </c>
      <c r="C134" s="72">
        <f>INDEX(District!AA:AA,MATCH($A134&amp;$A$5,District!$J:$J,0))</f>
        <v>8.9285714285714298E-3</v>
      </c>
      <c r="D134" s="72">
        <f>INDEX(District!AE:AE,MATCH($A134&amp;$A$5,District!$J:$J,0))</f>
        <v>0</v>
      </c>
      <c r="E134" s="72">
        <f>INDEX(District!T:T,MATCH($A134&amp;$A$5,District!$J:$J,0))</f>
        <v>0.04</v>
      </c>
      <c r="F134" s="72">
        <f>INDEX(District!AB:AB,MATCH($A134&amp;$A$5,District!$J:$J,0))</f>
        <v>7.3770491803278701E-2</v>
      </c>
      <c r="G134" s="72">
        <f>INDEX(District!AC:AC,MATCH($A134&amp;$A$5,District!$J:$J,0))</f>
        <v>1.11022302462516E-16</v>
      </c>
      <c r="H134" s="72">
        <f>INDEX(District!Z:Z,MATCH($A134&amp;$A$5,District!$J:$J,0))</f>
        <v>0</v>
      </c>
      <c r="I134" s="72">
        <f>INDEX(District!O:O,MATCH($A134&amp;$A$5,District!$J:$J,0))</f>
        <v>2.0833333333333301E-2</v>
      </c>
      <c r="J134" s="72">
        <f>INDEX(District!AG:AG,MATCH($A134&amp;$A$5,District!$J:$J,0))</f>
        <v>7.4074074074074098E-2</v>
      </c>
      <c r="K134" s="72">
        <f>INDEX(District!W:W,MATCH($A134&amp;$A$5,District!$J:$J,0))</f>
        <v>3.6144578313252997E-2</v>
      </c>
      <c r="L134" s="72">
        <f>INDEX(District!L:L,MATCH($A134&amp;$A$5,District!$J:$J,0))</f>
        <v>1.0416666666666701E-2</v>
      </c>
      <c r="M134" s="72">
        <f>INDEX(District!Y:Y,MATCH($A134&amp;$A$5,District!$J:$J,0))</f>
        <v>5.7692307692307702E-2</v>
      </c>
      <c r="N134" s="72">
        <f>INDEX(District!X:X,MATCH($A134&amp;$A$5,District!$J:$J,0))</f>
        <v>3.5714285714285698E-2</v>
      </c>
      <c r="O134" s="72">
        <f>INDEX(District!AC:AC,MATCH($A134&amp;$A$5,District!$J:$J,0))</f>
        <v>1.11022302462516E-16</v>
      </c>
      <c r="P134" s="72">
        <f>INDEX(District!AF:AF,MATCH($A134&amp;$A$5,District!$J:$J,0))</f>
        <v>5.8823529411764698E-2</v>
      </c>
      <c r="Q134" s="72">
        <f>INDEX(District!R:R,MATCH($A134&amp;$A$5,District!$J:$J,0))</f>
        <v>9.0090090090090107E-3</v>
      </c>
      <c r="R134" s="72">
        <f>INDEX(District!AH:AH,MATCH($A134&amp;$A$5,District!$J:$J,0))</f>
        <v>2.04081632653061E-2</v>
      </c>
      <c r="S134" s="72">
        <f>INDEX(District!AD:AD,MATCH($A134&amp;$A$5,District!$J:$J,0))</f>
        <v>6.1728395061728399E-2</v>
      </c>
      <c r="T134" s="72">
        <f>INDEX(District!K:K,MATCH($A134&amp;$A$5,District!$J:$J,0))</f>
        <v>0</v>
      </c>
      <c r="U134" s="72">
        <f>INDEX(District!Q:Q,MATCH($A134&amp;$A$5,District!$J:$J,0))</f>
        <v>0</v>
      </c>
      <c r="V134" s="72">
        <f>INDEX(District!P:P,MATCH($A134&amp;$A$5,District!$J:$J,0))</f>
        <v>0</v>
      </c>
      <c r="W134" s="72">
        <f>INDEX(District!V:V,MATCH($A134&amp;$A$5,District!$J:$J,0))</f>
        <v>6.1728395061728399E-2</v>
      </c>
      <c r="X134" s="72">
        <f>INDEX(District!U:U,MATCH($A134&amp;$A$5,District!$J:$J,0))</f>
        <v>1.4084507042253501E-2</v>
      </c>
      <c r="Y134" s="72">
        <f>INDEX(District!S:S,MATCH($A134&amp;$A$5,District!$J:$J,0))</f>
        <v>9.4339622641509396E-3</v>
      </c>
    </row>
    <row r="135" spans="1:25" x14ac:dyDescent="0.3">
      <c r="A135" s="52" t="s">
        <v>301</v>
      </c>
      <c r="B135" s="71">
        <f>INDEX(District!M:M,MATCH($A135&amp;$A$5,District!$J:$J,0))</f>
        <v>0.119565217391304</v>
      </c>
      <c r="C135" s="72">
        <f>INDEX(District!AA:AA,MATCH($A135&amp;$A$5,District!$J:$J,0))</f>
        <v>8.0357142857142794E-2</v>
      </c>
      <c r="D135" s="72">
        <f>INDEX(District!AE:AE,MATCH($A135&amp;$A$5,District!$J:$J,0))</f>
        <v>2.7322404371584699E-2</v>
      </c>
      <c r="E135" s="72">
        <f>INDEX(District!T:T,MATCH($A135&amp;$A$5,District!$J:$J,0))</f>
        <v>0.06</v>
      </c>
      <c r="F135" s="72">
        <f>INDEX(District!AB:AB,MATCH($A135&amp;$A$5,District!$J:$J,0))</f>
        <v>6.5573770491803296E-2</v>
      </c>
      <c r="G135" s="72">
        <f>INDEX(District!AC:AC,MATCH($A135&amp;$A$5,District!$J:$J,0))</f>
        <v>2.80373831775701E-2</v>
      </c>
      <c r="H135" s="72">
        <f>INDEX(District!Z:Z,MATCH($A135&amp;$A$5,District!$J:$J,0))</f>
        <v>7.1428571428571397E-2</v>
      </c>
      <c r="I135" s="72">
        <f>INDEX(District!O:O,MATCH($A135&amp;$A$5,District!$J:$J,0))</f>
        <v>7.2916666666666699E-2</v>
      </c>
      <c r="J135" s="72">
        <f>INDEX(District!AG:AG,MATCH($A135&amp;$A$5,District!$J:$J,0))</f>
        <v>0.25925925925925902</v>
      </c>
      <c r="K135" s="72">
        <f>INDEX(District!W:W,MATCH($A135&amp;$A$5,District!$J:$J,0))</f>
        <v>4.8192771084337303E-2</v>
      </c>
      <c r="L135" s="72">
        <f>INDEX(District!L:L,MATCH($A135&amp;$A$5,District!$J:$J,0))</f>
        <v>7.2916666666666699E-2</v>
      </c>
      <c r="M135" s="72">
        <f>INDEX(District!Y:Y,MATCH($A135&amp;$A$5,District!$J:$J,0))</f>
        <v>0.115384615384615</v>
      </c>
      <c r="N135" s="72">
        <f>INDEX(District!X:X,MATCH($A135&amp;$A$5,District!$J:$J,0))</f>
        <v>2.3809523809523801E-2</v>
      </c>
      <c r="O135" s="72">
        <f>INDEX(District!AC:AC,MATCH($A135&amp;$A$5,District!$J:$J,0))</f>
        <v>2.80373831775701E-2</v>
      </c>
      <c r="P135" s="72">
        <f>INDEX(District!AF:AF,MATCH($A135&amp;$A$5,District!$J:$J,0))</f>
        <v>2.3529411764705899E-2</v>
      </c>
      <c r="Q135" s="72">
        <f>INDEX(District!R:R,MATCH($A135&amp;$A$5,District!$J:$J,0))</f>
        <v>4.5045045045045001E-2</v>
      </c>
      <c r="R135" s="72">
        <f>INDEX(District!AH:AH,MATCH($A135&amp;$A$5,District!$J:$J,0))</f>
        <v>4.08163265306122E-2</v>
      </c>
      <c r="S135" s="72">
        <f>INDEX(District!AD:AD,MATCH($A135&amp;$A$5,District!$J:$J,0))</f>
        <v>6.1728395061728399E-2</v>
      </c>
      <c r="T135" s="72">
        <f>INDEX(District!K:K,MATCH($A135&amp;$A$5,District!$J:$J,0))</f>
        <v>2.9411764705882401E-2</v>
      </c>
      <c r="U135" s="72">
        <f>INDEX(District!Q:Q,MATCH($A135&amp;$A$5,District!$J:$J,0))</f>
        <v>3.5714285714285698E-2</v>
      </c>
      <c r="V135" s="72">
        <f>INDEX(District!P:P,MATCH($A135&amp;$A$5,District!$J:$J,0))</f>
        <v>0.18796992481203001</v>
      </c>
      <c r="W135" s="72">
        <f>INDEX(District!V:V,MATCH($A135&amp;$A$5,District!$J:$J,0))</f>
        <v>3.7037037037037E-2</v>
      </c>
      <c r="X135" s="72">
        <f>INDEX(District!U:U,MATCH($A135&amp;$A$5,District!$J:$J,0))</f>
        <v>7.0422535211267595E-2</v>
      </c>
      <c r="Y135" s="72">
        <f>INDEX(District!S:S,MATCH($A135&amp;$A$5,District!$J:$J,0))</f>
        <v>9.4339622641509399E-2</v>
      </c>
    </row>
    <row r="136" spans="1:25" x14ac:dyDescent="0.3">
      <c r="A136" s="52" t="s">
        <v>302</v>
      </c>
      <c r="B136" s="71">
        <f>INDEX(District!M:M,MATCH($A136&amp;$A$5,District!$J:$J,0))</f>
        <v>0.25</v>
      </c>
      <c r="C136" s="72">
        <f>INDEX(District!AA:AA,MATCH($A136&amp;$A$5,District!$J:$J,0))</f>
        <v>0.375</v>
      </c>
      <c r="D136" s="72">
        <f>INDEX(District!AE:AE,MATCH($A136&amp;$A$5,District!$J:$J,0))</f>
        <v>0.47540983606557402</v>
      </c>
      <c r="E136" s="72">
        <f>INDEX(District!T:T,MATCH($A136&amp;$A$5,District!$J:$J,0))</f>
        <v>0.38</v>
      </c>
      <c r="F136" s="72">
        <f>INDEX(District!AB:AB,MATCH($A136&amp;$A$5,District!$J:$J,0))</f>
        <v>0.42622950819672101</v>
      </c>
      <c r="G136" s="72">
        <f>INDEX(District!AC:AC,MATCH($A136&amp;$A$5,District!$J:$J,0))</f>
        <v>0.61682242990654201</v>
      </c>
      <c r="H136" s="72">
        <f>INDEX(District!Z:Z,MATCH($A136&amp;$A$5,District!$J:$J,0))</f>
        <v>0.36904761904761901</v>
      </c>
      <c r="I136" s="72">
        <f>INDEX(District!O:O,MATCH($A136&amp;$A$5,District!$J:$J,0))</f>
        <v>0.46875</v>
      </c>
      <c r="J136" s="72">
        <f>INDEX(District!AG:AG,MATCH($A136&amp;$A$5,District!$J:$J,0))</f>
        <v>0.37037037037037002</v>
      </c>
      <c r="K136" s="72">
        <f>INDEX(District!W:W,MATCH($A136&amp;$A$5,District!$J:$J,0))</f>
        <v>0.43373493975903599</v>
      </c>
      <c r="L136" s="72">
        <f>INDEX(District!L:L,MATCH($A136&amp;$A$5,District!$J:$J,0))</f>
        <v>0.58333333333333304</v>
      </c>
      <c r="M136" s="72">
        <f>INDEX(District!Y:Y,MATCH($A136&amp;$A$5,District!$J:$J,0))</f>
        <v>0.40384615384615402</v>
      </c>
      <c r="N136" s="72">
        <f>INDEX(District!X:X,MATCH($A136&amp;$A$5,District!$J:$J,0))</f>
        <v>0.214285714285714</v>
      </c>
      <c r="O136" s="72">
        <f>INDEX(District!AC:AC,MATCH($A136&amp;$A$5,District!$J:$J,0))</f>
        <v>0.61682242990654201</v>
      </c>
      <c r="P136" s="72">
        <f>INDEX(District!AF:AF,MATCH($A136&amp;$A$5,District!$J:$J,0))</f>
        <v>0.152941176470588</v>
      </c>
      <c r="Q136" s="72">
        <f>INDEX(District!R:R,MATCH($A136&amp;$A$5,District!$J:$J,0))</f>
        <v>0.54054054054054101</v>
      </c>
      <c r="R136" s="72">
        <f>INDEX(District!AH:AH,MATCH($A136&amp;$A$5,District!$J:$J,0))</f>
        <v>0.469387755102041</v>
      </c>
      <c r="S136" s="72">
        <f>INDEX(District!AD:AD,MATCH($A136&amp;$A$5,District!$J:$J,0))</f>
        <v>0.28395061728395099</v>
      </c>
      <c r="T136" s="72">
        <f>INDEX(District!K:K,MATCH($A136&amp;$A$5,District!$J:$J,0))</f>
        <v>0.58823529411764697</v>
      </c>
      <c r="U136" s="72">
        <f>INDEX(District!Q:Q,MATCH($A136&amp;$A$5,District!$J:$J,0))</f>
        <v>0.452380952380952</v>
      </c>
      <c r="V136" s="72">
        <f>INDEX(District!P:P,MATCH($A136&amp;$A$5,District!$J:$J,0))</f>
        <v>0.47368421052631599</v>
      </c>
      <c r="W136" s="72">
        <f>INDEX(District!V:V,MATCH($A136&amp;$A$5,District!$J:$J,0))</f>
        <v>0.28395061728395099</v>
      </c>
      <c r="X136" s="72">
        <f>INDEX(District!U:U,MATCH($A136&amp;$A$5,District!$J:$J,0))</f>
        <v>0.40845070422535201</v>
      </c>
      <c r="Y136" s="72">
        <f>INDEX(District!S:S,MATCH($A136&amp;$A$5,District!$J:$J,0))</f>
        <v>0.34905660377358499</v>
      </c>
    </row>
    <row r="137" spans="1:25" x14ac:dyDescent="0.3">
      <c r="A137" s="52" t="s">
        <v>303</v>
      </c>
      <c r="B137" s="71">
        <f>INDEX(District!M:M,MATCH($A137&amp;$A$5,District!$J:$J,0))</f>
        <v>0.48913043478260898</v>
      </c>
      <c r="C137" s="72">
        <f>INDEX(District!AA:AA,MATCH($A137&amp;$A$5,District!$J:$J,0))</f>
        <v>0.47321428571428598</v>
      </c>
      <c r="D137" s="72">
        <f>INDEX(District!AE:AE,MATCH($A137&amp;$A$5,District!$J:$J,0))</f>
        <v>0.50273224043715803</v>
      </c>
      <c r="E137" s="72">
        <f>INDEX(District!T:T,MATCH($A137&amp;$A$5,District!$J:$J,0))</f>
        <v>0.48</v>
      </c>
      <c r="F137" s="72">
        <f>INDEX(District!AB:AB,MATCH($A137&amp;$A$5,District!$J:$J,0))</f>
        <v>0.49180327868852503</v>
      </c>
      <c r="G137" s="72">
        <f>INDEX(District!AC:AC,MATCH($A137&amp;$A$5,District!$J:$J,0))</f>
        <v>0.63551401869158897</v>
      </c>
      <c r="H137" s="72">
        <f>INDEX(District!Z:Z,MATCH($A137&amp;$A$5,District!$J:$J,0))</f>
        <v>0.53571428571428603</v>
      </c>
      <c r="I137" s="72">
        <f>INDEX(District!O:O,MATCH($A137&amp;$A$5,District!$J:$J,0))</f>
        <v>0.55208333333333304</v>
      </c>
      <c r="J137" s="72">
        <f>INDEX(District!AG:AG,MATCH($A137&amp;$A$5,District!$J:$J,0))</f>
        <v>0.62962962962962998</v>
      </c>
      <c r="K137" s="72">
        <f>INDEX(District!W:W,MATCH($A137&amp;$A$5,District!$J:$J,0))</f>
        <v>0.56626506024096401</v>
      </c>
      <c r="L137" s="72">
        <f>INDEX(District!L:L,MATCH($A137&amp;$A$5,District!$J:$J,0))</f>
        <v>0.60416666666666696</v>
      </c>
      <c r="M137" s="72">
        <f>INDEX(District!Y:Y,MATCH($A137&amp;$A$5,District!$J:$J,0))</f>
        <v>0.45192307692307698</v>
      </c>
      <c r="N137" s="72">
        <f>INDEX(District!X:X,MATCH($A137&amp;$A$5,District!$J:$J,0))</f>
        <v>0.273809523809524</v>
      </c>
      <c r="O137" s="72">
        <f>INDEX(District!AC:AC,MATCH($A137&amp;$A$5,District!$J:$J,0))</f>
        <v>0.63551401869158897</v>
      </c>
      <c r="P137" s="72">
        <f>INDEX(District!AF:AF,MATCH($A137&amp;$A$5,District!$J:$J,0))</f>
        <v>0.16470588235294101</v>
      </c>
      <c r="Q137" s="72">
        <f>INDEX(District!R:R,MATCH($A137&amp;$A$5,District!$J:$J,0))</f>
        <v>0.56756756756756799</v>
      </c>
      <c r="R137" s="72">
        <f>INDEX(District!AH:AH,MATCH($A137&amp;$A$5,District!$J:$J,0))</f>
        <v>0.55102040816326503</v>
      </c>
      <c r="S137" s="72">
        <f>INDEX(District!AD:AD,MATCH($A137&amp;$A$5,District!$J:$J,0))</f>
        <v>0.407407407407407</v>
      </c>
      <c r="T137" s="72">
        <f>INDEX(District!K:K,MATCH($A137&amp;$A$5,District!$J:$J,0))</f>
        <v>0.68382352941176505</v>
      </c>
      <c r="U137" s="72">
        <f>INDEX(District!Q:Q,MATCH($A137&amp;$A$5,District!$J:$J,0))</f>
        <v>0.52380952380952395</v>
      </c>
      <c r="V137" s="72">
        <f>INDEX(District!P:P,MATCH($A137&amp;$A$5,District!$J:$J,0))</f>
        <v>0.49624060150375898</v>
      </c>
      <c r="W137" s="72">
        <f>INDEX(District!V:V,MATCH($A137&amp;$A$5,District!$J:$J,0))</f>
        <v>0.37037037037037002</v>
      </c>
      <c r="X137" s="72">
        <f>INDEX(District!U:U,MATCH($A137&amp;$A$5,District!$J:$J,0))</f>
        <v>0.50704225352112697</v>
      </c>
      <c r="Y137" s="72">
        <f>INDEX(District!S:S,MATCH($A137&amp;$A$5,District!$J:$J,0))</f>
        <v>0.58490566037735803</v>
      </c>
    </row>
    <row r="138" spans="1:25" x14ac:dyDescent="0.3">
      <c r="A138" s="52" t="s">
        <v>304</v>
      </c>
      <c r="B138" s="71">
        <f>INDEX(District!M:M,MATCH($A138&amp;$A$5,District!$J:$J,0))</f>
        <v>6.5217391304347797E-2</v>
      </c>
      <c r="C138" s="72">
        <f>INDEX(District!AA:AA,MATCH($A138&amp;$A$5,District!$J:$J,0))</f>
        <v>0.151785714285714</v>
      </c>
      <c r="D138" s="72">
        <f>INDEX(District!AE:AE,MATCH($A138&amp;$A$5,District!$J:$J,0))</f>
        <v>9.2896174863387998E-2</v>
      </c>
      <c r="E138" s="72">
        <f>INDEX(District!T:T,MATCH($A138&amp;$A$5,District!$J:$J,0))</f>
        <v>0.08</v>
      </c>
      <c r="F138" s="72">
        <f>INDEX(District!AB:AB,MATCH($A138&amp;$A$5,District!$J:$J,0))</f>
        <v>8.1967213114754106E-2</v>
      </c>
      <c r="G138" s="72">
        <f>INDEX(District!AC:AC,MATCH($A138&amp;$A$5,District!$J:$J,0))</f>
        <v>9.34579439252336E-2</v>
      </c>
      <c r="H138" s="72">
        <f>INDEX(District!Z:Z,MATCH($A138&amp;$A$5,District!$J:$J,0))</f>
        <v>0.17857142857142899</v>
      </c>
      <c r="I138" s="72">
        <f>INDEX(District!O:O,MATCH($A138&amp;$A$5,District!$J:$J,0))</f>
        <v>4.1666666666666699E-2</v>
      </c>
      <c r="J138" s="72">
        <f>INDEX(District!AG:AG,MATCH($A138&amp;$A$5,District!$J:$J,0))</f>
        <v>0.22222222222222199</v>
      </c>
      <c r="K138" s="72">
        <f>INDEX(District!W:W,MATCH($A138&amp;$A$5,District!$J:$J,0))</f>
        <v>0.180722891566265</v>
      </c>
      <c r="L138" s="72">
        <f>INDEX(District!L:L,MATCH($A138&amp;$A$5,District!$J:$J,0))</f>
        <v>8.3333333333333301E-2</v>
      </c>
      <c r="M138" s="72">
        <f>INDEX(District!Y:Y,MATCH($A138&amp;$A$5,District!$J:$J,0))</f>
        <v>0.125</v>
      </c>
      <c r="N138" s="72">
        <f>INDEX(District!X:X,MATCH($A138&amp;$A$5,District!$J:$J,0))</f>
        <v>7.1428571428571397E-2</v>
      </c>
      <c r="O138" s="72">
        <f>INDEX(District!AC:AC,MATCH($A138&amp;$A$5,District!$J:$J,0))</f>
        <v>9.34579439252336E-2</v>
      </c>
      <c r="P138" s="72">
        <f>INDEX(District!AF:AF,MATCH($A138&amp;$A$5,District!$J:$J,0))</f>
        <v>5.8823529411764698E-2</v>
      </c>
      <c r="Q138" s="72">
        <f>INDEX(District!R:R,MATCH($A138&amp;$A$5,District!$J:$J,0))</f>
        <v>4.5045045045045001E-2</v>
      </c>
      <c r="R138" s="72">
        <f>INDEX(District!AH:AH,MATCH($A138&amp;$A$5,District!$J:$J,0))</f>
        <v>0.183673469387755</v>
      </c>
      <c r="S138" s="72">
        <f>INDEX(District!AD:AD,MATCH($A138&amp;$A$5,District!$J:$J,0))</f>
        <v>1.2345679012345699E-2</v>
      </c>
      <c r="T138" s="72">
        <f>INDEX(District!K:K,MATCH($A138&amp;$A$5,District!$J:$J,0))</f>
        <v>0.10294117647058799</v>
      </c>
      <c r="U138" s="72">
        <f>INDEX(District!Q:Q,MATCH($A138&amp;$A$5,District!$J:$J,0))</f>
        <v>9.5238095238095205E-2</v>
      </c>
      <c r="V138" s="72">
        <f>INDEX(District!P:P,MATCH($A138&amp;$A$5,District!$J:$J,0))</f>
        <v>0.157894736842105</v>
      </c>
      <c r="W138" s="72">
        <f>INDEX(District!V:V,MATCH($A138&amp;$A$5,District!$J:$J,0))</f>
        <v>4.9382716049382699E-2</v>
      </c>
      <c r="X138" s="72">
        <f>INDEX(District!U:U,MATCH($A138&amp;$A$5,District!$J:$J,0))</f>
        <v>1.4084507042253501E-2</v>
      </c>
      <c r="Y138" s="72">
        <f>INDEX(District!S:S,MATCH($A138&amp;$A$5,District!$J:$J,0))</f>
        <v>4.71698113207547E-2</v>
      </c>
    </row>
    <row r="139" spans="1:25" x14ac:dyDescent="0.3">
      <c r="A139" s="52" t="s">
        <v>305</v>
      </c>
      <c r="B139" s="71">
        <f>INDEX(District!M:M,MATCH($A139&amp;$A$5,District!$J:$J,0))</f>
        <v>6.5217391304347797E-2</v>
      </c>
      <c r="C139" s="72">
        <f>INDEX(District!AA:AA,MATCH($A139&amp;$A$5,District!$J:$J,0))</f>
        <v>2.6785714285714302E-2</v>
      </c>
      <c r="D139" s="72">
        <f>INDEX(District!AE:AE,MATCH($A139&amp;$A$5,District!$J:$J,0))</f>
        <v>5.4644808743169399E-3</v>
      </c>
      <c r="E139" s="72">
        <f>INDEX(District!T:T,MATCH($A139&amp;$A$5,District!$J:$J,0))</f>
        <v>0.12</v>
      </c>
      <c r="F139" s="72">
        <f>INDEX(District!AB:AB,MATCH($A139&amp;$A$5,District!$J:$J,0))</f>
        <v>8.1967213114754103E-3</v>
      </c>
      <c r="G139" s="72">
        <f>INDEX(District!AC:AC,MATCH($A139&amp;$A$5,District!$J:$J,0))</f>
        <v>1.86915887850467E-2</v>
      </c>
      <c r="H139" s="72">
        <f>INDEX(District!Z:Z,MATCH($A139&amp;$A$5,District!$J:$J,0))</f>
        <v>2.3809523809523801E-2</v>
      </c>
      <c r="I139" s="72">
        <f>INDEX(District!O:O,MATCH($A139&amp;$A$5,District!$J:$J,0))</f>
        <v>2.0833333333333301E-2</v>
      </c>
      <c r="J139" s="72">
        <f>INDEX(District!AG:AG,MATCH($A139&amp;$A$5,District!$J:$J,0))</f>
        <v>0</v>
      </c>
      <c r="K139" s="72">
        <f>INDEX(District!W:W,MATCH($A139&amp;$A$5,District!$J:$J,0))</f>
        <v>3.6144578313252997E-2</v>
      </c>
      <c r="L139" s="72">
        <f>INDEX(District!L:L,MATCH($A139&amp;$A$5,District!$J:$J,0))</f>
        <v>1.0416666666666701E-2</v>
      </c>
      <c r="M139" s="72">
        <f>INDEX(District!Y:Y,MATCH($A139&amp;$A$5,District!$J:$J,0))</f>
        <v>3.8461538461538498E-2</v>
      </c>
      <c r="N139" s="72">
        <f>INDEX(District!X:X,MATCH($A139&amp;$A$5,District!$J:$J,0))</f>
        <v>2.3809523809523801E-2</v>
      </c>
      <c r="O139" s="72">
        <f>INDEX(District!AC:AC,MATCH($A139&amp;$A$5,District!$J:$J,0))</f>
        <v>1.86915887850467E-2</v>
      </c>
      <c r="P139" s="72">
        <f>INDEX(District!AF:AF,MATCH($A139&amp;$A$5,District!$J:$J,0))</f>
        <v>2.3529411764705899E-2</v>
      </c>
      <c r="Q139" s="72">
        <f>INDEX(District!R:R,MATCH($A139&amp;$A$5,District!$J:$J,0))</f>
        <v>9.0090090090090107E-3</v>
      </c>
      <c r="R139" s="72">
        <f>INDEX(District!AH:AH,MATCH($A139&amp;$A$5,District!$J:$J,0))</f>
        <v>6.1224489795918401E-2</v>
      </c>
      <c r="S139" s="72">
        <f>INDEX(District!AD:AD,MATCH($A139&amp;$A$5,District!$J:$J,0))</f>
        <v>4.9382716049382699E-2</v>
      </c>
      <c r="T139" s="72">
        <f>INDEX(District!K:K,MATCH($A139&amp;$A$5,District!$J:$J,0))</f>
        <v>7.3529411764705899E-2</v>
      </c>
      <c r="U139" s="72">
        <f>INDEX(District!Q:Q,MATCH($A139&amp;$A$5,District!$J:$J,0))</f>
        <v>1.1904761904761901E-2</v>
      </c>
      <c r="V139" s="72">
        <f>INDEX(District!P:P,MATCH($A139&amp;$A$5,District!$J:$J,0))</f>
        <v>3.00751879699248E-2</v>
      </c>
      <c r="W139" s="72">
        <f>INDEX(District!V:V,MATCH($A139&amp;$A$5,District!$J:$J,0))</f>
        <v>0.148148148148148</v>
      </c>
      <c r="X139" s="72">
        <f>INDEX(District!U:U,MATCH($A139&amp;$A$5,District!$J:$J,0))</f>
        <v>1.4084507042253501E-2</v>
      </c>
      <c r="Y139" s="72">
        <f>INDEX(District!S:S,MATCH($A139&amp;$A$5,District!$J:$J,0))</f>
        <v>5.6603773584905703E-2</v>
      </c>
    </row>
    <row r="140" spans="1:25" x14ac:dyDescent="0.3">
      <c r="A140" s="52" t="s">
        <v>306</v>
      </c>
      <c r="B140" s="71">
        <f>INDEX(District!M:M,MATCH($A140&amp;$A$5,District!$J:$J,0))</f>
        <v>0</v>
      </c>
      <c r="C140" s="72">
        <f>INDEX(District!AA:AA,MATCH($A140&amp;$A$5,District!$J:$J,0))</f>
        <v>0</v>
      </c>
      <c r="D140" s="72">
        <f>INDEX(District!AE:AE,MATCH($A140&amp;$A$5,District!$J:$J,0))</f>
        <v>0</v>
      </c>
      <c r="E140" s="72">
        <f>INDEX(District!T:T,MATCH($A140&amp;$A$5,District!$J:$J,0))</f>
        <v>0.02</v>
      </c>
      <c r="F140" s="72">
        <f>INDEX(District!AB:AB,MATCH($A140&amp;$A$5,District!$J:$J,0))</f>
        <v>1.63934426229508E-2</v>
      </c>
      <c r="G140" s="72">
        <f>INDEX(District!AC:AC,MATCH($A140&amp;$A$5,District!$J:$J,0))</f>
        <v>2.80373831775701E-2</v>
      </c>
      <c r="H140" s="72">
        <f>INDEX(District!Z:Z,MATCH($A140&amp;$A$5,District!$J:$J,0))</f>
        <v>1.1904761904761901E-2</v>
      </c>
      <c r="I140" s="72">
        <f>INDEX(District!O:O,MATCH($A140&amp;$A$5,District!$J:$J,0))</f>
        <v>0</v>
      </c>
      <c r="J140" s="72">
        <f>INDEX(District!AG:AG,MATCH($A140&amp;$A$5,District!$J:$J,0))</f>
        <v>0</v>
      </c>
      <c r="K140" s="72">
        <f>INDEX(District!W:W,MATCH($A140&amp;$A$5,District!$J:$J,0))</f>
        <v>1.20481927710843E-2</v>
      </c>
      <c r="L140" s="72">
        <f>INDEX(District!L:L,MATCH($A140&amp;$A$5,District!$J:$J,0))</f>
        <v>1.0416666666666701E-2</v>
      </c>
      <c r="M140" s="72">
        <f>INDEX(District!Y:Y,MATCH($A140&amp;$A$5,District!$J:$J,0))</f>
        <v>5.7692307692307702E-2</v>
      </c>
      <c r="N140" s="72">
        <f>INDEX(District!X:X,MATCH($A140&amp;$A$5,District!$J:$J,0))</f>
        <v>7.1428571428571397E-2</v>
      </c>
      <c r="O140" s="72">
        <f>INDEX(District!AC:AC,MATCH($A140&amp;$A$5,District!$J:$J,0))</f>
        <v>2.80373831775701E-2</v>
      </c>
      <c r="P140" s="72">
        <f>INDEX(District!AF:AF,MATCH($A140&amp;$A$5,District!$J:$J,0))</f>
        <v>3.5294117647058802E-2</v>
      </c>
      <c r="Q140" s="72">
        <f>INDEX(District!R:R,MATCH($A140&amp;$A$5,District!$J:$J,0))</f>
        <v>0</v>
      </c>
      <c r="R140" s="72">
        <f>INDEX(District!AH:AH,MATCH($A140&amp;$A$5,District!$J:$J,0))</f>
        <v>0</v>
      </c>
      <c r="S140" s="72">
        <f>INDEX(District!AD:AD,MATCH($A140&amp;$A$5,District!$J:$J,0))</f>
        <v>1.2345679012345699E-2</v>
      </c>
      <c r="T140" s="72">
        <f>INDEX(District!K:K,MATCH($A140&amp;$A$5,District!$J:$J,0))</f>
        <v>7.3529411764705899E-3</v>
      </c>
      <c r="U140" s="72">
        <f>INDEX(District!Q:Q,MATCH($A140&amp;$A$5,District!$J:$J,0))</f>
        <v>3.5714285714285698E-2</v>
      </c>
      <c r="V140" s="72">
        <f>INDEX(District!P:P,MATCH($A140&amp;$A$5,District!$J:$J,0))</f>
        <v>7.5187969924812E-3</v>
      </c>
      <c r="W140" s="72">
        <f>INDEX(District!V:V,MATCH($A140&amp;$A$5,District!$J:$J,0))</f>
        <v>1.2345679012345699E-2</v>
      </c>
      <c r="X140" s="72">
        <f>INDEX(District!U:U,MATCH($A140&amp;$A$5,District!$J:$J,0))</f>
        <v>0</v>
      </c>
      <c r="Y140" s="72">
        <f>INDEX(District!S:S,MATCH($A140&amp;$A$5,District!$J:$J,0))</f>
        <v>9.4339622641509396E-3</v>
      </c>
    </row>
    <row r="141" spans="1:25" x14ac:dyDescent="0.3">
      <c r="A141" s="52" t="s">
        <v>307</v>
      </c>
      <c r="B141" s="71">
        <f>INDEX(District!M:M,MATCH($A141&amp;$A$5,District!$J:$J,0))</f>
        <v>2.1739130434782601E-2</v>
      </c>
      <c r="C141" s="72">
        <f>INDEX(District!AA:AA,MATCH($A141&amp;$A$5,District!$J:$J,0))</f>
        <v>0</v>
      </c>
      <c r="D141" s="72">
        <f>INDEX(District!AE:AE,MATCH($A141&amp;$A$5,District!$J:$J,0))</f>
        <v>0</v>
      </c>
      <c r="E141" s="72">
        <f>INDEX(District!T:T,MATCH($A141&amp;$A$5,District!$J:$J,0))</f>
        <v>0.02</v>
      </c>
      <c r="F141" s="72">
        <f>INDEX(District!AB:AB,MATCH($A141&amp;$A$5,District!$J:$J,0))</f>
        <v>0</v>
      </c>
      <c r="G141" s="72">
        <f>INDEX(District!AC:AC,MATCH($A141&amp;$A$5,District!$J:$J,0))</f>
        <v>1.11022302462516E-16</v>
      </c>
      <c r="H141" s="72">
        <f>INDEX(District!Z:Z,MATCH($A141&amp;$A$5,District!$J:$J,0))</f>
        <v>0</v>
      </c>
      <c r="I141" s="72">
        <f>INDEX(District!O:O,MATCH($A141&amp;$A$5,District!$J:$J,0))</f>
        <v>0</v>
      </c>
      <c r="J141" s="72">
        <f>INDEX(District!AG:AG,MATCH($A141&amp;$A$5,District!$J:$J,0))</f>
        <v>0</v>
      </c>
      <c r="K141" s="72">
        <f>INDEX(District!W:W,MATCH($A141&amp;$A$5,District!$J:$J,0))</f>
        <v>1.11022302462516E-16</v>
      </c>
      <c r="L141" s="72">
        <f>INDEX(District!L:L,MATCH($A141&amp;$A$5,District!$J:$J,0))</f>
        <v>0</v>
      </c>
      <c r="M141" s="72">
        <f>INDEX(District!Y:Y,MATCH($A141&amp;$A$5,District!$J:$J,0))</f>
        <v>1.11022302462516E-16</v>
      </c>
      <c r="N141" s="72">
        <f>INDEX(District!X:X,MATCH($A141&amp;$A$5,District!$J:$J,0))</f>
        <v>0</v>
      </c>
      <c r="O141" s="72">
        <f>INDEX(District!AC:AC,MATCH($A141&amp;$A$5,District!$J:$J,0))</f>
        <v>1.11022302462516E-16</v>
      </c>
      <c r="P141" s="72">
        <f>INDEX(District!AF:AF,MATCH($A141&amp;$A$5,District!$J:$J,0))</f>
        <v>-2.2204460492503101E-16</v>
      </c>
      <c r="Q141" s="72">
        <f>INDEX(District!R:R,MATCH($A141&amp;$A$5,District!$J:$J,0))</f>
        <v>0</v>
      </c>
      <c r="R141" s="72">
        <f>INDEX(District!AH:AH,MATCH($A141&amp;$A$5,District!$J:$J,0))</f>
        <v>0</v>
      </c>
      <c r="S141" s="72">
        <f>INDEX(District!AD:AD,MATCH($A141&amp;$A$5,District!$J:$J,0))</f>
        <v>0</v>
      </c>
      <c r="T141" s="72">
        <f>INDEX(District!K:K,MATCH($A141&amp;$A$5,District!$J:$J,0))</f>
        <v>7.3529411764705899E-3</v>
      </c>
      <c r="U141" s="72">
        <f>INDEX(District!Q:Q,MATCH($A141&amp;$A$5,District!$J:$J,0))</f>
        <v>0</v>
      </c>
      <c r="V141" s="72">
        <f>INDEX(District!P:P,MATCH($A141&amp;$A$5,District!$J:$J,0))</f>
        <v>0</v>
      </c>
      <c r="W141" s="72">
        <f>INDEX(District!V:V,MATCH($A141&amp;$A$5,District!$J:$J,0))</f>
        <v>0</v>
      </c>
      <c r="X141" s="72">
        <f>INDEX(District!U:U,MATCH($A141&amp;$A$5,District!$J:$J,0))</f>
        <v>0</v>
      </c>
      <c r="Y141" s="72">
        <f>INDEX(District!S:S,MATCH($A141&amp;$A$5,District!$J:$J,0))</f>
        <v>0</v>
      </c>
    </row>
    <row r="142" spans="1:25" x14ac:dyDescent="0.3">
      <c r="A142" s="52" t="s">
        <v>308</v>
      </c>
      <c r="B142" s="71">
        <f>INDEX(District!M:M,MATCH($A142&amp;$A$5,District!$J:$J,0))</f>
        <v>0.119565217391304</v>
      </c>
      <c r="C142" s="72">
        <f>INDEX(District!AA:AA,MATCH($A142&amp;$A$5,District!$J:$J,0))</f>
        <v>0</v>
      </c>
      <c r="D142" s="72">
        <f>INDEX(District!AE:AE,MATCH($A142&amp;$A$5,District!$J:$J,0))</f>
        <v>5.4644808743169399E-3</v>
      </c>
      <c r="E142" s="72">
        <f>INDEX(District!T:T,MATCH($A142&amp;$A$5,District!$J:$J,0))</f>
        <v>0.02</v>
      </c>
      <c r="F142" s="72">
        <f>INDEX(District!AB:AB,MATCH($A142&amp;$A$5,District!$J:$J,0))</f>
        <v>2.4590163934426201E-2</v>
      </c>
      <c r="G142" s="72">
        <f>INDEX(District!AC:AC,MATCH($A142&amp;$A$5,District!$J:$J,0))</f>
        <v>1.86915887850467E-2</v>
      </c>
      <c r="H142" s="72">
        <f>INDEX(District!Z:Z,MATCH($A142&amp;$A$5,District!$J:$J,0))</f>
        <v>2.3809523809523801E-2</v>
      </c>
      <c r="I142" s="72">
        <f>INDEX(District!O:O,MATCH($A142&amp;$A$5,District!$J:$J,0))</f>
        <v>7.2916666666666699E-2</v>
      </c>
      <c r="J142" s="72">
        <f>INDEX(District!AG:AG,MATCH($A142&amp;$A$5,District!$J:$J,0))</f>
        <v>3.7037037037037E-2</v>
      </c>
      <c r="K142" s="72">
        <f>INDEX(District!W:W,MATCH($A142&amp;$A$5,District!$J:$J,0))</f>
        <v>6.02409638554217E-2</v>
      </c>
      <c r="L142" s="72">
        <f>INDEX(District!L:L,MATCH($A142&amp;$A$5,District!$J:$J,0))</f>
        <v>1.0416666666666701E-2</v>
      </c>
      <c r="M142" s="72">
        <f>INDEX(District!Y:Y,MATCH($A142&amp;$A$5,District!$J:$J,0))</f>
        <v>0.105769230769231</v>
      </c>
      <c r="N142" s="72">
        <f>INDEX(District!X:X,MATCH($A142&amp;$A$5,District!$J:$J,0))</f>
        <v>9.5238095238095205E-2</v>
      </c>
      <c r="O142" s="72">
        <f>INDEX(District!AC:AC,MATCH($A142&amp;$A$5,District!$J:$J,0))</f>
        <v>1.86915887850467E-2</v>
      </c>
      <c r="P142" s="72">
        <f>INDEX(District!AF:AF,MATCH($A142&amp;$A$5,District!$J:$J,0))</f>
        <v>4.7058823529411799E-2</v>
      </c>
      <c r="Q142" s="72">
        <f>INDEX(District!R:R,MATCH($A142&amp;$A$5,District!$J:$J,0))</f>
        <v>9.0090090090090107E-3</v>
      </c>
      <c r="R142" s="72">
        <f>INDEX(District!AH:AH,MATCH($A142&amp;$A$5,District!$J:$J,0))</f>
        <v>0</v>
      </c>
      <c r="S142" s="72">
        <f>INDEX(District!AD:AD,MATCH($A142&amp;$A$5,District!$J:$J,0))</f>
        <v>3.7037037037037E-2</v>
      </c>
      <c r="T142" s="72">
        <f>INDEX(District!K:K,MATCH($A142&amp;$A$5,District!$J:$J,0))</f>
        <v>1.4705882352941201E-2</v>
      </c>
      <c r="U142" s="72">
        <f>INDEX(District!Q:Q,MATCH($A142&amp;$A$5,District!$J:$J,0))</f>
        <v>5.95238095238095E-2</v>
      </c>
      <c r="V142" s="72">
        <f>INDEX(District!P:P,MATCH($A142&amp;$A$5,District!$J:$J,0))</f>
        <v>3.7593984962405999E-2</v>
      </c>
      <c r="W142" s="72">
        <f>INDEX(District!V:V,MATCH($A142&amp;$A$5,District!$J:$J,0))</f>
        <v>1.2345679012345699E-2</v>
      </c>
      <c r="X142" s="72">
        <f>INDEX(District!U:U,MATCH($A142&amp;$A$5,District!$J:$J,0))</f>
        <v>1.4084507042253501E-2</v>
      </c>
      <c r="Y142" s="72">
        <f>INDEX(District!S:S,MATCH($A142&amp;$A$5,District!$J:$J,0))</f>
        <v>4.71698113207547E-2</v>
      </c>
    </row>
    <row r="143" spans="1:25" x14ac:dyDescent="0.3">
      <c r="A143" s="52" t="s">
        <v>309</v>
      </c>
      <c r="B143" s="71">
        <f>INDEX(District!M:M,MATCH($A143&amp;$A$5,District!$J:$J,0))</f>
        <v>0</v>
      </c>
      <c r="C143" s="72">
        <f>INDEX(District!AA:AA,MATCH($A143&amp;$A$5,District!$J:$J,0))</f>
        <v>0</v>
      </c>
      <c r="D143" s="72">
        <f>INDEX(District!AE:AE,MATCH($A143&amp;$A$5,District!$J:$J,0))</f>
        <v>0</v>
      </c>
      <c r="E143" s="72">
        <f>INDEX(District!T:T,MATCH($A143&amp;$A$5,District!$J:$J,0))</f>
        <v>0</v>
      </c>
      <c r="F143" s="72">
        <f>INDEX(District!AB:AB,MATCH($A143&amp;$A$5,District!$J:$J,0))</f>
        <v>0</v>
      </c>
      <c r="G143" s="72">
        <f>INDEX(District!AC:AC,MATCH($A143&amp;$A$5,District!$J:$J,0))</f>
        <v>1.11022302462516E-16</v>
      </c>
      <c r="H143" s="72">
        <f>INDEX(District!Z:Z,MATCH($A143&amp;$A$5,District!$J:$J,0))</f>
        <v>0</v>
      </c>
      <c r="I143" s="72">
        <f>INDEX(District!O:O,MATCH($A143&amp;$A$5,District!$J:$J,0))</f>
        <v>0</v>
      </c>
      <c r="J143" s="72">
        <f>INDEX(District!AG:AG,MATCH($A143&amp;$A$5,District!$J:$J,0))</f>
        <v>0</v>
      </c>
      <c r="K143" s="72">
        <f>INDEX(District!W:W,MATCH($A143&amp;$A$5,District!$J:$J,0))</f>
        <v>1.11022302462516E-16</v>
      </c>
      <c r="L143" s="72">
        <f>INDEX(District!L:L,MATCH($A143&amp;$A$5,District!$J:$J,0))</f>
        <v>0</v>
      </c>
      <c r="M143" s="72">
        <f>INDEX(District!Y:Y,MATCH($A143&amp;$A$5,District!$J:$J,0))</f>
        <v>1.11022302462516E-16</v>
      </c>
      <c r="N143" s="72">
        <f>INDEX(District!X:X,MATCH($A143&amp;$A$5,District!$J:$J,0))</f>
        <v>1.1904761904761901E-2</v>
      </c>
      <c r="O143" s="72">
        <f>INDEX(District!AC:AC,MATCH($A143&amp;$A$5,District!$J:$J,0))</f>
        <v>1.11022302462516E-16</v>
      </c>
      <c r="P143" s="72">
        <f>INDEX(District!AF:AF,MATCH($A143&amp;$A$5,District!$J:$J,0))</f>
        <v>-2.2204460492503101E-16</v>
      </c>
      <c r="Q143" s="72">
        <f>INDEX(District!R:R,MATCH($A143&amp;$A$5,District!$J:$J,0))</f>
        <v>0</v>
      </c>
      <c r="R143" s="72">
        <f>INDEX(District!AH:AH,MATCH($A143&amp;$A$5,District!$J:$J,0))</f>
        <v>0</v>
      </c>
      <c r="S143" s="72">
        <f>INDEX(District!AD:AD,MATCH($A143&amp;$A$5,District!$J:$J,0))</f>
        <v>0</v>
      </c>
      <c r="T143" s="72">
        <f>INDEX(District!K:K,MATCH($A143&amp;$A$5,District!$J:$J,0))</f>
        <v>0</v>
      </c>
      <c r="U143" s="72">
        <f>INDEX(District!Q:Q,MATCH($A143&amp;$A$5,District!$J:$J,0))</f>
        <v>0</v>
      </c>
      <c r="V143" s="72">
        <f>INDEX(District!P:P,MATCH($A143&amp;$A$5,District!$J:$J,0))</f>
        <v>0</v>
      </c>
      <c r="W143" s="72">
        <f>INDEX(District!V:V,MATCH($A143&amp;$A$5,District!$J:$J,0))</f>
        <v>0</v>
      </c>
      <c r="X143" s="72">
        <f>INDEX(District!U:U,MATCH($A143&amp;$A$5,District!$J:$J,0))</f>
        <v>0</v>
      </c>
      <c r="Y143" s="72">
        <f>INDEX(District!S:S,MATCH($A143&amp;$A$5,District!$J:$J,0))</f>
        <v>0</v>
      </c>
    </row>
    <row r="144" spans="1:25" x14ac:dyDescent="0.3">
      <c r="A144" s="52" t="s">
        <v>310</v>
      </c>
      <c r="B144" s="71">
        <f>INDEX(District!M:M,MATCH($A144&amp;$A$5,District!$J:$J,0))</f>
        <v>0</v>
      </c>
      <c r="C144" s="72">
        <f>INDEX(District!AA:AA,MATCH($A144&amp;$A$5,District!$J:$J,0))</f>
        <v>0</v>
      </c>
      <c r="D144" s="72">
        <f>INDEX(District!AE:AE,MATCH($A144&amp;$A$5,District!$J:$J,0))</f>
        <v>0</v>
      </c>
      <c r="E144" s="72">
        <f>INDEX(District!T:T,MATCH($A144&amp;$A$5,District!$J:$J,0))</f>
        <v>0</v>
      </c>
      <c r="F144" s="72">
        <f>INDEX(District!AB:AB,MATCH($A144&amp;$A$5,District!$J:$J,0))</f>
        <v>0</v>
      </c>
      <c r="G144" s="72">
        <f>INDEX(District!AC:AC,MATCH($A144&amp;$A$5,District!$J:$J,0))</f>
        <v>1.11022302462516E-16</v>
      </c>
      <c r="H144" s="72">
        <f>INDEX(District!Z:Z,MATCH($A144&amp;$A$5,District!$J:$J,0))</f>
        <v>0</v>
      </c>
      <c r="I144" s="72">
        <f>INDEX(District!O:O,MATCH($A144&amp;$A$5,District!$J:$J,0))</f>
        <v>0</v>
      </c>
      <c r="J144" s="72">
        <f>INDEX(District!AG:AG,MATCH($A144&amp;$A$5,District!$J:$J,0))</f>
        <v>0</v>
      </c>
      <c r="K144" s="72">
        <f>INDEX(District!W:W,MATCH($A144&amp;$A$5,District!$J:$J,0))</f>
        <v>1.11022302462516E-16</v>
      </c>
      <c r="L144" s="72">
        <f>INDEX(District!L:L,MATCH($A144&amp;$A$5,District!$J:$J,0))</f>
        <v>0</v>
      </c>
      <c r="M144" s="72">
        <f>INDEX(District!Y:Y,MATCH($A144&amp;$A$5,District!$J:$J,0))</f>
        <v>1.11022302462516E-16</v>
      </c>
      <c r="N144" s="72">
        <f>INDEX(District!X:X,MATCH($A144&amp;$A$5,District!$J:$J,0))</f>
        <v>0</v>
      </c>
      <c r="O144" s="72">
        <f>INDEX(District!AC:AC,MATCH($A144&amp;$A$5,District!$J:$J,0))</f>
        <v>1.11022302462516E-16</v>
      </c>
      <c r="P144" s="72">
        <f>INDEX(District!AF:AF,MATCH($A144&amp;$A$5,District!$J:$J,0))</f>
        <v>-2.2204460492503101E-16</v>
      </c>
      <c r="Q144" s="72">
        <f>INDEX(District!R:R,MATCH($A144&amp;$A$5,District!$J:$J,0))</f>
        <v>0</v>
      </c>
      <c r="R144" s="72">
        <f>INDEX(District!AH:AH,MATCH($A144&amp;$A$5,District!$J:$J,0))</f>
        <v>0</v>
      </c>
      <c r="S144" s="72">
        <f>INDEX(District!AD:AD,MATCH($A144&amp;$A$5,District!$J:$J,0))</f>
        <v>0</v>
      </c>
      <c r="T144" s="72">
        <f>INDEX(District!K:K,MATCH($A144&amp;$A$5,District!$J:$J,0))</f>
        <v>0</v>
      </c>
      <c r="U144" s="72">
        <f>INDEX(District!Q:Q,MATCH($A144&amp;$A$5,District!$J:$J,0))</f>
        <v>0</v>
      </c>
      <c r="V144" s="72">
        <f>INDEX(District!P:P,MATCH($A144&amp;$A$5,District!$J:$J,0))</f>
        <v>7.5187969924812E-3</v>
      </c>
      <c r="W144" s="72">
        <f>INDEX(District!V:V,MATCH($A144&amp;$A$5,District!$J:$J,0))</f>
        <v>0</v>
      </c>
      <c r="X144" s="72">
        <f>INDEX(District!U:U,MATCH($A144&amp;$A$5,District!$J:$J,0))</f>
        <v>0</v>
      </c>
      <c r="Y144" s="72">
        <f>INDEX(District!S:S,MATCH($A144&amp;$A$5,District!$J:$J,0))</f>
        <v>0</v>
      </c>
    </row>
    <row r="145" spans="1:25" x14ac:dyDescent="0.3">
      <c r="A145" s="52" t="s">
        <v>311</v>
      </c>
      <c r="B145" s="71">
        <f>INDEX(District!M:M,MATCH($A145&amp;$A$5,District!$J:$J,0))</f>
        <v>2.1739130434782601E-2</v>
      </c>
      <c r="C145" s="72">
        <f>INDEX(District!AA:AA,MATCH($A145&amp;$A$5,District!$J:$J,0))</f>
        <v>2.6785714285714302E-2</v>
      </c>
      <c r="D145" s="72">
        <f>INDEX(District!AE:AE,MATCH($A145&amp;$A$5,District!$J:$J,0))</f>
        <v>5.4644808743169399E-3</v>
      </c>
      <c r="E145" s="72">
        <f>INDEX(District!T:T,MATCH($A145&amp;$A$5,District!$J:$J,0))</f>
        <v>0.06</v>
      </c>
      <c r="F145" s="72">
        <f>INDEX(District!AB:AB,MATCH($A145&amp;$A$5,District!$J:$J,0))</f>
        <v>8.1967213114754103E-3</v>
      </c>
      <c r="G145" s="72">
        <f>INDEX(District!AC:AC,MATCH($A145&amp;$A$5,District!$J:$J,0))</f>
        <v>1.86915887850467E-2</v>
      </c>
      <c r="H145" s="72">
        <f>INDEX(District!Z:Z,MATCH($A145&amp;$A$5,District!$J:$J,0))</f>
        <v>0</v>
      </c>
      <c r="I145" s="72">
        <f>INDEX(District!O:O,MATCH($A145&amp;$A$5,District!$J:$J,0))</f>
        <v>1.0416666666666701E-2</v>
      </c>
      <c r="J145" s="72">
        <f>INDEX(District!AG:AG,MATCH($A145&amp;$A$5,District!$J:$J,0))</f>
        <v>0</v>
      </c>
      <c r="K145" s="72">
        <f>INDEX(District!W:W,MATCH($A145&amp;$A$5,District!$J:$J,0))</f>
        <v>1.20481927710843E-2</v>
      </c>
      <c r="L145" s="72">
        <f>INDEX(District!L:L,MATCH($A145&amp;$A$5,District!$J:$J,0))</f>
        <v>5.2083333333333301E-2</v>
      </c>
      <c r="M145" s="72">
        <f>INDEX(District!Y:Y,MATCH($A145&amp;$A$5,District!$J:$J,0))</f>
        <v>1.11022302462516E-16</v>
      </c>
      <c r="N145" s="72">
        <f>INDEX(District!X:X,MATCH($A145&amp;$A$5,District!$J:$J,0))</f>
        <v>4.7619047619047603E-2</v>
      </c>
      <c r="O145" s="72">
        <f>INDEX(District!AC:AC,MATCH($A145&amp;$A$5,District!$J:$J,0))</f>
        <v>1.86915887850467E-2</v>
      </c>
      <c r="P145" s="72">
        <f>INDEX(District!AF:AF,MATCH($A145&amp;$A$5,District!$J:$J,0))</f>
        <v>2.3529411764705899E-2</v>
      </c>
      <c r="Q145" s="72">
        <f>INDEX(District!R:R,MATCH($A145&amp;$A$5,District!$J:$J,0))</f>
        <v>9.0090090090090107E-3</v>
      </c>
      <c r="R145" s="72">
        <f>INDEX(District!AH:AH,MATCH($A145&amp;$A$5,District!$J:$J,0))</f>
        <v>2.04081632653061E-2</v>
      </c>
      <c r="S145" s="72">
        <f>INDEX(District!AD:AD,MATCH($A145&amp;$A$5,District!$J:$J,0))</f>
        <v>0</v>
      </c>
      <c r="T145" s="72">
        <f>INDEX(District!K:K,MATCH($A145&amp;$A$5,District!$J:$J,0))</f>
        <v>1.4705882352941201E-2</v>
      </c>
      <c r="U145" s="72">
        <f>INDEX(District!Q:Q,MATCH($A145&amp;$A$5,District!$J:$J,0))</f>
        <v>0</v>
      </c>
      <c r="V145" s="72">
        <f>INDEX(District!P:P,MATCH($A145&amp;$A$5,District!$J:$J,0))</f>
        <v>0</v>
      </c>
      <c r="W145" s="72">
        <f>INDEX(District!V:V,MATCH($A145&amp;$A$5,District!$J:$J,0))</f>
        <v>4.9382716049382699E-2</v>
      </c>
      <c r="X145" s="72">
        <f>INDEX(District!U:U,MATCH($A145&amp;$A$5,District!$J:$J,0))</f>
        <v>0</v>
      </c>
      <c r="Y145" s="72">
        <f>INDEX(District!S:S,MATCH($A145&amp;$A$5,District!$J:$J,0))</f>
        <v>9.4339622641509396E-3</v>
      </c>
    </row>
    <row r="146" spans="1:25" x14ac:dyDescent="0.3">
      <c r="A146" s="52" t="s">
        <v>312</v>
      </c>
      <c r="B146" s="71">
        <f>INDEX(District!M:M,MATCH($A146&amp;$A$5,District!$J:$J,0))</f>
        <v>1.0869565217391301E-2</v>
      </c>
      <c r="C146" s="72">
        <f>INDEX(District!AA:AA,MATCH($A146&amp;$A$5,District!$J:$J,0))</f>
        <v>0</v>
      </c>
      <c r="D146" s="72">
        <f>INDEX(District!AE:AE,MATCH($A146&amp;$A$5,District!$J:$J,0))</f>
        <v>0</v>
      </c>
      <c r="E146" s="72">
        <f>INDEX(District!T:T,MATCH($A146&amp;$A$5,District!$J:$J,0))</f>
        <v>0</v>
      </c>
      <c r="F146" s="72">
        <f>INDEX(District!AB:AB,MATCH($A146&amp;$A$5,District!$J:$J,0))</f>
        <v>0</v>
      </c>
      <c r="G146" s="72">
        <f>INDEX(District!AC:AC,MATCH($A146&amp;$A$5,District!$J:$J,0))</f>
        <v>1.11022302462516E-16</v>
      </c>
      <c r="H146" s="72">
        <f>INDEX(District!Z:Z,MATCH($A146&amp;$A$5,District!$J:$J,0))</f>
        <v>0</v>
      </c>
      <c r="I146" s="72">
        <f>INDEX(District!O:O,MATCH($A146&amp;$A$5,District!$J:$J,0))</f>
        <v>0</v>
      </c>
      <c r="J146" s="72">
        <f>INDEX(District!AG:AG,MATCH($A146&amp;$A$5,District!$J:$J,0))</f>
        <v>0</v>
      </c>
      <c r="K146" s="72">
        <f>INDEX(District!W:W,MATCH($A146&amp;$A$5,District!$J:$J,0))</f>
        <v>1.11022302462516E-16</v>
      </c>
      <c r="L146" s="72">
        <f>INDEX(District!L:L,MATCH($A146&amp;$A$5,District!$J:$J,0))</f>
        <v>3.125E-2</v>
      </c>
      <c r="M146" s="72">
        <f>INDEX(District!Y:Y,MATCH($A146&amp;$A$5,District!$J:$J,0))</f>
        <v>9.6153846153846107E-3</v>
      </c>
      <c r="N146" s="72">
        <f>INDEX(District!X:X,MATCH($A146&amp;$A$5,District!$J:$J,0))</f>
        <v>1.1904761904761901E-2</v>
      </c>
      <c r="O146" s="72">
        <f>INDEX(District!AC:AC,MATCH($A146&amp;$A$5,District!$J:$J,0))</f>
        <v>1.11022302462516E-16</v>
      </c>
      <c r="P146" s="72">
        <f>INDEX(District!AF:AF,MATCH($A146&amp;$A$5,District!$J:$J,0))</f>
        <v>-2.2204460492503101E-16</v>
      </c>
      <c r="Q146" s="72">
        <f>INDEX(District!R:R,MATCH($A146&amp;$A$5,District!$J:$J,0))</f>
        <v>0</v>
      </c>
      <c r="R146" s="72">
        <f>INDEX(District!AH:AH,MATCH($A146&amp;$A$5,District!$J:$J,0))</f>
        <v>0</v>
      </c>
      <c r="S146" s="72">
        <f>INDEX(District!AD:AD,MATCH($A146&amp;$A$5,District!$J:$J,0))</f>
        <v>0</v>
      </c>
      <c r="T146" s="72">
        <f>INDEX(District!K:K,MATCH($A146&amp;$A$5,District!$J:$J,0))</f>
        <v>0</v>
      </c>
      <c r="U146" s="72">
        <f>INDEX(District!Q:Q,MATCH($A146&amp;$A$5,District!$J:$J,0))</f>
        <v>0</v>
      </c>
      <c r="V146" s="72">
        <f>INDEX(District!P:P,MATCH($A146&amp;$A$5,District!$J:$J,0))</f>
        <v>0</v>
      </c>
      <c r="W146" s="72">
        <f>INDEX(District!V:V,MATCH($A146&amp;$A$5,District!$J:$J,0))</f>
        <v>0</v>
      </c>
      <c r="X146" s="72">
        <f>INDEX(District!U:U,MATCH($A146&amp;$A$5,District!$J:$J,0))</f>
        <v>0</v>
      </c>
      <c r="Y146" s="72">
        <f>INDEX(District!S:S,MATCH($A146&amp;$A$5,District!$J:$J,0))</f>
        <v>9.4339622641509396E-3</v>
      </c>
    </row>
    <row r="147" spans="1:25" x14ac:dyDescent="0.3">
      <c r="A147" s="52" t="s">
        <v>313</v>
      </c>
      <c r="B147" s="71">
        <f>INDEX(District!M:M,MATCH($A147&amp;$A$5,District!$J:$J,0))</f>
        <v>0</v>
      </c>
      <c r="C147" s="72">
        <f>INDEX(District!AA:AA,MATCH($A147&amp;$A$5,District!$J:$J,0))</f>
        <v>0</v>
      </c>
      <c r="D147" s="72">
        <f>INDEX(District!AE:AE,MATCH($A147&amp;$A$5,District!$J:$J,0))</f>
        <v>5.4644808743169399E-3</v>
      </c>
      <c r="E147" s="72">
        <f>INDEX(District!T:T,MATCH($A147&amp;$A$5,District!$J:$J,0))</f>
        <v>0</v>
      </c>
      <c r="F147" s="72">
        <f>INDEX(District!AB:AB,MATCH($A147&amp;$A$5,District!$J:$J,0))</f>
        <v>0</v>
      </c>
      <c r="G147" s="72">
        <f>INDEX(District!AC:AC,MATCH($A147&amp;$A$5,District!$J:$J,0))</f>
        <v>1.11022302462516E-16</v>
      </c>
      <c r="H147" s="72">
        <f>INDEX(District!Z:Z,MATCH($A147&amp;$A$5,District!$J:$J,0))</f>
        <v>0</v>
      </c>
      <c r="I147" s="72">
        <f>INDEX(District!O:O,MATCH($A147&amp;$A$5,District!$J:$J,0))</f>
        <v>0</v>
      </c>
      <c r="J147" s="72">
        <f>INDEX(District!AG:AG,MATCH($A147&amp;$A$5,District!$J:$J,0))</f>
        <v>0</v>
      </c>
      <c r="K147" s="72">
        <f>INDEX(District!W:W,MATCH($A147&amp;$A$5,District!$J:$J,0))</f>
        <v>1.11022302462516E-16</v>
      </c>
      <c r="L147" s="72">
        <f>INDEX(District!L:L,MATCH($A147&amp;$A$5,District!$J:$J,0))</f>
        <v>0</v>
      </c>
      <c r="M147" s="72">
        <f>INDEX(District!Y:Y,MATCH($A147&amp;$A$5,District!$J:$J,0))</f>
        <v>1.11022302462516E-16</v>
      </c>
      <c r="N147" s="72">
        <f>INDEX(District!X:X,MATCH($A147&amp;$A$5,District!$J:$J,0))</f>
        <v>0</v>
      </c>
      <c r="O147" s="72">
        <f>INDEX(District!AC:AC,MATCH($A147&amp;$A$5,District!$J:$J,0))</f>
        <v>1.11022302462516E-16</v>
      </c>
      <c r="P147" s="72">
        <f>INDEX(District!AF:AF,MATCH($A147&amp;$A$5,District!$J:$J,0))</f>
        <v>1.1764705882352899E-2</v>
      </c>
      <c r="Q147" s="72">
        <f>INDEX(District!R:R,MATCH($A147&amp;$A$5,District!$J:$J,0))</f>
        <v>9.0090090090090107E-3</v>
      </c>
      <c r="R147" s="72">
        <f>INDEX(District!AH:AH,MATCH($A147&amp;$A$5,District!$J:$J,0))</f>
        <v>0</v>
      </c>
      <c r="S147" s="72">
        <f>INDEX(District!AD:AD,MATCH($A147&amp;$A$5,District!$J:$J,0))</f>
        <v>0</v>
      </c>
      <c r="T147" s="72">
        <f>INDEX(District!K:K,MATCH($A147&amp;$A$5,District!$J:$J,0))</f>
        <v>0</v>
      </c>
      <c r="U147" s="72">
        <f>INDEX(District!Q:Q,MATCH($A147&amp;$A$5,District!$J:$J,0))</f>
        <v>0</v>
      </c>
      <c r="V147" s="72">
        <f>INDEX(District!P:P,MATCH($A147&amp;$A$5,District!$J:$J,0))</f>
        <v>0</v>
      </c>
      <c r="W147" s="72">
        <f>INDEX(District!V:V,MATCH($A147&amp;$A$5,District!$J:$J,0))</f>
        <v>0</v>
      </c>
      <c r="X147" s="72">
        <f>INDEX(District!U:U,MATCH($A147&amp;$A$5,District!$J:$J,0))</f>
        <v>0</v>
      </c>
      <c r="Y147" s="72">
        <f>INDEX(District!S:S,MATCH($A147&amp;$A$5,District!$J:$J,0))</f>
        <v>0</v>
      </c>
    </row>
    <row r="148" spans="1:25" x14ac:dyDescent="0.3">
      <c r="A148" s="52" t="s">
        <v>314</v>
      </c>
      <c r="B148" s="71">
        <f>INDEX(District!M:M,MATCH($A148&amp;$A$5,District!$J:$J,0))</f>
        <v>0</v>
      </c>
      <c r="C148" s="72">
        <f>INDEX(District!AA:AA,MATCH($A148&amp;$A$5,District!$J:$J,0))</f>
        <v>0</v>
      </c>
      <c r="D148" s="72">
        <f>INDEX(District!AE:AE,MATCH($A148&amp;$A$5,District!$J:$J,0))</f>
        <v>0</v>
      </c>
      <c r="E148" s="72">
        <f>INDEX(District!T:T,MATCH($A148&amp;$A$5,District!$J:$J,0))</f>
        <v>0</v>
      </c>
      <c r="F148" s="72">
        <f>INDEX(District!AB:AB,MATCH($A148&amp;$A$5,District!$J:$J,0))</f>
        <v>0</v>
      </c>
      <c r="G148" s="72">
        <f>INDEX(District!AC:AC,MATCH($A148&amp;$A$5,District!$J:$J,0))</f>
        <v>1.11022302462516E-16</v>
      </c>
      <c r="H148" s="72">
        <f>INDEX(District!Z:Z,MATCH($A148&amp;$A$5,District!$J:$J,0))</f>
        <v>0</v>
      </c>
      <c r="I148" s="72">
        <f>INDEX(District!O:O,MATCH($A148&amp;$A$5,District!$J:$J,0))</f>
        <v>0</v>
      </c>
      <c r="J148" s="72">
        <f>INDEX(District!AG:AG,MATCH($A148&amp;$A$5,District!$J:$J,0))</f>
        <v>0</v>
      </c>
      <c r="K148" s="72">
        <f>INDEX(District!W:W,MATCH($A148&amp;$A$5,District!$J:$J,0))</f>
        <v>1.11022302462516E-16</v>
      </c>
      <c r="L148" s="72">
        <f>INDEX(District!L:L,MATCH($A148&amp;$A$5,District!$J:$J,0))</f>
        <v>0</v>
      </c>
      <c r="M148" s="72">
        <f>INDEX(District!Y:Y,MATCH($A148&amp;$A$5,District!$J:$J,0))</f>
        <v>1.11022302462516E-16</v>
      </c>
      <c r="N148" s="72">
        <f>INDEX(District!X:X,MATCH($A148&amp;$A$5,District!$J:$J,0))</f>
        <v>0</v>
      </c>
      <c r="O148" s="72">
        <f>INDEX(District!AC:AC,MATCH($A148&amp;$A$5,District!$J:$J,0))</f>
        <v>1.11022302462516E-16</v>
      </c>
      <c r="P148" s="72">
        <f>INDEX(District!AF:AF,MATCH($A148&amp;$A$5,District!$J:$J,0))</f>
        <v>1.1764705882352899E-2</v>
      </c>
      <c r="Q148" s="72">
        <f>INDEX(District!R:R,MATCH($A148&amp;$A$5,District!$J:$J,0))</f>
        <v>0</v>
      </c>
      <c r="R148" s="72">
        <f>INDEX(District!AH:AH,MATCH($A148&amp;$A$5,District!$J:$J,0))</f>
        <v>0</v>
      </c>
      <c r="S148" s="72">
        <f>INDEX(District!AD:AD,MATCH($A148&amp;$A$5,District!$J:$J,0))</f>
        <v>0</v>
      </c>
      <c r="T148" s="72">
        <f>INDEX(District!K:K,MATCH($A148&amp;$A$5,District!$J:$J,0))</f>
        <v>0</v>
      </c>
      <c r="U148" s="72">
        <f>INDEX(District!Q:Q,MATCH($A148&amp;$A$5,District!$J:$J,0))</f>
        <v>0</v>
      </c>
      <c r="V148" s="72">
        <f>INDEX(District!P:P,MATCH($A148&amp;$A$5,District!$J:$J,0))</f>
        <v>0</v>
      </c>
      <c r="W148" s="72">
        <f>INDEX(District!V:V,MATCH($A148&amp;$A$5,District!$J:$J,0))</f>
        <v>0</v>
      </c>
      <c r="X148" s="72">
        <f>INDEX(District!U:U,MATCH($A148&amp;$A$5,District!$J:$J,0))</f>
        <v>0</v>
      </c>
      <c r="Y148" s="72">
        <f>INDEX(District!S:S,MATCH($A148&amp;$A$5,District!$J:$J,0))</f>
        <v>0</v>
      </c>
    </row>
    <row r="149" spans="1:25" x14ac:dyDescent="0.3">
      <c r="A149" s="52" t="s">
        <v>315</v>
      </c>
      <c r="B149" s="71">
        <f>INDEX(District!M:M,MATCH($A149&amp;$A$5,District!$J:$J,0))</f>
        <v>0</v>
      </c>
      <c r="C149" s="72">
        <f>INDEX(District!AA:AA,MATCH($A149&amp;$A$5,District!$J:$J,0))</f>
        <v>1.7857142857142901E-2</v>
      </c>
      <c r="D149" s="72">
        <f>INDEX(District!AE:AE,MATCH($A149&amp;$A$5,District!$J:$J,0))</f>
        <v>0</v>
      </c>
      <c r="E149" s="72">
        <f>INDEX(District!T:T,MATCH($A149&amp;$A$5,District!$J:$J,0))</f>
        <v>0.02</v>
      </c>
      <c r="F149" s="72">
        <f>INDEX(District!AB:AB,MATCH($A149&amp;$A$5,District!$J:$J,0))</f>
        <v>0</v>
      </c>
      <c r="G149" s="72">
        <f>INDEX(District!AC:AC,MATCH($A149&amp;$A$5,District!$J:$J,0))</f>
        <v>1.11022302462516E-16</v>
      </c>
      <c r="H149" s="72">
        <f>INDEX(District!Z:Z,MATCH($A149&amp;$A$5,District!$J:$J,0))</f>
        <v>1.1904761904761901E-2</v>
      </c>
      <c r="I149" s="72">
        <f>INDEX(District!O:O,MATCH($A149&amp;$A$5,District!$J:$J,0))</f>
        <v>0</v>
      </c>
      <c r="J149" s="72">
        <f>INDEX(District!AG:AG,MATCH($A149&amp;$A$5,District!$J:$J,0))</f>
        <v>0</v>
      </c>
      <c r="K149" s="72">
        <f>INDEX(District!W:W,MATCH($A149&amp;$A$5,District!$J:$J,0))</f>
        <v>1.11022302462516E-16</v>
      </c>
      <c r="L149" s="72">
        <f>INDEX(District!L:L,MATCH($A149&amp;$A$5,District!$J:$J,0))</f>
        <v>3.125E-2</v>
      </c>
      <c r="M149" s="72">
        <f>INDEX(District!Y:Y,MATCH($A149&amp;$A$5,District!$J:$J,0))</f>
        <v>9.6153846153846107E-3</v>
      </c>
      <c r="N149" s="72">
        <f>INDEX(District!X:X,MATCH($A149&amp;$A$5,District!$J:$J,0))</f>
        <v>2.3809523809523801E-2</v>
      </c>
      <c r="O149" s="72">
        <f>INDEX(District!AC:AC,MATCH($A149&amp;$A$5,District!$J:$J,0))</f>
        <v>1.11022302462516E-16</v>
      </c>
      <c r="P149" s="72">
        <f>INDEX(District!AF:AF,MATCH($A149&amp;$A$5,District!$J:$J,0))</f>
        <v>1.1764705882352899E-2</v>
      </c>
      <c r="Q149" s="72">
        <f>INDEX(District!R:R,MATCH($A149&amp;$A$5,District!$J:$J,0))</f>
        <v>9.0090090090090107E-3</v>
      </c>
      <c r="R149" s="72">
        <f>INDEX(District!AH:AH,MATCH($A149&amp;$A$5,District!$J:$J,0))</f>
        <v>0</v>
      </c>
      <c r="S149" s="72">
        <f>INDEX(District!AD:AD,MATCH($A149&amp;$A$5,District!$J:$J,0))</f>
        <v>0</v>
      </c>
      <c r="T149" s="72">
        <f>INDEX(District!K:K,MATCH($A149&amp;$A$5,District!$J:$J,0))</f>
        <v>0</v>
      </c>
      <c r="U149" s="72">
        <f>INDEX(District!Q:Q,MATCH($A149&amp;$A$5,District!$J:$J,0))</f>
        <v>0</v>
      </c>
      <c r="V149" s="72">
        <f>INDEX(District!P:P,MATCH($A149&amp;$A$5,District!$J:$J,0))</f>
        <v>7.5187969924812E-3</v>
      </c>
      <c r="W149" s="72">
        <f>INDEX(District!V:V,MATCH($A149&amp;$A$5,District!$J:$J,0))</f>
        <v>0</v>
      </c>
      <c r="X149" s="72">
        <f>INDEX(District!U:U,MATCH($A149&amp;$A$5,District!$J:$J,0))</f>
        <v>0</v>
      </c>
      <c r="Y149" s="72">
        <f>INDEX(District!S:S,MATCH($A149&amp;$A$5,District!$J:$J,0))</f>
        <v>9.4339622641509396E-3</v>
      </c>
    </row>
    <row r="150" spans="1:25" x14ac:dyDescent="0.3">
      <c r="A150" s="52" t="s">
        <v>316</v>
      </c>
      <c r="B150" s="71">
        <f>INDEX(District!M:M,MATCH($A150&amp;$A$5,District!$J:$J,0))</f>
        <v>0</v>
      </c>
      <c r="C150" s="72">
        <f>INDEX(District!AA:AA,MATCH($A150&amp;$A$5,District!$J:$J,0))</f>
        <v>0</v>
      </c>
      <c r="D150" s="72">
        <f>INDEX(District!AE:AE,MATCH($A150&amp;$A$5,District!$J:$J,0))</f>
        <v>0</v>
      </c>
      <c r="E150" s="72">
        <f>INDEX(District!T:T,MATCH($A150&amp;$A$5,District!$J:$J,0))</f>
        <v>0</v>
      </c>
      <c r="F150" s="72">
        <f>INDEX(District!AB:AB,MATCH($A150&amp;$A$5,District!$J:$J,0))</f>
        <v>0</v>
      </c>
      <c r="G150" s="72">
        <f>INDEX(District!AC:AC,MATCH($A150&amp;$A$5,District!$J:$J,0))</f>
        <v>1.11022302462516E-16</v>
      </c>
      <c r="H150" s="72">
        <f>INDEX(District!Z:Z,MATCH($A150&amp;$A$5,District!$J:$J,0))</f>
        <v>0</v>
      </c>
      <c r="I150" s="72">
        <f>INDEX(District!O:O,MATCH($A150&amp;$A$5,District!$J:$J,0))</f>
        <v>0</v>
      </c>
      <c r="J150" s="72">
        <f>INDEX(District!AG:AG,MATCH($A150&amp;$A$5,District!$J:$J,0))</f>
        <v>0</v>
      </c>
      <c r="K150" s="72">
        <f>INDEX(District!W:W,MATCH($A150&amp;$A$5,District!$J:$J,0))</f>
        <v>1.11022302462516E-16</v>
      </c>
      <c r="L150" s="72">
        <f>INDEX(District!L:L,MATCH($A150&amp;$A$5,District!$J:$J,0))</f>
        <v>0</v>
      </c>
      <c r="M150" s="72">
        <f>INDEX(District!Y:Y,MATCH($A150&amp;$A$5,District!$J:$J,0))</f>
        <v>9.6153846153846107E-3</v>
      </c>
      <c r="N150" s="72">
        <f>INDEX(District!X:X,MATCH($A150&amp;$A$5,District!$J:$J,0))</f>
        <v>0</v>
      </c>
      <c r="O150" s="72">
        <f>INDEX(District!AC:AC,MATCH($A150&amp;$A$5,District!$J:$J,0))</f>
        <v>1.11022302462516E-16</v>
      </c>
      <c r="P150" s="72">
        <f>INDEX(District!AF:AF,MATCH($A150&amp;$A$5,District!$J:$J,0))</f>
        <v>-2.2204460492503101E-16</v>
      </c>
      <c r="Q150" s="72">
        <f>INDEX(District!R:R,MATCH($A150&amp;$A$5,District!$J:$J,0))</f>
        <v>0</v>
      </c>
      <c r="R150" s="72">
        <f>INDEX(District!AH:AH,MATCH($A150&amp;$A$5,District!$J:$J,0))</f>
        <v>0</v>
      </c>
      <c r="S150" s="72">
        <f>INDEX(District!AD:AD,MATCH($A150&amp;$A$5,District!$J:$J,0))</f>
        <v>0</v>
      </c>
      <c r="T150" s="72">
        <f>INDEX(District!K:K,MATCH($A150&amp;$A$5,District!$J:$J,0))</f>
        <v>0</v>
      </c>
      <c r="U150" s="72">
        <f>INDEX(District!Q:Q,MATCH($A150&amp;$A$5,District!$J:$J,0))</f>
        <v>0</v>
      </c>
      <c r="V150" s="72">
        <f>INDEX(District!P:P,MATCH($A150&amp;$A$5,District!$J:$J,0))</f>
        <v>0</v>
      </c>
      <c r="W150" s="72">
        <f>INDEX(District!V:V,MATCH($A150&amp;$A$5,District!$J:$J,0))</f>
        <v>0</v>
      </c>
      <c r="X150" s="72">
        <f>INDEX(District!U:U,MATCH($A150&amp;$A$5,District!$J:$J,0))</f>
        <v>0</v>
      </c>
      <c r="Y150" s="72">
        <f>INDEX(District!S:S,MATCH($A150&amp;$A$5,District!$J:$J,0))</f>
        <v>0</v>
      </c>
    </row>
    <row r="151" spans="1:25" x14ac:dyDescent="0.3">
      <c r="A151" s="52" t="s">
        <v>317</v>
      </c>
      <c r="B151" s="71">
        <f>INDEX(District!M:M,MATCH($A151&amp;$A$5,District!$J:$J,0))</f>
        <v>1.0869565217391301E-2</v>
      </c>
      <c r="C151" s="72">
        <f>INDEX(District!AA:AA,MATCH($A151&amp;$A$5,District!$J:$J,0))</f>
        <v>0</v>
      </c>
      <c r="D151" s="72">
        <f>INDEX(District!AE:AE,MATCH($A151&amp;$A$5,District!$J:$J,0))</f>
        <v>0</v>
      </c>
      <c r="E151" s="72">
        <f>INDEX(District!T:T,MATCH($A151&amp;$A$5,District!$J:$J,0))</f>
        <v>0</v>
      </c>
      <c r="F151" s="72">
        <f>INDEX(District!AB:AB,MATCH($A151&amp;$A$5,District!$J:$J,0))</f>
        <v>0</v>
      </c>
      <c r="G151" s="72">
        <f>INDEX(District!AC:AC,MATCH($A151&amp;$A$5,District!$J:$J,0))</f>
        <v>1.11022302462516E-16</v>
      </c>
      <c r="H151" s="72">
        <f>INDEX(District!Z:Z,MATCH($A151&amp;$A$5,District!$J:$J,0))</f>
        <v>0</v>
      </c>
      <c r="I151" s="72">
        <f>INDEX(District!O:O,MATCH($A151&amp;$A$5,District!$J:$J,0))</f>
        <v>0</v>
      </c>
      <c r="J151" s="72">
        <f>INDEX(District!AG:AG,MATCH($A151&amp;$A$5,District!$J:$J,0))</f>
        <v>0</v>
      </c>
      <c r="K151" s="72">
        <f>INDEX(District!W:W,MATCH($A151&amp;$A$5,District!$J:$J,0))</f>
        <v>1.11022302462516E-16</v>
      </c>
      <c r="L151" s="72">
        <f>INDEX(District!L:L,MATCH($A151&amp;$A$5,District!$J:$J,0))</f>
        <v>0</v>
      </c>
      <c r="M151" s="72">
        <f>INDEX(District!Y:Y,MATCH($A151&amp;$A$5,District!$J:$J,0))</f>
        <v>1.11022302462516E-16</v>
      </c>
      <c r="N151" s="72">
        <f>INDEX(District!X:X,MATCH($A151&amp;$A$5,District!$J:$J,0))</f>
        <v>0</v>
      </c>
      <c r="O151" s="72">
        <f>INDEX(District!AC:AC,MATCH($A151&amp;$A$5,District!$J:$J,0))</f>
        <v>1.11022302462516E-16</v>
      </c>
      <c r="P151" s="72">
        <f>INDEX(District!AF:AF,MATCH($A151&amp;$A$5,District!$J:$J,0))</f>
        <v>-2.2204460492503101E-16</v>
      </c>
      <c r="Q151" s="72">
        <f>INDEX(District!R:R,MATCH($A151&amp;$A$5,District!$J:$J,0))</f>
        <v>0</v>
      </c>
      <c r="R151" s="72">
        <f>INDEX(District!AH:AH,MATCH($A151&amp;$A$5,District!$J:$J,0))</f>
        <v>0</v>
      </c>
      <c r="S151" s="72">
        <f>INDEX(District!AD:AD,MATCH($A151&amp;$A$5,District!$J:$J,0))</f>
        <v>0</v>
      </c>
      <c r="T151" s="72">
        <f>INDEX(District!K:K,MATCH($A151&amp;$A$5,District!$J:$J,0))</f>
        <v>0</v>
      </c>
      <c r="U151" s="72">
        <f>INDEX(District!Q:Q,MATCH($A151&amp;$A$5,District!$J:$J,0))</f>
        <v>0</v>
      </c>
      <c r="V151" s="72">
        <f>INDEX(District!P:P,MATCH($A151&amp;$A$5,District!$J:$J,0))</f>
        <v>0</v>
      </c>
      <c r="W151" s="72">
        <f>INDEX(District!V:V,MATCH($A151&amp;$A$5,District!$J:$J,0))</f>
        <v>0</v>
      </c>
      <c r="X151" s="72">
        <f>INDEX(District!U:U,MATCH($A151&amp;$A$5,District!$J:$J,0))</f>
        <v>0</v>
      </c>
      <c r="Y151" s="72">
        <f>INDEX(District!S:S,MATCH($A151&amp;$A$5,District!$J:$J,0))</f>
        <v>0</v>
      </c>
    </row>
    <row r="152" spans="1:25" x14ac:dyDescent="0.3">
      <c r="A152" s="52" t="s">
        <v>318</v>
      </c>
      <c r="B152" s="71">
        <f>INDEX(District!M:M,MATCH($A152&amp;$A$5,District!$J:$J,0))</f>
        <v>0</v>
      </c>
      <c r="C152" s="72">
        <f>INDEX(District!AA:AA,MATCH($A152&amp;$A$5,District!$J:$J,0))</f>
        <v>0</v>
      </c>
      <c r="D152" s="72">
        <f>INDEX(District!AE:AE,MATCH($A152&amp;$A$5,District!$J:$J,0))</f>
        <v>0</v>
      </c>
      <c r="E152" s="72">
        <f>INDEX(District!T:T,MATCH($A152&amp;$A$5,District!$J:$J,0))</f>
        <v>0</v>
      </c>
      <c r="F152" s="72">
        <f>INDEX(District!AB:AB,MATCH($A152&amp;$A$5,District!$J:$J,0))</f>
        <v>0</v>
      </c>
      <c r="G152" s="72">
        <f>INDEX(District!AC:AC,MATCH($A152&amp;$A$5,District!$J:$J,0))</f>
        <v>1.11022302462516E-16</v>
      </c>
      <c r="H152" s="72">
        <f>INDEX(District!Z:Z,MATCH($A152&amp;$A$5,District!$J:$J,0))</f>
        <v>0</v>
      </c>
      <c r="I152" s="72">
        <f>INDEX(District!O:O,MATCH($A152&amp;$A$5,District!$J:$J,0))</f>
        <v>0</v>
      </c>
      <c r="J152" s="72">
        <f>INDEX(District!AG:AG,MATCH($A152&amp;$A$5,District!$J:$J,0))</f>
        <v>0</v>
      </c>
      <c r="K152" s="72">
        <f>INDEX(District!W:W,MATCH($A152&amp;$A$5,District!$J:$J,0))</f>
        <v>1.11022302462516E-16</v>
      </c>
      <c r="L152" s="72">
        <f>INDEX(District!L:L,MATCH($A152&amp;$A$5,District!$J:$J,0))</f>
        <v>0</v>
      </c>
      <c r="M152" s="72">
        <f>INDEX(District!Y:Y,MATCH($A152&amp;$A$5,District!$J:$J,0))</f>
        <v>1.11022302462516E-16</v>
      </c>
      <c r="N152" s="72">
        <f>INDEX(District!X:X,MATCH($A152&amp;$A$5,District!$J:$J,0))</f>
        <v>0</v>
      </c>
      <c r="O152" s="72">
        <f>INDEX(District!AC:AC,MATCH($A152&amp;$A$5,District!$J:$J,0))</f>
        <v>1.11022302462516E-16</v>
      </c>
      <c r="P152" s="72">
        <f>INDEX(District!AF:AF,MATCH($A152&amp;$A$5,District!$J:$J,0))</f>
        <v>-2.2204460492503101E-16</v>
      </c>
      <c r="Q152" s="72">
        <f>INDEX(District!R:R,MATCH($A152&amp;$A$5,District!$J:$J,0))</f>
        <v>0</v>
      </c>
      <c r="R152" s="72">
        <f>INDEX(District!AH:AH,MATCH($A152&amp;$A$5,District!$J:$J,0))</f>
        <v>0</v>
      </c>
      <c r="S152" s="72">
        <f>INDEX(District!AD:AD,MATCH($A152&amp;$A$5,District!$J:$J,0))</f>
        <v>0</v>
      </c>
      <c r="T152" s="72">
        <f>INDEX(District!K:K,MATCH($A152&amp;$A$5,District!$J:$J,0))</f>
        <v>0</v>
      </c>
      <c r="U152" s="72">
        <f>INDEX(District!Q:Q,MATCH($A152&amp;$A$5,District!$J:$J,0))</f>
        <v>0</v>
      </c>
      <c r="V152" s="72">
        <f>INDEX(District!P:P,MATCH($A152&amp;$A$5,District!$J:$J,0))</f>
        <v>0</v>
      </c>
      <c r="W152" s="72">
        <f>INDEX(District!V:V,MATCH($A152&amp;$A$5,District!$J:$J,0))</f>
        <v>0</v>
      </c>
      <c r="X152" s="72">
        <f>INDEX(District!U:U,MATCH($A152&amp;$A$5,District!$J:$J,0))</f>
        <v>0</v>
      </c>
      <c r="Y152" s="72">
        <f>INDEX(District!S:S,MATCH($A152&amp;$A$5,District!$J:$J,0))</f>
        <v>0</v>
      </c>
    </row>
    <row r="153" spans="1:25" x14ac:dyDescent="0.3">
      <c r="A153" s="52" t="s">
        <v>319</v>
      </c>
      <c r="B153" s="71">
        <f>INDEX(District!M:M,MATCH($A153&amp;$A$5,District!$J:$J,0))</f>
        <v>0</v>
      </c>
      <c r="C153" s="72">
        <f>INDEX(District!AA:AA,MATCH($A153&amp;$A$5,District!$J:$J,0))</f>
        <v>0</v>
      </c>
      <c r="D153" s="72">
        <f>INDEX(District!AE:AE,MATCH($A153&amp;$A$5,District!$J:$J,0))</f>
        <v>0</v>
      </c>
      <c r="E153" s="72">
        <f>INDEX(District!T:T,MATCH($A153&amp;$A$5,District!$J:$J,0))</f>
        <v>0</v>
      </c>
      <c r="F153" s="72">
        <f>INDEX(District!AB:AB,MATCH($A153&amp;$A$5,District!$J:$J,0))</f>
        <v>0</v>
      </c>
      <c r="G153" s="72">
        <f>INDEX(District!AC:AC,MATCH($A153&amp;$A$5,District!$J:$J,0))</f>
        <v>1.11022302462516E-16</v>
      </c>
      <c r="H153" s="72">
        <f>INDEX(District!Z:Z,MATCH($A153&amp;$A$5,District!$J:$J,0))</f>
        <v>0</v>
      </c>
      <c r="I153" s="72">
        <f>INDEX(District!O:O,MATCH($A153&amp;$A$5,District!$J:$J,0))</f>
        <v>0</v>
      </c>
      <c r="J153" s="72">
        <f>INDEX(District!AG:AG,MATCH($A153&amp;$A$5,District!$J:$J,0))</f>
        <v>0</v>
      </c>
      <c r="K153" s="72">
        <f>INDEX(District!W:W,MATCH($A153&amp;$A$5,District!$J:$J,0))</f>
        <v>1.11022302462516E-16</v>
      </c>
      <c r="L153" s="72">
        <f>INDEX(District!L:L,MATCH($A153&amp;$A$5,District!$J:$J,0))</f>
        <v>0</v>
      </c>
      <c r="M153" s="72">
        <f>INDEX(District!Y:Y,MATCH($A153&amp;$A$5,District!$J:$J,0))</f>
        <v>1.11022302462516E-16</v>
      </c>
      <c r="N153" s="72">
        <f>INDEX(District!X:X,MATCH($A153&amp;$A$5,District!$J:$J,0))</f>
        <v>0</v>
      </c>
      <c r="O153" s="72">
        <f>INDEX(District!AC:AC,MATCH($A153&amp;$A$5,District!$J:$J,0))</f>
        <v>1.11022302462516E-16</v>
      </c>
      <c r="P153" s="72">
        <f>INDEX(District!AF:AF,MATCH($A153&amp;$A$5,District!$J:$J,0))</f>
        <v>-2.2204460492503101E-16</v>
      </c>
      <c r="Q153" s="72">
        <f>INDEX(District!R:R,MATCH($A153&amp;$A$5,District!$J:$J,0))</f>
        <v>0</v>
      </c>
      <c r="R153" s="72">
        <f>INDEX(District!AH:AH,MATCH($A153&amp;$A$5,District!$J:$J,0))</f>
        <v>0</v>
      </c>
      <c r="S153" s="72">
        <f>INDEX(District!AD:AD,MATCH($A153&amp;$A$5,District!$J:$J,0))</f>
        <v>0</v>
      </c>
      <c r="T153" s="72">
        <f>INDEX(District!K:K,MATCH($A153&amp;$A$5,District!$J:$J,0))</f>
        <v>0</v>
      </c>
      <c r="U153" s="72">
        <f>INDEX(District!Q:Q,MATCH($A153&amp;$A$5,District!$J:$J,0))</f>
        <v>0</v>
      </c>
      <c r="V153" s="72">
        <f>INDEX(District!P:P,MATCH($A153&amp;$A$5,District!$J:$J,0))</f>
        <v>0</v>
      </c>
      <c r="W153" s="72">
        <f>INDEX(District!V:V,MATCH($A153&amp;$A$5,District!$J:$J,0))</f>
        <v>0</v>
      </c>
      <c r="X153" s="72">
        <f>INDEX(District!U:U,MATCH($A153&amp;$A$5,District!$J:$J,0))</f>
        <v>0</v>
      </c>
      <c r="Y153" s="72">
        <f>INDEX(District!S:S,MATCH($A153&amp;$A$5,District!$J:$J,0))</f>
        <v>0</v>
      </c>
    </row>
    <row r="154" spans="1:25" x14ac:dyDescent="0.3">
      <c r="A154" s="52" t="s">
        <v>320</v>
      </c>
      <c r="B154" s="71">
        <f>INDEX(District!M:M,MATCH($A154&amp;$A$5,District!$J:$J,0))</f>
        <v>0</v>
      </c>
      <c r="C154" s="72">
        <f>INDEX(District!AA:AA,MATCH($A154&amp;$A$5,District!$J:$J,0))</f>
        <v>8.9285714285714298E-3</v>
      </c>
      <c r="D154" s="72">
        <f>INDEX(District!AE:AE,MATCH($A154&amp;$A$5,District!$J:$J,0))</f>
        <v>5.4644808743169399E-3</v>
      </c>
      <c r="E154" s="72">
        <f>INDEX(District!T:T,MATCH($A154&amp;$A$5,District!$J:$J,0))</f>
        <v>0</v>
      </c>
      <c r="F154" s="72">
        <f>INDEX(District!AB:AB,MATCH($A154&amp;$A$5,District!$J:$J,0))</f>
        <v>0</v>
      </c>
      <c r="G154" s="72">
        <f>INDEX(District!AC:AC,MATCH($A154&amp;$A$5,District!$J:$J,0))</f>
        <v>1.11022302462516E-16</v>
      </c>
      <c r="H154" s="72">
        <f>INDEX(District!Z:Z,MATCH($A154&amp;$A$5,District!$J:$J,0))</f>
        <v>0</v>
      </c>
      <c r="I154" s="72">
        <f>INDEX(District!O:O,MATCH($A154&amp;$A$5,District!$J:$J,0))</f>
        <v>0</v>
      </c>
      <c r="J154" s="72">
        <f>INDEX(District!AG:AG,MATCH($A154&amp;$A$5,District!$J:$J,0))</f>
        <v>0</v>
      </c>
      <c r="K154" s="72">
        <f>INDEX(District!W:W,MATCH($A154&amp;$A$5,District!$J:$J,0))</f>
        <v>1.11022302462516E-16</v>
      </c>
      <c r="L154" s="72">
        <f>INDEX(District!L:L,MATCH($A154&amp;$A$5,District!$J:$J,0))</f>
        <v>2.0833333333333301E-2</v>
      </c>
      <c r="M154" s="72">
        <f>INDEX(District!Y:Y,MATCH($A154&amp;$A$5,District!$J:$J,0))</f>
        <v>1.11022302462516E-16</v>
      </c>
      <c r="N154" s="72">
        <f>INDEX(District!X:X,MATCH($A154&amp;$A$5,District!$J:$J,0))</f>
        <v>1.1904761904761901E-2</v>
      </c>
      <c r="O154" s="72">
        <f>INDEX(District!AC:AC,MATCH($A154&amp;$A$5,District!$J:$J,0))</f>
        <v>1.11022302462516E-16</v>
      </c>
      <c r="P154" s="72">
        <f>INDEX(District!AF:AF,MATCH($A154&amp;$A$5,District!$J:$J,0))</f>
        <v>-2.2204460492503101E-16</v>
      </c>
      <c r="Q154" s="72">
        <f>INDEX(District!R:R,MATCH($A154&amp;$A$5,District!$J:$J,0))</f>
        <v>0</v>
      </c>
      <c r="R154" s="72">
        <f>INDEX(District!AH:AH,MATCH($A154&amp;$A$5,District!$J:$J,0))</f>
        <v>0</v>
      </c>
      <c r="S154" s="72">
        <f>INDEX(District!AD:AD,MATCH($A154&amp;$A$5,District!$J:$J,0))</f>
        <v>1.2345679012345699E-2</v>
      </c>
      <c r="T154" s="72">
        <f>INDEX(District!K:K,MATCH($A154&amp;$A$5,District!$J:$J,0))</f>
        <v>0</v>
      </c>
      <c r="U154" s="72">
        <f>INDEX(District!Q:Q,MATCH($A154&amp;$A$5,District!$J:$J,0))</f>
        <v>0</v>
      </c>
      <c r="V154" s="72">
        <f>INDEX(District!P:P,MATCH($A154&amp;$A$5,District!$J:$J,0))</f>
        <v>0</v>
      </c>
      <c r="W154" s="72">
        <f>INDEX(District!V:V,MATCH($A154&amp;$A$5,District!$J:$J,0))</f>
        <v>0</v>
      </c>
      <c r="X154" s="72">
        <f>INDEX(District!U:U,MATCH($A154&amp;$A$5,District!$J:$J,0))</f>
        <v>0</v>
      </c>
      <c r="Y154" s="72">
        <f>INDEX(District!S:S,MATCH($A154&amp;$A$5,District!$J:$J,0))</f>
        <v>9.4339622641509396E-3</v>
      </c>
    </row>
    <row r="155" spans="1:25" x14ac:dyDescent="0.3">
      <c r="A155" s="52" t="s">
        <v>321</v>
      </c>
      <c r="B155" s="71">
        <f>INDEX(District!M:M,MATCH($A155&amp;$A$5,District!$J:$J,0))</f>
        <v>0</v>
      </c>
      <c r="C155" s="72">
        <f>INDEX(District!AA:AA,MATCH($A155&amp;$A$5,District!$J:$J,0))</f>
        <v>0</v>
      </c>
      <c r="D155" s="72">
        <f>INDEX(District!AE:AE,MATCH($A155&amp;$A$5,District!$J:$J,0))</f>
        <v>0</v>
      </c>
      <c r="E155" s="72">
        <f>INDEX(District!T:T,MATCH($A155&amp;$A$5,District!$J:$J,0))</f>
        <v>0.06</v>
      </c>
      <c r="F155" s="72">
        <f>INDEX(District!AB:AB,MATCH($A155&amp;$A$5,District!$J:$J,0))</f>
        <v>0</v>
      </c>
      <c r="G155" s="72">
        <f>INDEX(District!AC:AC,MATCH($A155&amp;$A$5,District!$J:$J,0))</f>
        <v>1.86915887850467E-2</v>
      </c>
      <c r="H155" s="72">
        <f>INDEX(District!Z:Z,MATCH($A155&amp;$A$5,District!$J:$J,0))</f>
        <v>3.5714285714285698E-2</v>
      </c>
      <c r="I155" s="72">
        <f>INDEX(District!O:O,MATCH($A155&amp;$A$5,District!$J:$J,0))</f>
        <v>0</v>
      </c>
      <c r="J155" s="72">
        <f>INDEX(District!AG:AG,MATCH($A155&amp;$A$5,District!$J:$J,0))</f>
        <v>0</v>
      </c>
      <c r="K155" s="72">
        <f>INDEX(District!W:W,MATCH($A155&amp;$A$5,District!$J:$J,0))</f>
        <v>1.11022302462516E-16</v>
      </c>
      <c r="L155" s="72">
        <f>INDEX(District!L:L,MATCH($A155&amp;$A$5,District!$J:$J,0))</f>
        <v>0</v>
      </c>
      <c r="M155" s="72">
        <f>INDEX(District!Y:Y,MATCH($A155&amp;$A$5,District!$J:$J,0))</f>
        <v>9.6153846153846107E-3</v>
      </c>
      <c r="N155" s="72">
        <f>INDEX(District!X:X,MATCH($A155&amp;$A$5,District!$J:$J,0))</f>
        <v>0</v>
      </c>
      <c r="O155" s="72">
        <f>INDEX(District!AC:AC,MATCH($A155&amp;$A$5,District!$J:$J,0))</f>
        <v>1.86915887850467E-2</v>
      </c>
      <c r="P155" s="72">
        <f>INDEX(District!AF:AF,MATCH($A155&amp;$A$5,District!$J:$J,0))</f>
        <v>3.5294117647058802E-2</v>
      </c>
      <c r="Q155" s="72">
        <f>INDEX(District!R:R,MATCH($A155&amp;$A$5,District!$J:$J,0))</f>
        <v>9.0090090090090107E-3</v>
      </c>
      <c r="R155" s="72">
        <f>INDEX(District!AH:AH,MATCH($A155&amp;$A$5,District!$J:$J,0))</f>
        <v>0</v>
      </c>
      <c r="S155" s="72">
        <f>INDEX(District!AD:AD,MATCH($A155&amp;$A$5,District!$J:$J,0))</f>
        <v>1.2345679012345699E-2</v>
      </c>
      <c r="T155" s="72">
        <f>INDEX(District!K:K,MATCH($A155&amp;$A$5,District!$J:$J,0))</f>
        <v>0</v>
      </c>
      <c r="U155" s="72">
        <f>INDEX(District!Q:Q,MATCH($A155&amp;$A$5,District!$J:$J,0))</f>
        <v>0</v>
      </c>
      <c r="V155" s="72">
        <f>INDEX(District!P:P,MATCH($A155&amp;$A$5,District!$J:$J,0))</f>
        <v>0</v>
      </c>
      <c r="W155" s="72">
        <f>INDEX(District!V:V,MATCH($A155&amp;$A$5,District!$J:$J,0))</f>
        <v>0</v>
      </c>
      <c r="X155" s="72">
        <f>INDEX(District!U:U,MATCH($A155&amp;$A$5,District!$J:$J,0))</f>
        <v>0</v>
      </c>
      <c r="Y155" s="72">
        <f>INDEX(District!S:S,MATCH($A155&amp;$A$5,District!$J:$J,0))</f>
        <v>9.4339622641509396E-3</v>
      </c>
    </row>
    <row r="156" spans="1:25" x14ac:dyDescent="0.3">
      <c r="A156" s="52" t="s">
        <v>322</v>
      </c>
      <c r="B156" s="71">
        <f>INDEX(District!M:M,MATCH($A156&amp;$A$5,District!$J:$J,0))</f>
        <v>1.0869565217391301E-2</v>
      </c>
      <c r="C156" s="72">
        <f>INDEX(District!AA:AA,MATCH($A156&amp;$A$5,District!$J:$J,0))</f>
        <v>0</v>
      </c>
      <c r="D156" s="72">
        <f>INDEX(District!AE:AE,MATCH($A156&amp;$A$5,District!$J:$J,0))</f>
        <v>0</v>
      </c>
      <c r="E156" s="72">
        <f>INDEX(District!T:T,MATCH($A156&amp;$A$5,District!$J:$J,0))</f>
        <v>0</v>
      </c>
      <c r="F156" s="72">
        <f>INDEX(District!AB:AB,MATCH($A156&amp;$A$5,District!$J:$J,0))</f>
        <v>0</v>
      </c>
      <c r="G156" s="72">
        <f>INDEX(District!AC:AC,MATCH($A156&amp;$A$5,District!$J:$J,0))</f>
        <v>1.11022302462516E-16</v>
      </c>
      <c r="H156" s="72">
        <f>INDEX(District!Z:Z,MATCH($A156&amp;$A$5,District!$J:$J,0))</f>
        <v>0</v>
      </c>
      <c r="I156" s="72">
        <f>INDEX(District!O:O,MATCH($A156&amp;$A$5,District!$J:$J,0))</f>
        <v>0</v>
      </c>
      <c r="J156" s="72">
        <f>INDEX(District!AG:AG,MATCH($A156&amp;$A$5,District!$J:$J,0))</f>
        <v>0</v>
      </c>
      <c r="K156" s="72">
        <f>INDEX(District!W:W,MATCH($A156&amp;$A$5,District!$J:$J,0))</f>
        <v>1.11022302462516E-16</v>
      </c>
      <c r="L156" s="72">
        <f>INDEX(District!L:L,MATCH($A156&amp;$A$5,District!$J:$J,0))</f>
        <v>0</v>
      </c>
      <c r="M156" s="72">
        <f>INDEX(District!Y:Y,MATCH($A156&amp;$A$5,District!$J:$J,0))</f>
        <v>1.11022302462516E-16</v>
      </c>
      <c r="N156" s="72">
        <f>INDEX(District!X:X,MATCH($A156&amp;$A$5,District!$J:$J,0))</f>
        <v>0</v>
      </c>
      <c r="O156" s="72">
        <f>INDEX(District!AC:AC,MATCH($A156&amp;$A$5,District!$J:$J,0))</f>
        <v>1.11022302462516E-16</v>
      </c>
      <c r="P156" s="72">
        <f>INDEX(District!AF:AF,MATCH($A156&amp;$A$5,District!$J:$J,0))</f>
        <v>-2.2204460492503101E-16</v>
      </c>
      <c r="Q156" s="72">
        <f>INDEX(District!R:R,MATCH($A156&amp;$A$5,District!$J:$J,0))</f>
        <v>0</v>
      </c>
      <c r="R156" s="72">
        <f>INDEX(District!AH:AH,MATCH($A156&amp;$A$5,District!$J:$J,0))</f>
        <v>0</v>
      </c>
      <c r="S156" s="72">
        <f>INDEX(District!AD:AD,MATCH($A156&amp;$A$5,District!$J:$J,0))</f>
        <v>1.2345679012345699E-2</v>
      </c>
      <c r="T156" s="72">
        <f>INDEX(District!K:K,MATCH($A156&amp;$A$5,District!$J:$J,0))</f>
        <v>0</v>
      </c>
      <c r="U156" s="72">
        <f>INDEX(District!Q:Q,MATCH($A156&amp;$A$5,District!$J:$J,0))</f>
        <v>0</v>
      </c>
      <c r="V156" s="72">
        <f>INDEX(District!P:P,MATCH($A156&amp;$A$5,District!$J:$J,0))</f>
        <v>1.50375939849624E-2</v>
      </c>
      <c r="W156" s="72">
        <f>INDEX(District!V:V,MATCH($A156&amp;$A$5,District!$J:$J,0))</f>
        <v>0</v>
      </c>
      <c r="X156" s="72">
        <f>INDEX(District!U:U,MATCH($A156&amp;$A$5,District!$J:$J,0))</f>
        <v>0</v>
      </c>
      <c r="Y156" s="72">
        <f>INDEX(District!S:S,MATCH($A156&amp;$A$5,District!$J:$J,0))</f>
        <v>0</v>
      </c>
    </row>
    <row r="157" spans="1:25" x14ac:dyDescent="0.3">
      <c r="A157" s="29"/>
    </row>
    <row r="158" spans="1:25" x14ac:dyDescent="0.3">
      <c r="A158" s="29"/>
    </row>
    <row r="159" spans="1:25" x14ac:dyDescent="0.3">
      <c r="A159" s="29"/>
    </row>
    <row r="160" spans="1:25" x14ac:dyDescent="0.3">
      <c r="A160" s="25" t="s">
        <v>346</v>
      </c>
    </row>
    <row r="161" spans="1:25" x14ac:dyDescent="0.3">
      <c r="A161" s="82" t="s">
        <v>323</v>
      </c>
    </row>
    <row r="163" spans="1:25" x14ac:dyDescent="0.3">
      <c r="B163" s="77" t="s">
        <v>50</v>
      </c>
      <c r="C163" s="77" t="s">
        <v>53</v>
      </c>
      <c r="D163" s="77" t="s">
        <v>54</v>
      </c>
      <c r="E163" s="77" t="s">
        <v>49</v>
      </c>
      <c r="F163" s="77" t="s">
        <v>67</v>
      </c>
      <c r="G163" s="77" t="s">
        <v>51</v>
      </c>
      <c r="H163" s="77" t="s">
        <v>55</v>
      </c>
      <c r="I163" s="77" t="s">
        <v>68</v>
      </c>
      <c r="J163" s="77" t="s">
        <v>69</v>
      </c>
      <c r="K163" s="77" t="s">
        <v>70</v>
      </c>
      <c r="L163" s="77" t="s">
        <v>71</v>
      </c>
      <c r="M163" s="77" t="s">
        <v>72</v>
      </c>
      <c r="N163" s="77" t="s">
        <v>56</v>
      </c>
      <c r="O163" s="77" t="s">
        <v>73</v>
      </c>
      <c r="P163" s="77" t="s">
        <v>59</v>
      </c>
      <c r="Q163" s="77" t="s">
        <v>74</v>
      </c>
      <c r="R163" s="77" t="s">
        <v>75</v>
      </c>
      <c r="S163" s="77" t="s">
        <v>76</v>
      </c>
      <c r="T163" s="77" t="s">
        <v>77</v>
      </c>
      <c r="U163" s="77" t="s">
        <v>78</v>
      </c>
      <c r="V163" s="77" t="s">
        <v>57</v>
      </c>
      <c r="W163" s="77" t="s">
        <v>79</v>
      </c>
      <c r="X163" s="77" t="s">
        <v>52</v>
      </c>
      <c r="Y163" s="77" t="s">
        <v>58</v>
      </c>
    </row>
    <row r="164" spans="1:25" x14ac:dyDescent="0.3">
      <c r="A164" s="39" t="s">
        <v>325</v>
      </c>
      <c r="B164" s="72">
        <f>INDEX(District!M:M,MATCH($A164&amp;$A$5,District!$J:$J,0))</f>
        <v>0.34482758620689702</v>
      </c>
      <c r="C164" s="72">
        <f>INDEX(District!AA:AA,MATCH($A164&amp;$A$5,District!$J:$J,0))</f>
        <v>0.36923076923076897</v>
      </c>
      <c r="D164" s="72">
        <f>INDEX(District!AE:AE,MATCH($A164&amp;$A$5,District!$J:$J,0))</f>
        <v>0.684782608695652</v>
      </c>
      <c r="E164" s="72">
        <f>INDEX(District!T:T,MATCH($A164&amp;$A$5,District!$J:$J,0))</f>
        <v>0.13636363636363599</v>
      </c>
      <c r="F164" s="72">
        <f>INDEX(District!AB:AB,MATCH($A164&amp;$A$5,District!$J:$J,0))</f>
        <v>0.45</v>
      </c>
      <c r="G164" s="72">
        <f>INDEX(District!AC:AC,MATCH($A164&amp;$A$5,District!$J:$J,0))</f>
        <v>0.51785714285714302</v>
      </c>
      <c r="H164" s="72">
        <f>INDEX(District!Z:Z,MATCH($A164&amp;$A$5,District!$J:$J,0))</f>
        <v>0.46153846153846201</v>
      </c>
      <c r="I164" s="72">
        <f>INDEX(District!O:O,MATCH($A164&amp;$A$5,District!$J:$J,0))</f>
        <v>0.45283018867924502</v>
      </c>
      <c r="J164" s="72">
        <f>INDEX(District!AG:AG,MATCH($A164&amp;$A$5,District!$J:$J,0))</f>
        <v>0.16049382716049401</v>
      </c>
      <c r="K164" s="72">
        <f>INDEX(District!W:W,MATCH($A164&amp;$A$5,District!$J:$J,0))</f>
        <v>0.47887323943662002</v>
      </c>
      <c r="L164" s="72">
        <f>INDEX(District!L:L,MATCH($A164&amp;$A$5,District!$J:$J,0))</f>
        <v>0.527272727272727</v>
      </c>
      <c r="M164" s="72">
        <f>INDEX(District!Y:Y,MATCH($A164&amp;$A$5,District!$J:$J,0))</f>
        <v>0.36904761904761901</v>
      </c>
      <c r="N164" s="72">
        <f>INDEX(District!X:X,MATCH($A164&amp;$A$5,District!$J:$J,0))</f>
        <v>0.37</v>
      </c>
      <c r="O164" s="72">
        <f>INDEX(District!AC:AC,MATCH($A164&amp;$A$5,District!$J:$J,0))</f>
        <v>0.51785714285714302</v>
      </c>
      <c r="P164" s="72">
        <f>INDEX(District!AF:AF,MATCH($A164&amp;$A$5,District!$J:$J,0))</f>
        <v>0.66666666666666696</v>
      </c>
      <c r="Q164" s="72">
        <f>INDEX(District!R:R,MATCH($A164&amp;$A$5,District!$J:$J,0))</f>
        <v>0.48</v>
      </c>
      <c r="R164" s="72">
        <f>INDEX(District!AH:AH,MATCH($A164&amp;$A$5,District!$J:$J,0))</f>
        <v>0.44444444444444398</v>
      </c>
      <c r="S164" s="72">
        <f>INDEX(District!AD:AD,MATCH($A164&amp;$A$5,District!$J:$J,0))</f>
        <v>0.434782608695652</v>
      </c>
      <c r="T164" s="72">
        <f>INDEX(District!K:K,MATCH($A164&amp;$A$5,District!$J:$J,0))</f>
        <v>0.32380952380952399</v>
      </c>
      <c r="U164" s="72">
        <f>INDEX(District!Q:Q,MATCH($A164&amp;$A$5,District!$J:$J,0))</f>
        <v>0.28767123287671198</v>
      </c>
      <c r="V164" s="72">
        <f>INDEX(District!P:P,MATCH($A164&amp;$A$5,District!$J:$J,0))</f>
        <v>0.28735632183908</v>
      </c>
      <c r="W164" s="72">
        <f>INDEX(District!V:V,MATCH($A164&amp;$A$5,District!$J:$J,0))</f>
        <v>0.329113924050633</v>
      </c>
      <c r="X164" s="72">
        <f>INDEX(District!U:U,MATCH($A164&amp;$A$5,District!$J:$J,0))</f>
        <v>0.35714285714285698</v>
      </c>
      <c r="Y164" s="72">
        <f>INDEX(District!S:S,MATCH($A164&amp;$A$5,District!$J:$J,0))</f>
        <v>0.32530120481927699</v>
      </c>
    </row>
    <row r="165" spans="1:25" x14ac:dyDescent="0.3">
      <c r="A165" s="39" t="s">
        <v>326</v>
      </c>
      <c r="B165" s="72">
        <f>INDEX(District!M:M,MATCH($A165&amp;$A$5,District!$J:$J,0))</f>
        <v>0.22413793103448301</v>
      </c>
      <c r="C165" s="72">
        <f>INDEX(District!AA:AA,MATCH($A165&amp;$A$5,District!$J:$J,0))</f>
        <v>0.107692307692308</v>
      </c>
      <c r="D165" s="72">
        <f>INDEX(District!AE:AE,MATCH($A165&amp;$A$5,District!$J:$J,0))</f>
        <v>4.3478260869565202E-2</v>
      </c>
      <c r="E165" s="72">
        <f>INDEX(District!T:T,MATCH($A165&amp;$A$5,District!$J:$J,0))</f>
        <v>0.14772727272727301</v>
      </c>
      <c r="F165" s="72">
        <f>INDEX(District!AB:AB,MATCH($A165&amp;$A$5,District!$J:$J,0))</f>
        <v>6.25E-2</v>
      </c>
      <c r="G165" s="72">
        <f>INDEX(District!AC:AC,MATCH($A165&amp;$A$5,District!$J:$J,0))</f>
        <v>1.7857142857142901E-2</v>
      </c>
      <c r="H165" s="72">
        <f>INDEX(District!Z:Z,MATCH($A165&amp;$A$5,District!$J:$J,0))</f>
        <v>0.2</v>
      </c>
      <c r="I165" s="72">
        <f>INDEX(District!O:O,MATCH($A165&amp;$A$5,District!$J:$J,0))</f>
        <v>3.77358490566038E-2</v>
      </c>
      <c r="J165" s="72">
        <f>INDEX(District!AG:AG,MATCH($A165&amp;$A$5,District!$J:$J,0))</f>
        <v>0.13580246913580199</v>
      </c>
      <c r="K165" s="72">
        <f>INDEX(District!W:W,MATCH($A165&amp;$A$5,District!$J:$J,0))</f>
        <v>0.12676056338028199</v>
      </c>
      <c r="L165" s="72">
        <f>INDEX(District!L:L,MATCH($A165&amp;$A$5,District!$J:$J,0))</f>
        <v>0.145454545454545</v>
      </c>
      <c r="M165" s="72">
        <f>INDEX(District!Y:Y,MATCH($A165&amp;$A$5,District!$J:$J,0))</f>
        <v>0.119047619047619</v>
      </c>
      <c r="N165" s="72">
        <f>INDEX(District!X:X,MATCH($A165&amp;$A$5,District!$J:$J,0))</f>
        <v>0.22</v>
      </c>
      <c r="O165" s="72">
        <f>INDEX(District!AC:AC,MATCH($A165&amp;$A$5,District!$J:$J,0))</f>
        <v>1.7857142857142901E-2</v>
      </c>
      <c r="P165" s="72">
        <f>INDEX(District!AF:AF,MATCH($A165&amp;$A$5,District!$J:$J,0))</f>
        <v>0.194444444444444</v>
      </c>
      <c r="Q165" s="72">
        <f>INDEX(District!R:R,MATCH($A165&amp;$A$5,District!$J:$J,0))</f>
        <v>0.06</v>
      </c>
      <c r="R165" s="72">
        <f>INDEX(District!AH:AH,MATCH($A165&amp;$A$5,District!$J:$J,0))</f>
        <v>0.148148148148148</v>
      </c>
      <c r="S165" s="72">
        <f>INDEX(District!AD:AD,MATCH($A165&amp;$A$5,District!$J:$J,0))</f>
        <v>0.13043478260869601</v>
      </c>
      <c r="T165" s="72">
        <f>INDEX(District!K:K,MATCH($A165&amp;$A$5,District!$J:$J,0))</f>
        <v>0.180952380952381</v>
      </c>
      <c r="U165" s="72">
        <f>INDEX(District!Q:Q,MATCH($A165&amp;$A$5,District!$J:$J,0))</f>
        <v>0.164383561643836</v>
      </c>
      <c r="V165" s="72">
        <f>INDEX(District!P:P,MATCH($A165&amp;$A$5,District!$J:$J,0))</f>
        <v>0.14942528735632199</v>
      </c>
      <c r="W165" s="72">
        <f>INDEX(District!V:V,MATCH($A165&amp;$A$5,District!$J:$J,0))</f>
        <v>8.8607594936708903E-2</v>
      </c>
      <c r="X165" s="72">
        <f>INDEX(District!U:U,MATCH($A165&amp;$A$5,District!$J:$J,0))</f>
        <v>7.1428571428571397E-2</v>
      </c>
      <c r="Y165" s="72">
        <f>INDEX(District!S:S,MATCH($A165&amp;$A$5,District!$J:$J,0))</f>
        <v>6.02409638554217E-2</v>
      </c>
    </row>
    <row r="166" spans="1:25" x14ac:dyDescent="0.3">
      <c r="A166" s="39" t="s">
        <v>327</v>
      </c>
      <c r="B166" s="72">
        <f>INDEX(District!M:M,MATCH($A166&amp;$A$5,District!$J:$J,0))</f>
        <v>5.1724137931034503E-2</v>
      </c>
      <c r="C166" s="72">
        <f>INDEX(District!AA:AA,MATCH($A166&amp;$A$5,District!$J:$J,0))</f>
        <v>6.15384615384615E-2</v>
      </c>
      <c r="D166" s="72">
        <f>INDEX(District!AE:AE,MATCH($A166&amp;$A$5,District!$J:$J,0))</f>
        <v>8.6956521739130405E-2</v>
      </c>
      <c r="E166" s="72">
        <f>INDEX(District!T:T,MATCH($A166&amp;$A$5,District!$J:$J,0))</f>
        <v>0.170454545454545</v>
      </c>
      <c r="F166" s="72">
        <f>INDEX(District!AB:AB,MATCH($A166&amp;$A$5,District!$J:$J,0))</f>
        <v>6.25E-2</v>
      </c>
      <c r="G166" s="72">
        <f>INDEX(District!AC:AC,MATCH($A166&amp;$A$5,District!$J:$J,0))</f>
        <v>5.3571428571428603E-2</v>
      </c>
      <c r="H166" s="72">
        <f>INDEX(District!Z:Z,MATCH($A166&amp;$A$5,District!$J:$J,0))</f>
        <v>7.69230769230769E-2</v>
      </c>
      <c r="I166" s="72">
        <f>INDEX(District!O:O,MATCH($A166&amp;$A$5,District!$J:$J,0))</f>
        <v>7.54716981132076E-2</v>
      </c>
      <c r="J166" s="72">
        <f>INDEX(District!AG:AG,MATCH($A166&amp;$A$5,District!$J:$J,0))</f>
        <v>0.11111111111111099</v>
      </c>
      <c r="K166" s="72">
        <f>INDEX(District!W:W,MATCH($A166&amp;$A$5,District!$J:$J,0))</f>
        <v>9.8591549295774697E-2</v>
      </c>
      <c r="L166" s="72">
        <f>INDEX(District!L:L,MATCH($A166&amp;$A$5,District!$J:$J,0))</f>
        <v>0.145454545454545</v>
      </c>
      <c r="M166" s="72">
        <f>INDEX(District!Y:Y,MATCH($A166&amp;$A$5,District!$J:$J,0))</f>
        <v>0.119047619047619</v>
      </c>
      <c r="N166" s="72">
        <f>INDEX(District!X:X,MATCH($A166&amp;$A$5,District!$J:$J,0))</f>
        <v>0.17</v>
      </c>
      <c r="O166" s="72">
        <f>INDEX(District!AC:AC,MATCH($A166&amp;$A$5,District!$J:$J,0))</f>
        <v>5.3571428571428603E-2</v>
      </c>
      <c r="P166" s="72">
        <f>INDEX(District!AF:AF,MATCH($A166&amp;$A$5,District!$J:$J,0))</f>
        <v>4.1666666666666699E-2</v>
      </c>
      <c r="Q166" s="72">
        <f>INDEX(District!R:R,MATCH($A166&amp;$A$5,District!$J:$J,0))</f>
        <v>0.12</v>
      </c>
      <c r="R166" s="72">
        <f>INDEX(District!AH:AH,MATCH($A166&amp;$A$5,District!$J:$J,0))</f>
        <v>0.18518518518518501</v>
      </c>
      <c r="S166" s="72">
        <f>INDEX(District!AD:AD,MATCH($A166&amp;$A$5,District!$J:$J,0))</f>
        <v>0.101449275362319</v>
      </c>
      <c r="T166" s="72">
        <f>INDEX(District!K:K,MATCH($A166&amp;$A$5,District!$J:$J,0))</f>
        <v>0.20952380952381</v>
      </c>
      <c r="U166" s="72">
        <f>INDEX(District!Q:Q,MATCH($A166&amp;$A$5,District!$J:$J,0))</f>
        <v>0.13698630136986301</v>
      </c>
      <c r="V166" s="72">
        <f>INDEX(District!P:P,MATCH($A166&amp;$A$5,District!$J:$J,0))</f>
        <v>9.1954022988505704E-2</v>
      </c>
      <c r="W166" s="72">
        <f>INDEX(District!V:V,MATCH($A166&amp;$A$5,District!$J:$J,0))</f>
        <v>0.189873417721519</v>
      </c>
      <c r="X166" s="72">
        <f>INDEX(District!U:U,MATCH($A166&amp;$A$5,District!$J:$J,0))</f>
        <v>0.1</v>
      </c>
      <c r="Y166" s="72">
        <f>INDEX(District!S:S,MATCH($A166&amp;$A$5,District!$J:$J,0))</f>
        <v>0.14457831325301199</v>
      </c>
    </row>
    <row r="167" spans="1:25" x14ac:dyDescent="0.3">
      <c r="A167" s="39" t="s">
        <v>328</v>
      </c>
      <c r="B167" s="72">
        <f>INDEX(District!M:M,MATCH($A167&amp;$A$5,District!$J:$J,0))</f>
        <v>8.6206896551724102E-2</v>
      </c>
      <c r="C167" s="72">
        <f>INDEX(District!AA:AA,MATCH($A167&amp;$A$5,District!$J:$J,0))</f>
        <v>0.21538461538461501</v>
      </c>
      <c r="D167" s="72">
        <f>INDEX(District!AE:AE,MATCH($A167&amp;$A$5,District!$J:$J,0))</f>
        <v>9.7826086956521702E-2</v>
      </c>
      <c r="E167" s="72">
        <f>INDEX(District!T:T,MATCH($A167&amp;$A$5,District!$J:$J,0))</f>
        <v>0.18181818181818199</v>
      </c>
      <c r="F167" s="72">
        <f>INDEX(District!AB:AB,MATCH($A167&amp;$A$5,District!$J:$J,0))</f>
        <v>0.33750000000000002</v>
      </c>
      <c r="G167" s="72">
        <f>INDEX(District!AC:AC,MATCH($A167&amp;$A$5,District!$J:$J,0))</f>
        <v>0.30357142857142899</v>
      </c>
      <c r="H167" s="72">
        <f>INDEX(District!Z:Z,MATCH($A167&amp;$A$5,District!$J:$J,0))</f>
        <v>9.2307692307692299E-2</v>
      </c>
      <c r="I167" s="72">
        <f>INDEX(District!O:O,MATCH($A167&amp;$A$5,District!$J:$J,0))</f>
        <v>0.245283018867925</v>
      </c>
      <c r="J167" s="72">
        <f>INDEX(District!AG:AG,MATCH($A167&amp;$A$5,District!$J:$J,0))</f>
        <v>0.18518518518518501</v>
      </c>
      <c r="K167" s="72">
        <f>INDEX(District!W:W,MATCH($A167&amp;$A$5,District!$J:$J,0))</f>
        <v>0.25352112676056299</v>
      </c>
      <c r="L167" s="72">
        <f>INDEX(District!L:L,MATCH($A167&amp;$A$5,District!$J:$J,0))</f>
        <v>0.18181818181818199</v>
      </c>
      <c r="M167" s="72">
        <f>INDEX(District!Y:Y,MATCH($A167&amp;$A$5,District!$J:$J,0))</f>
        <v>0.202380952380952</v>
      </c>
      <c r="N167" s="72">
        <f>INDEX(District!X:X,MATCH($A167&amp;$A$5,District!$J:$J,0))</f>
        <v>0.12</v>
      </c>
      <c r="O167" s="72">
        <f>INDEX(District!AC:AC,MATCH($A167&amp;$A$5,District!$J:$J,0))</f>
        <v>0.30357142857142899</v>
      </c>
      <c r="P167" s="72">
        <f>INDEX(District!AF:AF,MATCH($A167&amp;$A$5,District!$J:$J,0))</f>
        <v>6.9444444444444406E-2</v>
      </c>
      <c r="Q167" s="72">
        <f>INDEX(District!R:R,MATCH($A167&amp;$A$5,District!$J:$J,0))</f>
        <v>0.12</v>
      </c>
      <c r="R167" s="72">
        <f>INDEX(District!AH:AH,MATCH($A167&amp;$A$5,District!$J:$J,0))</f>
        <v>0.18518518518518501</v>
      </c>
      <c r="S167" s="72">
        <f>INDEX(District!AD:AD,MATCH($A167&amp;$A$5,District!$J:$J,0))</f>
        <v>0.101449275362319</v>
      </c>
      <c r="T167" s="72">
        <f>INDEX(District!K:K,MATCH($A167&amp;$A$5,District!$J:$J,0))</f>
        <v>0.20952380952381</v>
      </c>
      <c r="U167" s="72">
        <f>INDEX(District!Q:Q,MATCH($A167&amp;$A$5,District!$J:$J,0))</f>
        <v>0.219178082191781</v>
      </c>
      <c r="V167" s="72">
        <f>INDEX(District!P:P,MATCH($A167&amp;$A$5,District!$J:$J,0))</f>
        <v>0.26436781609195398</v>
      </c>
      <c r="W167" s="72">
        <f>INDEX(District!V:V,MATCH($A167&amp;$A$5,District!$J:$J,0))</f>
        <v>8.8607594936708903E-2</v>
      </c>
      <c r="X167" s="72">
        <f>INDEX(District!U:U,MATCH($A167&amp;$A$5,District!$J:$J,0))</f>
        <v>0.128571428571429</v>
      </c>
      <c r="Y167" s="72">
        <f>INDEX(District!S:S,MATCH($A167&amp;$A$5,District!$J:$J,0))</f>
        <v>0.28915662650602397</v>
      </c>
    </row>
    <row r="168" spans="1:25" x14ac:dyDescent="0.3">
      <c r="A168" s="39" t="s">
        <v>329</v>
      </c>
      <c r="B168" s="72">
        <f>INDEX(District!M:M,MATCH($A168&amp;$A$5,District!$J:$J,0))</f>
        <v>6.8965517241379296E-2</v>
      </c>
      <c r="C168" s="72">
        <f>INDEX(District!AA:AA,MATCH($A168&amp;$A$5,District!$J:$J,0))</f>
        <v>0.123076923076923</v>
      </c>
      <c r="D168" s="72">
        <f>INDEX(District!AE:AE,MATCH($A168&amp;$A$5,District!$J:$J,0))</f>
        <v>4.3478260869565202E-2</v>
      </c>
      <c r="E168" s="72">
        <f>INDEX(District!T:T,MATCH($A168&amp;$A$5,District!$J:$J,0))</f>
        <v>6.8181818181818205E-2</v>
      </c>
      <c r="F168" s="72">
        <f>INDEX(District!AB:AB,MATCH($A168&amp;$A$5,District!$J:$J,0))</f>
        <v>0.25</v>
      </c>
      <c r="G168" s="72">
        <f>INDEX(District!AC:AC,MATCH($A168&amp;$A$5,District!$J:$J,0))</f>
        <v>0.14285714285714299</v>
      </c>
      <c r="H168" s="72">
        <f>INDEX(District!Z:Z,MATCH($A168&amp;$A$5,District!$J:$J,0))</f>
        <v>9.2307692307692299E-2</v>
      </c>
      <c r="I168" s="72">
        <f>INDEX(District!O:O,MATCH($A168&amp;$A$5,District!$J:$J,0))</f>
        <v>0.26415094339622602</v>
      </c>
      <c r="J168" s="72">
        <f>INDEX(District!AG:AG,MATCH($A168&amp;$A$5,District!$J:$J,0))</f>
        <v>8.6419753086419707E-2</v>
      </c>
      <c r="K168" s="72">
        <f>INDEX(District!W:W,MATCH($A168&amp;$A$5,District!$J:$J,0))</f>
        <v>9.8591549295774697E-2</v>
      </c>
      <c r="L168" s="72">
        <f>INDEX(District!L:L,MATCH($A168&amp;$A$5,District!$J:$J,0))</f>
        <v>7.2727272727272696E-2</v>
      </c>
      <c r="M168" s="72">
        <f>INDEX(District!Y:Y,MATCH($A168&amp;$A$5,District!$J:$J,0))</f>
        <v>0.16666666666666699</v>
      </c>
      <c r="N168" s="72">
        <f>INDEX(District!X:X,MATCH($A168&amp;$A$5,District!$J:$J,0))</f>
        <v>0.1</v>
      </c>
      <c r="O168" s="72">
        <f>INDEX(District!AC:AC,MATCH($A168&amp;$A$5,District!$J:$J,0))</f>
        <v>0.14285714285714299</v>
      </c>
      <c r="P168" s="72">
        <f>INDEX(District!AF:AF,MATCH($A168&amp;$A$5,District!$J:$J,0))</f>
        <v>4.1666666666666699E-2</v>
      </c>
      <c r="Q168" s="72">
        <f>INDEX(District!R:R,MATCH($A168&amp;$A$5,District!$J:$J,0))</f>
        <v>0.12</v>
      </c>
      <c r="R168" s="72">
        <f>INDEX(District!AH:AH,MATCH($A168&amp;$A$5,District!$J:$J,0))</f>
        <v>0.12962962962963001</v>
      </c>
      <c r="S168" s="72">
        <f>INDEX(District!AD:AD,MATCH($A168&amp;$A$5,District!$J:$J,0))</f>
        <v>8.6956521739130405E-2</v>
      </c>
      <c r="T168" s="72">
        <f>INDEX(District!K:K,MATCH($A168&amp;$A$5,District!$J:$J,0))</f>
        <v>0.14285714285714299</v>
      </c>
      <c r="U168" s="72">
        <f>INDEX(District!Q:Q,MATCH($A168&amp;$A$5,District!$J:$J,0))</f>
        <v>5.4794520547945202E-2</v>
      </c>
      <c r="V168" s="72">
        <f>INDEX(District!P:P,MATCH($A168&amp;$A$5,District!$J:$J,0))</f>
        <v>0.14942528735632199</v>
      </c>
      <c r="W168" s="72">
        <f>INDEX(District!V:V,MATCH($A168&amp;$A$5,District!$J:$J,0))</f>
        <v>7.5949367088607597E-2</v>
      </c>
      <c r="X168" s="72">
        <f>INDEX(District!U:U,MATCH($A168&amp;$A$5,District!$J:$J,0))</f>
        <v>7.1428571428571397E-2</v>
      </c>
      <c r="Y168" s="72">
        <f>INDEX(District!S:S,MATCH($A168&amp;$A$5,District!$J:$J,0))</f>
        <v>0.180722891566265</v>
      </c>
    </row>
    <row r="169" spans="1:25" x14ac:dyDescent="0.3">
      <c r="A169" s="39" t="s">
        <v>330</v>
      </c>
      <c r="B169" s="72">
        <f>INDEX(District!M:M,MATCH($A169&amp;$A$5,District!$J:$J,0))</f>
        <v>0.12068965517241401</v>
      </c>
      <c r="C169" s="72">
        <f>INDEX(District!AA:AA,MATCH($A169&amp;$A$5,District!$J:$J,0))</f>
        <v>0.138461538461538</v>
      </c>
      <c r="D169" s="72">
        <f>INDEX(District!AE:AE,MATCH($A169&amp;$A$5,District!$J:$J,0))</f>
        <v>7.6086956521739094E-2</v>
      </c>
      <c r="E169" s="72">
        <f>INDEX(District!T:T,MATCH($A169&amp;$A$5,District!$J:$J,0))</f>
        <v>0.51136363636363602</v>
      </c>
      <c r="F169" s="72">
        <f>INDEX(District!AB:AB,MATCH($A169&amp;$A$5,District!$J:$J,0))</f>
        <v>0.23749999999999999</v>
      </c>
      <c r="G169" s="72">
        <f>INDEX(District!AC:AC,MATCH($A169&amp;$A$5,District!$J:$J,0))</f>
        <v>8.9285714285714302E-2</v>
      </c>
      <c r="H169" s="72">
        <f>INDEX(District!Z:Z,MATCH($A169&amp;$A$5,District!$J:$J,0))</f>
        <v>9.2307692307692299E-2</v>
      </c>
      <c r="I169" s="72">
        <f>INDEX(District!O:O,MATCH($A169&amp;$A$5,District!$J:$J,0))</f>
        <v>7.54716981132076E-2</v>
      </c>
      <c r="J169" s="72">
        <f>INDEX(District!AG:AG,MATCH($A169&amp;$A$5,District!$J:$J,0))</f>
        <v>0.58024691358024705</v>
      </c>
      <c r="K169" s="72">
        <f>INDEX(District!W:W,MATCH($A169&amp;$A$5,District!$J:$J,0))</f>
        <v>0.154929577464789</v>
      </c>
      <c r="L169" s="72">
        <f>INDEX(District!L:L,MATCH($A169&amp;$A$5,District!$J:$J,0))</f>
        <v>5.4545454545454501E-2</v>
      </c>
      <c r="M169" s="72">
        <f>INDEX(District!Y:Y,MATCH($A169&amp;$A$5,District!$J:$J,0))</f>
        <v>7.1428571428571397E-2</v>
      </c>
      <c r="N169" s="72">
        <f>INDEX(District!X:X,MATCH($A169&amp;$A$5,District!$J:$J,0))</f>
        <v>0.14000000000000001</v>
      </c>
      <c r="O169" s="72">
        <f>INDEX(District!AC:AC,MATCH($A169&amp;$A$5,District!$J:$J,0))</f>
        <v>8.9285714285714302E-2</v>
      </c>
      <c r="P169" s="72">
        <f>INDEX(District!AF:AF,MATCH($A169&amp;$A$5,District!$J:$J,0))</f>
        <v>6.9444444444444406E-2</v>
      </c>
      <c r="Q169" s="72">
        <f>INDEX(District!R:R,MATCH($A169&amp;$A$5,District!$J:$J,0))</f>
        <v>0.08</v>
      </c>
      <c r="R169" s="72">
        <f>INDEX(District!AH:AH,MATCH($A169&amp;$A$5,District!$J:$J,0))</f>
        <v>0.12962962962963001</v>
      </c>
      <c r="S169" s="72">
        <f>INDEX(District!AD:AD,MATCH($A169&amp;$A$5,District!$J:$J,0))</f>
        <v>0.217391304347826</v>
      </c>
      <c r="T169" s="72">
        <f>INDEX(District!K:K,MATCH($A169&amp;$A$5,District!$J:$J,0))</f>
        <v>0.2</v>
      </c>
      <c r="U169" s="72">
        <f>INDEX(District!Q:Q,MATCH($A169&amp;$A$5,District!$J:$J,0))</f>
        <v>0.26027397260273999</v>
      </c>
      <c r="V169" s="72">
        <f>INDEX(District!P:P,MATCH($A169&amp;$A$5,District!$J:$J,0))</f>
        <v>0.17241379310344801</v>
      </c>
      <c r="W169" s="72">
        <f>INDEX(District!V:V,MATCH($A169&amp;$A$5,District!$J:$J,0))</f>
        <v>0.30379746835443</v>
      </c>
      <c r="X169" s="72">
        <f>INDEX(District!U:U,MATCH($A169&amp;$A$5,District!$J:$J,0))</f>
        <v>0.34285714285714303</v>
      </c>
      <c r="Y169" s="72">
        <f>INDEX(District!S:S,MATCH($A169&amp;$A$5,District!$J:$J,0))</f>
        <v>0.30120481927710802</v>
      </c>
    </row>
    <row r="170" spans="1:25" x14ac:dyDescent="0.3">
      <c r="A170" s="39" t="s">
        <v>331</v>
      </c>
      <c r="B170" s="72">
        <f>INDEX(District!M:M,MATCH($A170&amp;$A$5,District!$J:$J,0))</f>
        <v>3.4482758620689703E-2</v>
      </c>
      <c r="C170" s="72">
        <f>INDEX(District!AA:AA,MATCH($A170&amp;$A$5,District!$J:$J,0))</f>
        <v>0</v>
      </c>
      <c r="D170" s="72">
        <f>INDEX(District!AE:AE,MATCH($A170&amp;$A$5,District!$J:$J,0))</f>
        <v>0</v>
      </c>
      <c r="E170" s="72">
        <f>INDEX(District!T:T,MATCH($A170&amp;$A$5,District!$J:$J,0))</f>
        <v>0.204545454545455</v>
      </c>
      <c r="F170" s="72">
        <f>INDEX(District!AB:AB,MATCH($A170&amp;$A$5,District!$J:$J,0))</f>
        <v>1.11022302462516E-16</v>
      </c>
      <c r="G170" s="72">
        <f>INDEX(District!AC:AC,MATCH($A170&amp;$A$5,District!$J:$J,0))</f>
        <v>0</v>
      </c>
      <c r="H170" s="72">
        <f>INDEX(District!Z:Z,MATCH($A170&amp;$A$5,District!$J:$J,0))</f>
        <v>1.11022302462516E-16</v>
      </c>
      <c r="I170" s="72">
        <f>INDEX(District!O:O,MATCH($A170&amp;$A$5,District!$J:$J,0))</f>
        <v>-2.2204460492503101E-16</v>
      </c>
      <c r="J170" s="72">
        <f>INDEX(District!AG:AG,MATCH($A170&amp;$A$5,District!$J:$J,0))</f>
        <v>2.4691358024691398E-2</v>
      </c>
      <c r="K170" s="72">
        <f>INDEX(District!W:W,MATCH($A170&amp;$A$5,District!$J:$J,0))</f>
        <v>1.4084507042253501E-2</v>
      </c>
      <c r="L170" s="72">
        <f>INDEX(District!L:L,MATCH($A170&amp;$A$5,District!$J:$J,0))</f>
        <v>5.4545454545454501E-2</v>
      </c>
      <c r="M170" s="72">
        <f>INDEX(District!Y:Y,MATCH($A170&amp;$A$5,District!$J:$J,0))</f>
        <v>1.1904761904761901E-2</v>
      </c>
      <c r="N170" s="72">
        <f>INDEX(District!X:X,MATCH($A170&amp;$A$5,District!$J:$J,0))</f>
        <v>0.02</v>
      </c>
      <c r="O170" s="72">
        <f>INDEX(District!AC:AC,MATCH($A170&amp;$A$5,District!$J:$J,0))</f>
        <v>0</v>
      </c>
      <c r="P170" s="72">
        <f>INDEX(District!AF:AF,MATCH($A170&amp;$A$5,District!$J:$J,0))</f>
        <v>0</v>
      </c>
      <c r="Q170" s="72">
        <f>INDEX(District!R:R,MATCH($A170&amp;$A$5,District!$J:$J,0))</f>
        <v>0.02</v>
      </c>
      <c r="R170" s="72">
        <f>INDEX(District!AH:AH,MATCH($A170&amp;$A$5,District!$J:$J,0))</f>
        <v>0</v>
      </c>
      <c r="S170" s="72">
        <f>INDEX(District!AD:AD,MATCH($A170&amp;$A$5,District!$J:$J,0))</f>
        <v>0</v>
      </c>
      <c r="T170" s="72">
        <f>INDEX(District!K:K,MATCH($A170&amp;$A$5,District!$J:$J,0))</f>
        <v>0</v>
      </c>
      <c r="U170" s="72">
        <f>INDEX(District!Q:Q,MATCH($A170&amp;$A$5,District!$J:$J,0))</f>
        <v>1.3698630136986301E-2</v>
      </c>
      <c r="V170" s="72">
        <f>INDEX(District!P:P,MATCH($A170&amp;$A$5,District!$J:$J,0))</f>
        <v>2.2988505747126398E-2</v>
      </c>
      <c r="W170" s="72">
        <f>INDEX(District!V:V,MATCH($A170&amp;$A$5,District!$J:$J,0))</f>
        <v>8.8607594936708903E-2</v>
      </c>
      <c r="X170" s="72">
        <f>INDEX(District!U:U,MATCH($A170&amp;$A$5,District!$J:$J,0))</f>
        <v>4.2857142857142899E-2</v>
      </c>
      <c r="Y170" s="72">
        <f>INDEX(District!S:S,MATCH($A170&amp;$A$5,District!$J:$J,0))</f>
        <v>0</v>
      </c>
    </row>
    <row r="171" spans="1:25" x14ac:dyDescent="0.3">
      <c r="A171" s="39" t="s">
        <v>332</v>
      </c>
      <c r="B171" s="71">
        <f>INDEX(District!M:M,MATCH($A171&amp;$A$5,District!$J:$J,0))</f>
        <v>0</v>
      </c>
      <c r="C171" s="72">
        <f>INDEX(District!AA:AA,MATCH($A171&amp;$A$5,District!$J:$J,0))</f>
        <v>4.6153846153846198E-2</v>
      </c>
      <c r="D171" s="72">
        <f>INDEX(District!AE:AE,MATCH($A171&amp;$A$5,District!$J:$J,0))</f>
        <v>0</v>
      </c>
      <c r="E171" s="72">
        <f>INDEX(District!T:T,MATCH($A171&amp;$A$5,District!$J:$J,0))</f>
        <v>7.9545454545454503E-2</v>
      </c>
      <c r="F171" s="72">
        <f>INDEX(District!AB:AB,MATCH($A171&amp;$A$5,District!$J:$J,0))</f>
        <v>2.5000000000000001E-2</v>
      </c>
      <c r="G171" s="72">
        <f>INDEX(District!AC:AC,MATCH($A171&amp;$A$5,District!$J:$J,0))</f>
        <v>0</v>
      </c>
      <c r="H171" s="72">
        <f>INDEX(District!Z:Z,MATCH($A171&amp;$A$5,District!$J:$J,0))</f>
        <v>1.5384615384615399E-2</v>
      </c>
      <c r="I171" s="72">
        <f>INDEX(District!O:O,MATCH($A171&amp;$A$5,District!$J:$J,0))</f>
        <v>-2.2204460492503101E-16</v>
      </c>
      <c r="J171" s="72">
        <f>INDEX(District!AG:AG,MATCH($A171&amp;$A$5,District!$J:$J,0))</f>
        <v>4.9382716049382699E-2</v>
      </c>
      <c r="K171" s="72">
        <f>INDEX(District!W:W,MATCH($A171&amp;$A$5,District!$J:$J,0))</f>
        <v>0</v>
      </c>
      <c r="L171" s="72">
        <f>INDEX(District!L:L,MATCH($A171&amp;$A$5,District!$J:$J,0))</f>
        <v>1.8181818181818198E-2</v>
      </c>
      <c r="M171" s="72">
        <f>INDEX(District!Y:Y,MATCH($A171&amp;$A$5,District!$J:$J,0))</f>
        <v>7.1428571428571397E-2</v>
      </c>
      <c r="N171" s="72">
        <f>INDEX(District!X:X,MATCH($A171&amp;$A$5,District!$J:$J,0))</f>
        <v>0.04</v>
      </c>
      <c r="O171" s="72">
        <f>INDEX(District!AC:AC,MATCH($A171&amp;$A$5,District!$J:$J,0))</f>
        <v>0</v>
      </c>
      <c r="P171" s="72">
        <f>INDEX(District!AF:AF,MATCH($A171&amp;$A$5,District!$J:$J,0))</f>
        <v>1.38888888888889E-2</v>
      </c>
      <c r="Q171" s="72">
        <f>INDEX(District!R:R,MATCH($A171&amp;$A$5,District!$J:$J,0))</f>
        <v>0.02</v>
      </c>
      <c r="R171" s="72">
        <f>INDEX(District!AH:AH,MATCH($A171&amp;$A$5,District!$J:$J,0))</f>
        <v>0</v>
      </c>
      <c r="S171" s="72">
        <f>INDEX(District!AD:AD,MATCH($A171&amp;$A$5,District!$J:$J,0))</f>
        <v>0</v>
      </c>
      <c r="T171" s="72">
        <f>INDEX(District!K:K,MATCH($A171&amp;$A$5,District!$J:$J,0))</f>
        <v>9.5238095238095195E-3</v>
      </c>
      <c r="U171" s="72">
        <f>INDEX(District!Q:Q,MATCH($A171&amp;$A$5,District!$J:$J,0))</f>
        <v>2.7397260273972601E-2</v>
      </c>
      <c r="V171" s="72">
        <f>INDEX(District!P:P,MATCH($A171&amp;$A$5,District!$J:$J,0))</f>
        <v>6.8965517241379296E-2</v>
      </c>
      <c r="W171" s="72">
        <f>INDEX(District!V:V,MATCH($A171&amp;$A$5,District!$J:$J,0))</f>
        <v>5.0632911392405097E-2</v>
      </c>
      <c r="X171" s="72">
        <f>INDEX(District!U:U,MATCH($A171&amp;$A$5,District!$J:$J,0))</f>
        <v>1.4285714285714299E-2</v>
      </c>
      <c r="Y171" s="72">
        <f>INDEX(District!S:S,MATCH($A171&amp;$A$5,District!$J:$J,0))</f>
        <v>0</v>
      </c>
    </row>
    <row r="172" spans="1:25" x14ac:dyDescent="0.3">
      <c r="A172" s="52" t="s">
        <v>333</v>
      </c>
      <c r="B172" s="71">
        <f>INDEX(District!M:M,MATCH($A172&amp;$A$5,District!$J:$J,0))</f>
        <v>0</v>
      </c>
      <c r="C172" s="72">
        <f>INDEX(District!AA:AA,MATCH($A172&amp;$A$5,District!$J:$J,0))</f>
        <v>0</v>
      </c>
      <c r="D172" s="72">
        <f>INDEX(District!AE:AE,MATCH($A172&amp;$A$5,District!$J:$J,0))</f>
        <v>0</v>
      </c>
      <c r="E172" s="72">
        <f>INDEX(District!T:T,MATCH($A172&amp;$A$5,District!$J:$J,0))</f>
        <v>5.6818181818181802E-2</v>
      </c>
      <c r="F172" s="72">
        <f>INDEX(District!AB:AB,MATCH($A172&amp;$A$5,District!$J:$J,0))</f>
        <v>1.11022302462516E-16</v>
      </c>
      <c r="G172" s="72">
        <f>INDEX(District!AC:AC,MATCH($A172&amp;$A$5,District!$J:$J,0))</f>
        <v>0</v>
      </c>
      <c r="H172" s="72">
        <f>INDEX(District!Z:Z,MATCH($A172&amp;$A$5,District!$J:$J,0))</f>
        <v>3.0769230769230799E-2</v>
      </c>
      <c r="I172" s="72">
        <f>INDEX(District!O:O,MATCH($A172&amp;$A$5,District!$J:$J,0))</f>
        <v>-2.2204460492503101E-16</v>
      </c>
      <c r="J172" s="72">
        <f>INDEX(District!AG:AG,MATCH($A172&amp;$A$5,District!$J:$J,0))</f>
        <v>1.2345679012345699E-2</v>
      </c>
      <c r="K172" s="72">
        <f>INDEX(District!W:W,MATCH($A172&amp;$A$5,District!$J:$J,0))</f>
        <v>0</v>
      </c>
      <c r="L172" s="72">
        <f>INDEX(District!L:L,MATCH($A172&amp;$A$5,District!$J:$J,0))</f>
        <v>0</v>
      </c>
      <c r="M172" s="72">
        <f>INDEX(District!Y:Y,MATCH($A172&amp;$A$5,District!$J:$J,0))</f>
        <v>1.1904761904761901E-2</v>
      </c>
      <c r="N172" s="72">
        <f>INDEX(District!X:X,MATCH($A172&amp;$A$5,District!$J:$J,0))</f>
        <v>0.01</v>
      </c>
      <c r="O172" s="72">
        <f>INDEX(District!AC:AC,MATCH($A172&amp;$A$5,District!$J:$J,0))</f>
        <v>0</v>
      </c>
      <c r="P172" s="72">
        <f>INDEX(District!AF:AF,MATCH($A172&amp;$A$5,District!$J:$J,0))</f>
        <v>0</v>
      </c>
      <c r="Q172" s="72">
        <f>INDEX(District!R:R,MATCH($A172&amp;$A$5,District!$J:$J,0))</f>
        <v>0</v>
      </c>
      <c r="R172" s="72">
        <f>INDEX(District!AH:AH,MATCH($A172&amp;$A$5,District!$J:$J,0))</f>
        <v>0</v>
      </c>
      <c r="S172" s="72">
        <f>INDEX(District!AD:AD,MATCH($A172&amp;$A$5,District!$J:$J,0))</f>
        <v>1.4492753623188401E-2</v>
      </c>
      <c r="T172" s="72">
        <f>INDEX(District!K:K,MATCH($A172&amp;$A$5,District!$J:$J,0))</f>
        <v>9.5238095238095195E-3</v>
      </c>
      <c r="U172" s="72">
        <f>INDEX(District!Q:Q,MATCH($A172&amp;$A$5,District!$J:$J,0))</f>
        <v>1.3698630136986301E-2</v>
      </c>
      <c r="V172" s="72">
        <f>INDEX(District!P:P,MATCH($A172&amp;$A$5,District!$J:$J,0))</f>
        <v>0</v>
      </c>
      <c r="W172" s="72">
        <f>INDEX(District!V:V,MATCH($A172&amp;$A$5,District!$J:$J,0))</f>
        <v>1.26582278481013E-2</v>
      </c>
      <c r="X172" s="72">
        <f>INDEX(District!U:U,MATCH($A172&amp;$A$5,District!$J:$J,0))</f>
        <v>0</v>
      </c>
      <c r="Y172" s="72">
        <f>INDEX(District!S:S,MATCH($A172&amp;$A$5,District!$J:$J,0))</f>
        <v>1.20481927710843E-2</v>
      </c>
    </row>
    <row r="173" spans="1:25" x14ac:dyDescent="0.3">
      <c r="A173" s="52" t="s">
        <v>334</v>
      </c>
      <c r="B173" s="72">
        <f>INDEX(District!M:M,MATCH($A173&amp;$A$5,District!$J:$J,0))</f>
        <v>5.1724137931034503E-2</v>
      </c>
      <c r="C173" s="72">
        <f>INDEX(District!AA:AA,MATCH($A173&amp;$A$5,District!$J:$J,0))</f>
        <v>3.0769230769230799E-2</v>
      </c>
      <c r="D173" s="72">
        <f>INDEX(District!AE:AE,MATCH($A173&amp;$A$5,District!$J:$J,0))</f>
        <v>2.1739130434782601E-2</v>
      </c>
      <c r="E173" s="72">
        <f>INDEX(District!T:T,MATCH($A173&amp;$A$5,District!$J:$J,0))</f>
        <v>0.125</v>
      </c>
      <c r="F173" s="72">
        <f>INDEX(District!AB:AB,MATCH($A173&amp;$A$5,District!$J:$J,0))</f>
        <v>0.125</v>
      </c>
      <c r="G173" s="72">
        <f>INDEX(District!AC:AC,MATCH($A173&amp;$A$5,District!$J:$J,0))</f>
        <v>0</v>
      </c>
      <c r="H173" s="72">
        <f>INDEX(District!Z:Z,MATCH($A173&amp;$A$5,District!$J:$J,0))</f>
        <v>3.0769230769230799E-2</v>
      </c>
      <c r="I173" s="72">
        <f>INDEX(District!O:O,MATCH($A173&amp;$A$5,District!$J:$J,0))</f>
        <v>-2.2204460492503101E-16</v>
      </c>
      <c r="J173" s="72">
        <f>INDEX(District!AG:AG,MATCH($A173&amp;$A$5,District!$J:$J,0))</f>
        <v>2.4691358024691398E-2</v>
      </c>
      <c r="K173" s="72">
        <f>INDEX(District!W:W,MATCH($A173&amp;$A$5,District!$J:$J,0))</f>
        <v>0.11267605633802801</v>
      </c>
      <c r="L173" s="72">
        <f>INDEX(District!L:L,MATCH($A173&amp;$A$5,District!$J:$J,0))</f>
        <v>3.6363636363636397E-2</v>
      </c>
      <c r="M173" s="72">
        <f>INDEX(District!Y:Y,MATCH($A173&amp;$A$5,District!$J:$J,0))</f>
        <v>5.95238095238095E-2</v>
      </c>
      <c r="N173" s="72">
        <f>INDEX(District!X:X,MATCH($A173&amp;$A$5,District!$J:$J,0))</f>
        <v>0.03</v>
      </c>
      <c r="O173" s="72">
        <f>INDEX(District!AC:AC,MATCH($A173&amp;$A$5,District!$J:$J,0))</f>
        <v>0</v>
      </c>
      <c r="P173" s="72">
        <f>INDEX(District!AF:AF,MATCH($A173&amp;$A$5,District!$J:$J,0))</f>
        <v>0</v>
      </c>
      <c r="Q173" s="72">
        <f>INDEX(District!R:R,MATCH($A173&amp;$A$5,District!$J:$J,0))</f>
        <v>0</v>
      </c>
      <c r="R173" s="72">
        <f>INDEX(District!AH:AH,MATCH($A173&amp;$A$5,District!$J:$J,0))</f>
        <v>1.85185185185185E-2</v>
      </c>
      <c r="S173" s="72">
        <f>INDEX(District!AD:AD,MATCH($A173&amp;$A$5,District!$J:$J,0))</f>
        <v>1.4492753623188401E-2</v>
      </c>
      <c r="T173" s="72">
        <f>INDEX(District!K:K,MATCH($A173&amp;$A$5,District!$J:$J,0))</f>
        <v>4.7619047619047603E-2</v>
      </c>
      <c r="U173" s="72">
        <f>INDEX(District!Q:Q,MATCH($A173&amp;$A$5,District!$J:$J,0))</f>
        <v>2.7397260273972601E-2</v>
      </c>
      <c r="V173" s="72">
        <f>INDEX(District!P:P,MATCH($A173&amp;$A$5,District!$J:$J,0))</f>
        <v>8.04597701149425E-2</v>
      </c>
      <c r="W173" s="72">
        <f>INDEX(District!V:V,MATCH($A173&amp;$A$5,District!$J:$J,0))</f>
        <v>1.26582278481013E-2</v>
      </c>
      <c r="X173" s="72">
        <f>INDEX(District!U:U,MATCH($A173&amp;$A$5,District!$J:$J,0))</f>
        <v>0</v>
      </c>
      <c r="Y173" s="72">
        <f>INDEX(District!S:S,MATCH($A173&amp;$A$5,District!$J:$J,0))</f>
        <v>0.108433734939759</v>
      </c>
    </row>
    <row r="174" spans="1:25" x14ac:dyDescent="0.3">
      <c r="A174" s="52" t="s">
        <v>335</v>
      </c>
      <c r="B174" s="71">
        <f>INDEX(District!M:M,MATCH($A174&amp;$A$5,District!$J:$J,0))</f>
        <v>0</v>
      </c>
      <c r="C174" s="72">
        <f>INDEX(District!AA:AA,MATCH($A174&amp;$A$5,District!$J:$J,0))</f>
        <v>0</v>
      </c>
      <c r="D174" s="72">
        <f>INDEX(District!AE:AE,MATCH($A174&amp;$A$5,District!$J:$J,0))</f>
        <v>1.0869565217391301E-2</v>
      </c>
      <c r="E174" s="72">
        <f>INDEX(District!T:T,MATCH($A174&amp;$A$5,District!$J:$J,0))</f>
        <v>1.13636363636364E-2</v>
      </c>
      <c r="F174" s="72">
        <f>INDEX(District!AB:AB,MATCH($A174&amp;$A$5,District!$J:$J,0))</f>
        <v>1.11022302462516E-16</v>
      </c>
      <c r="G174" s="72">
        <f>INDEX(District!AC:AC,MATCH($A174&amp;$A$5,District!$J:$J,0))</f>
        <v>0</v>
      </c>
      <c r="H174" s="72">
        <f>INDEX(District!Z:Z,MATCH($A174&amp;$A$5,District!$J:$J,0))</f>
        <v>1.11022302462516E-16</v>
      </c>
      <c r="I174" s="72">
        <f>INDEX(District!O:O,MATCH($A174&amp;$A$5,District!$J:$J,0))</f>
        <v>-2.2204460492503101E-16</v>
      </c>
      <c r="J174" s="72">
        <f>INDEX(District!AG:AG,MATCH($A174&amp;$A$5,District!$J:$J,0))</f>
        <v>0</v>
      </c>
      <c r="K174" s="72">
        <f>INDEX(District!W:W,MATCH($A174&amp;$A$5,District!$J:$J,0))</f>
        <v>1.4084507042253501E-2</v>
      </c>
      <c r="L174" s="72">
        <f>INDEX(District!L:L,MATCH($A174&amp;$A$5,District!$J:$J,0))</f>
        <v>0</v>
      </c>
      <c r="M174" s="72">
        <f>INDEX(District!Y:Y,MATCH($A174&amp;$A$5,District!$J:$J,0))</f>
        <v>3.5714285714285698E-2</v>
      </c>
      <c r="N174" s="72">
        <f>INDEX(District!X:X,MATCH($A174&amp;$A$5,District!$J:$J,0))</f>
        <v>0</v>
      </c>
      <c r="O174" s="72">
        <f>INDEX(District!AC:AC,MATCH($A174&amp;$A$5,District!$J:$J,0))</f>
        <v>0</v>
      </c>
      <c r="P174" s="72">
        <f>INDEX(District!AF:AF,MATCH($A174&amp;$A$5,District!$J:$J,0))</f>
        <v>0</v>
      </c>
      <c r="Q174" s="72">
        <f>INDEX(District!R:R,MATCH($A174&amp;$A$5,District!$J:$J,0))</f>
        <v>0.02</v>
      </c>
      <c r="R174" s="72">
        <f>INDEX(District!AH:AH,MATCH($A174&amp;$A$5,District!$J:$J,0))</f>
        <v>1.85185185185185E-2</v>
      </c>
      <c r="S174" s="72">
        <f>INDEX(District!AD:AD,MATCH($A174&amp;$A$5,District!$J:$J,0))</f>
        <v>1.4492753623188401E-2</v>
      </c>
      <c r="T174" s="72">
        <f>INDEX(District!K:K,MATCH($A174&amp;$A$5,District!$J:$J,0))</f>
        <v>9.5238095238095195E-3</v>
      </c>
      <c r="U174" s="72">
        <f>INDEX(District!Q:Q,MATCH($A174&amp;$A$5,District!$J:$J,0))</f>
        <v>0</v>
      </c>
      <c r="V174" s="72">
        <f>INDEX(District!P:P,MATCH($A174&amp;$A$5,District!$J:$J,0))</f>
        <v>1.1494252873563199E-2</v>
      </c>
      <c r="W174" s="72">
        <f>INDEX(District!V:V,MATCH($A174&amp;$A$5,District!$J:$J,0))</f>
        <v>1.26582278481013E-2</v>
      </c>
      <c r="X174" s="72">
        <f>INDEX(District!U:U,MATCH($A174&amp;$A$5,District!$J:$J,0))</f>
        <v>2.8571428571428598E-2</v>
      </c>
      <c r="Y174" s="72">
        <f>INDEX(District!S:S,MATCH($A174&amp;$A$5,District!$J:$J,0))</f>
        <v>2.40963855421687E-2</v>
      </c>
    </row>
    <row r="175" spans="1:25" x14ac:dyDescent="0.3">
      <c r="A175" s="52" t="s">
        <v>336</v>
      </c>
      <c r="B175" s="71">
        <f>INDEX(District!M:M,MATCH($A175&amp;$A$5,District!$J:$J,0))</f>
        <v>0</v>
      </c>
      <c r="C175" s="72">
        <f>INDEX(District!AA:AA,MATCH($A175&amp;$A$5,District!$J:$J,0))</f>
        <v>1.5384615384615399E-2</v>
      </c>
      <c r="D175" s="72">
        <f>INDEX(District!AE:AE,MATCH($A175&amp;$A$5,District!$J:$J,0))</f>
        <v>0</v>
      </c>
      <c r="E175" s="72">
        <f>INDEX(District!T:T,MATCH($A175&amp;$A$5,District!$J:$J,0))</f>
        <v>0</v>
      </c>
      <c r="F175" s="72">
        <f>INDEX(District!AB:AB,MATCH($A175&amp;$A$5,District!$J:$J,0))</f>
        <v>1.11022302462516E-16</v>
      </c>
      <c r="G175" s="72">
        <f>INDEX(District!AC:AC,MATCH($A175&amp;$A$5,District!$J:$J,0))</f>
        <v>3.5714285714285698E-2</v>
      </c>
      <c r="H175" s="72">
        <f>INDEX(District!Z:Z,MATCH($A175&amp;$A$5,District!$J:$J,0))</f>
        <v>1.11022302462516E-16</v>
      </c>
      <c r="I175" s="72">
        <f>INDEX(District!O:O,MATCH($A175&amp;$A$5,District!$J:$J,0))</f>
        <v>-2.2204460492503101E-16</v>
      </c>
      <c r="J175" s="72">
        <f>INDEX(District!AG:AG,MATCH($A175&amp;$A$5,District!$J:$J,0))</f>
        <v>0</v>
      </c>
      <c r="K175" s="72">
        <f>INDEX(District!W:W,MATCH($A175&amp;$A$5,District!$J:$J,0))</f>
        <v>0</v>
      </c>
      <c r="L175" s="72">
        <f>INDEX(District!L:L,MATCH($A175&amp;$A$5,District!$J:$J,0))</f>
        <v>0</v>
      </c>
      <c r="M175" s="72">
        <f>INDEX(District!Y:Y,MATCH($A175&amp;$A$5,District!$J:$J,0))</f>
        <v>1.1904761904761901E-2</v>
      </c>
      <c r="N175" s="72">
        <f>INDEX(District!X:X,MATCH($A175&amp;$A$5,District!$J:$J,0))</f>
        <v>0.01</v>
      </c>
      <c r="O175" s="72">
        <f>INDEX(District!AC:AC,MATCH($A175&amp;$A$5,District!$J:$J,0))</f>
        <v>3.5714285714285698E-2</v>
      </c>
      <c r="P175" s="72">
        <f>INDEX(District!AF:AF,MATCH($A175&amp;$A$5,District!$J:$J,0))</f>
        <v>0</v>
      </c>
      <c r="Q175" s="72">
        <f>INDEX(District!R:R,MATCH($A175&amp;$A$5,District!$J:$J,0))</f>
        <v>0</v>
      </c>
      <c r="R175" s="72">
        <f>INDEX(District!AH:AH,MATCH($A175&amp;$A$5,District!$J:$J,0))</f>
        <v>0</v>
      </c>
      <c r="S175" s="72">
        <f>INDEX(District!AD:AD,MATCH($A175&amp;$A$5,District!$J:$J,0))</f>
        <v>0</v>
      </c>
      <c r="T175" s="72">
        <f>INDEX(District!K:K,MATCH($A175&amp;$A$5,District!$J:$J,0))</f>
        <v>0</v>
      </c>
      <c r="U175" s="72">
        <f>INDEX(District!Q:Q,MATCH($A175&amp;$A$5,District!$J:$J,0))</f>
        <v>1.3698630136986301E-2</v>
      </c>
      <c r="V175" s="72">
        <f>INDEX(District!P:P,MATCH($A175&amp;$A$5,District!$J:$J,0))</f>
        <v>2.2988505747126398E-2</v>
      </c>
      <c r="W175" s="72">
        <f>INDEX(District!V:V,MATCH($A175&amp;$A$5,District!$J:$J,0))</f>
        <v>1.26582278481013E-2</v>
      </c>
      <c r="X175" s="72">
        <f>INDEX(District!U:U,MATCH($A175&amp;$A$5,District!$J:$J,0))</f>
        <v>0</v>
      </c>
      <c r="Y175" s="72">
        <f>INDEX(District!S:S,MATCH($A175&amp;$A$5,District!$J:$J,0))</f>
        <v>1.20481927710843E-2</v>
      </c>
    </row>
    <row r="176" spans="1:25" x14ac:dyDescent="0.3">
      <c r="A176" s="52" t="s">
        <v>337</v>
      </c>
      <c r="B176" s="71">
        <f>INDEX(District!M:M,MATCH($A176&amp;$A$5,District!$J:$J,0))</f>
        <v>0</v>
      </c>
      <c r="C176" s="72">
        <f>INDEX(District!AA:AA,MATCH($A176&amp;$A$5,District!$J:$J,0))</f>
        <v>0</v>
      </c>
      <c r="D176" s="72">
        <f>INDEX(District!AE:AE,MATCH($A176&amp;$A$5,District!$J:$J,0))</f>
        <v>0</v>
      </c>
      <c r="E176" s="72">
        <f>INDEX(District!T:T,MATCH($A176&amp;$A$5,District!$J:$J,0))</f>
        <v>0</v>
      </c>
      <c r="F176" s="72">
        <f>INDEX(District!AB:AB,MATCH($A176&amp;$A$5,District!$J:$J,0))</f>
        <v>1.11022302462516E-16</v>
      </c>
      <c r="G176" s="72">
        <f>INDEX(District!AC:AC,MATCH($A176&amp;$A$5,District!$J:$J,0))</f>
        <v>0</v>
      </c>
      <c r="H176" s="72">
        <f>INDEX(District!Z:Z,MATCH($A176&amp;$A$5,District!$J:$J,0))</f>
        <v>1.11022302462516E-16</v>
      </c>
      <c r="I176" s="72">
        <f>INDEX(District!O:O,MATCH($A176&amp;$A$5,District!$J:$J,0))</f>
        <v>-2.2204460492503101E-16</v>
      </c>
      <c r="J176" s="72">
        <f>INDEX(District!AG:AG,MATCH($A176&amp;$A$5,District!$J:$J,0))</f>
        <v>0</v>
      </c>
      <c r="K176" s="72">
        <f>INDEX(District!W:W,MATCH($A176&amp;$A$5,District!$J:$J,0))</f>
        <v>1.4084507042253501E-2</v>
      </c>
      <c r="L176" s="72">
        <f>INDEX(District!L:L,MATCH($A176&amp;$A$5,District!$J:$J,0))</f>
        <v>1.8181818181818198E-2</v>
      </c>
      <c r="M176" s="72">
        <f>INDEX(District!Y:Y,MATCH($A176&amp;$A$5,District!$J:$J,0))</f>
        <v>1.1904761904761901E-2</v>
      </c>
      <c r="N176" s="72">
        <f>INDEX(District!X:X,MATCH($A176&amp;$A$5,District!$J:$J,0))</f>
        <v>0</v>
      </c>
      <c r="O176" s="72">
        <f>INDEX(District!AC:AC,MATCH($A176&amp;$A$5,District!$J:$J,0))</f>
        <v>0</v>
      </c>
      <c r="P176" s="72">
        <f>INDEX(District!AF:AF,MATCH($A176&amp;$A$5,District!$J:$J,0))</f>
        <v>0</v>
      </c>
      <c r="Q176" s="72">
        <f>INDEX(District!R:R,MATCH($A176&amp;$A$5,District!$J:$J,0))</f>
        <v>0.04</v>
      </c>
      <c r="R176" s="72">
        <f>INDEX(District!AH:AH,MATCH($A176&amp;$A$5,District!$J:$J,0))</f>
        <v>0</v>
      </c>
      <c r="S176" s="72">
        <f>INDEX(District!AD:AD,MATCH($A176&amp;$A$5,District!$J:$J,0))</f>
        <v>0</v>
      </c>
      <c r="T176" s="72">
        <f>INDEX(District!K:K,MATCH($A176&amp;$A$5,District!$J:$J,0))</f>
        <v>0</v>
      </c>
      <c r="U176" s="72">
        <f>INDEX(District!Q:Q,MATCH($A176&amp;$A$5,District!$J:$J,0))</f>
        <v>0</v>
      </c>
      <c r="V176" s="72">
        <f>INDEX(District!P:P,MATCH($A176&amp;$A$5,District!$J:$J,0))</f>
        <v>1.1494252873563199E-2</v>
      </c>
      <c r="W176" s="72">
        <f>INDEX(District!V:V,MATCH($A176&amp;$A$5,District!$J:$J,0))</f>
        <v>0</v>
      </c>
      <c r="X176" s="72">
        <f>INDEX(District!U:U,MATCH($A176&amp;$A$5,District!$J:$J,0))</f>
        <v>0</v>
      </c>
      <c r="Y176" s="72">
        <f>INDEX(District!S:S,MATCH($A176&amp;$A$5,District!$J:$J,0))</f>
        <v>0</v>
      </c>
    </row>
    <row r="177" spans="1:25" x14ac:dyDescent="0.3">
      <c r="A177" s="52" t="s">
        <v>338</v>
      </c>
      <c r="B177" s="71">
        <f>INDEX(District!M:M,MATCH($A177&amp;$A$5,District!$J:$J,0))</f>
        <v>0</v>
      </c>
      <c r="C177" s="72">
        <f>INDEX(District!AA:AA,MATCH($A177&amp;$A$5,District!$J:$J,0))</f>
        <v>3.0769230769230799E-2</v>
      </c>
      <c r="D177" s="72">
        <f>INDEX(District!AE:AE,MATCH($A177&amp;$A$5,District!$J:$J,0))</f>
        <v>0</v>
      </c>
      <c r="E177" s="72">
        <f>INDEX(District!T:T,MATCH($A177&amp;$A$5,District!$J:$J,0))</f>
        <v>1.13636363636364E-2</v>
      </c>
      <c r="F177" s="72">
        <f>INDEX(District!AB:AB,MATCH($A177&amp;$A$5,District!$J:$J,0))</f>
        <v>1.2500000000000001E-2</v>
      </c>
      <c r="G177" s="72">
        <f>INDEX(District!AC:AC,MATCH($A177&amp;$A$5,District!$J:$J,0))</f>
        <v>0</v>
      </c>
      <c r="H177" s="72">
        <f>INDEX(District!Z:Z,MATCH($A177&amp;$A$5,District!$J:$J,0))</f>
        <v>1.11022302462516E-16</v>
      </c>
      <c r="I177" s="72">
        <f>INDEX(District!O:O,MATCH($A177&amp;$A$5,District!$J:$J,0))</f>
        <v>-2.2204460492503101E-16</v>
      </c>
      <c r="J177" s="72">
        <f>INDEX(District!AG:AG,MATCH($A177&amp;$A$5,District!$J:$J,0))</f>
        <v>0</v>
      </c>
      <c r="K177" s="72">
        <f>INDEX(District!W:W,MATCH($A177&amp;$A$5,District!$J:$J,0))</f>
        <v>0</v>
      </c>
      <c r="L177" s="72">
        <f>INDEX(District!L:L,MATCH($A177&amp;$A$5,District!$J:$J,0))</f>
        <v>1.8181818181818198E-2</v>
      </c>
      <c r="M177" s="72">
        <f>INDEX(District!Y:Y,MATCH($A177&amp;$A$5,District!$J:$J,0))</f>
        <v>1.1904761904761901E-2</v>
      </c>
      <c r="N177" s="72">
        <f>INDEX(District!X:X,MATCH($A177&amp;$A$5,District!$J:$J,0))</f>
        <v>7.0000000000000007E-2</v>
      </c>
      <c r="O177" s="72">
        <f>INDEX(District!AC:AC,MATCH($A177&amp;$A$5,District!$J:$J,0))</f>
        <v>0</v>
      </c>
      <c r="P177" s="72">
        <f>INDEX(District!AF:AF,MATCH($A177&amp;$A$5,District!$J:$J,0))</f>
        <v>1.38888888888889E-2</v>
      </c>
      <c r="Q177" s="72">
        <f>INDEX(District!R:R,MATCH($A177&amp;$A$5,District!$J:$J,0))</f>
        <v>0.02</v>
      </c>
      <c r="R177" s="72">
        <f>INDEX(District!AH:AH,MATCH($A177&amp;$A$5,District!$J:$J,0))</f>
        <v>3.7037037037037E-2</v>
      </c>
      <c r="S177" s="72">
        <f>INDEX(District!AD:AD,MATCH($A177&amp;$A$5,District!$J:$J,0))</f>
        <v>1.4492753623188401E-2</v>
      </c>
      <c r="T177" s="72">
        <f>INDEX(District!K:K,MATCH($A177&amp;$A$5,District!$J:$J,0))</f>
        <v>2.8571428571428598E-2</v>
      </c>
      <c r="U177" s="72">
        <f>INDEX(District!Q:Q,MATCH($A177&amp;$A$5,District!$J:$J,0))</f>
        <v>6.8493150684931503E-2</v>
      </c>
      <c r="V177" s="72">
        <f>INDEX(District!P:P,MATCH($A177&amp;$A$5,District!$J:$J,0))</f>
        <v>2.2988505747126398E-2</v>
      </c>
      <c r="W177" s="72">
        <f>INDEX(District!V:V,MATCH($A177&amp;$A$5,District!$J:$J,0))</f>
        <v>2.53164556962025E-2</v>
      </c>
      <c r="X177" s="72">
        <f>INDEX(District!U:U,MATCH($A177&amp;$A$5,District!$J:$J,0))</f>
        <v>1.4285714285714299E-2</v>
      </c>
      <c r="Y177" s="72">
        <f>INDEX(District!S:S,MATCH($A177&amp;$A$5,District!$J:$J,0))</f>
        <v>0</v>
      </c>
    </row>
    <row r="178" spans="1:25" x14ac:dyDescent="0.3">
      <c r="A178" s="52" t="s">
        <v>339</v>
      </c>
      <c r="B178" s="71">
        <f>INDEX(District!M:M,MATCH($A178&amp;$A$5,District!$J:$J,0))</f>
        <v>0</v>
      </c>
      <c r="C178" s="72">
        <f>INDEX(District!AA:AA,MATCH($A178&amp;$A$5,District!$J:$J,0))</f>
        <v>0</v>
      </c>
      <c r="D178" s="72">
        <f>INDEX(District!AE:AE,MATCH($A178&amp;$A$5,District!$J:$J,0))</f>
        <v>0</v>
      </c>
      <c r="E178" s="72">
        <f>INDEX(District!T:T,MATCH($A178&amp;$A$5,District!$J:$J,0))</f>
        <v>0</v>
      </c>
      <c r="F178" s="72">
        <f>INDEX(District!AB:AB,MATCH($A178&amp;$A$5,District!$J:$J,0))</f>
        <v>1.2500000000000001E-2</v>
      </c>
      <c r="G178" s="72">
        <f>INDEX(District!AC:AC,MATCH($A178&amp;$A$5,District!$J:$J,0))</f>
        <v>0</v>
      </c>
      <c r="H178" s="72">
        <f>INDEX(District!Z:Z,MATCH($A178&amp;$A$5,District!$J:$J,0))</f>
        <v>1.11022302462516E-16</v>
      </c>
      <c r="I178" s="72">
        <f>INDEX(District!O:O,MATCH($A178&amp;$A$5,District!$J:$J,0))</f>
        <v>-2.2204460492503101E-16</v>
      </c>
      <c r="J178" s="72">
        <f>INDEX(District!AG:AG,MATCH($A178&amp;$A$5,District!$J:$J,0))</f>
        <v>0</v>
      </c>
      <c r="K178" s="72">
        <f>INDEX(District!W:W,MATCH($A178&amp;$A$5,District!$J:$J,0))</f>
        <v>0</v>
      </c>
      <c r="L178" s="72">
        <f>INDEX(District!L:L,MATCH($A178&amp;$A$5,District!$J:$J,0))</f>
        <v>0</v>
      </c>
      <c r="M178" s="72">
        <f>INDEX(District!Y:Y,MATCH($A178&amp;$A$5,District!$J:$J,0))</f>
        <v>0</v>
      </c>
      <c r="N178" s="72">
        <f>INDEX(District!X:X,MATCH($A178&amp;$A$5,District!$J:$J,0))</f>
        <v>0</v>
      </c>
      <c r="O178" s="72">
        <f>INDEX(District!AC:AC,MATCH($A178&amp;$A$5,District!$J:$J,0))</f>
        <v>0</v>
      </c>
      <c r="P178" s="72">
        <f>INDEX(District!AF:AF,MATCH($A178&amp;$A$5,District!$J:$J,0))</f>
        <v>0</v>
      </c>
      <c r="Q178" s="72">
        <f>INDEX(District!R:R,MATCH($A178&amp;$A$5,District!$J:$J,0))</f>
        <v>0</v>
      </c>
      <c r="R178" s="72">
        <f>INDEX(District!AH:AH,MATCH($A178&amp;$A$5,District!$J:$J,0))</f>
        <v>1.85185185185185E-2</v>
      </c>
      <c r="S178" s="72">
        <f>INDEX(District!AD:AD,MATCH($A178&amp;$A$5,District!$J:$J,0))</f>
        <v>0</v>
      </c>
      <c r="T178" s="72">
        <f>INDEX(District!K:K,MATCH($A178&amp;$A$5,District!$J:$J,0))</f>
        <v>9.5238095238095195E-3</v>
      </c>
      <c r="U178" s="72">
        <f>INDEX(District!Q:Q,MATCH($A178&amp;$A$5,District!$J:$J,0))</f>
        <v>0</v>
      </c>
      <c r="V178" s="72">
        <f>INDEX(District!P:P,MATCH($A178&amp;$A$5,District!$J:$J,0))</f>
        <v>0</v>
      </c>
      <c r="W178" s="72">
        <f>INDEX(District!V:V,MATCH($A178&amp;$A$5,District!$J:$J,0))</f>
        <v>3.7974683544303799E-2</v>
      </c>
      <c r="X178" s="72">
        <f>INDEX(District!U:U,MATCH($A178&amp;$A$5,District!$J:$J,0))</f>
        <v>0</v>
      </c>
      <c r="Y178" s="72">
        <f>INDEX(District!S:S,MATCH($A178&amp;$A$5,District!$J:$J,0))</f>
        <v>1.20481927710843E-2</v>
      </c>
    </row>
    <row r="179" spans="1:25" x14ac:dyDescent="0.3">
      <c r="A179" s="52" t="s">
        <v>340</v>
      </c>
      <c r="B179" s="71">
        <f>INDEX(District!M:M,MATCH($A179&amp;$A$5,District!$J:$J,0))</f>
        <v>6.8965517241379296E-2</v>
      </c>
      <c r="C179" s="72">
        <f>INDEX(District!AA:AA,MATCH($A179&amp;$A$5,District!$J:$J,0))</f>
        <v>3.0769230769230799E-2</v>
      </c>
      <c r="D179" s="72">
        <f>INDEX(District!AE:AE,MATCH($A179&amp;$A$5,District!$J:$J,0))</f>
        <v>2.1739130434782601E-2</v>
      </c>
      <c r="E179" s="72">
        <f>INDEX(District!T:T,MATCH($A179&amp;$A$5,District!$J:$J,0))</f>
        <v>1.13636363636364E-2</v>
      </c>
      <c r="F179" s="72">
        <f>INDEX(District!AB:AB,MATCH($A179&amp;$A$5,District!$J:$J,0))</f>
        <v>1.11022302462516E-16</v>
      </c>
      <c r="G179" s="72">
        <f>INDEX(District!AC:AC,MATCH($A179&amp;$A$5,District!$J:$J,0))</f>
        <v>0</v>
      </c>
      <c r="H179" s="72">
        <f>INDEX(District!Z:Z,MATCH($A179&amp;$A$5,District!$J:$J,0))</f>
        <v>3.0769230769230799E-2</v>
      </c>
      <c r="I179" s="72">
        <f>INDEX(District!O:O,MATCH($A179&amp;$A$5,District!$J:$J,0))</f>
        <v>1.88679245283019E-2</v>
      </c>
      <c r="J179" s="72">
        <f>INDEX(District!AG:AG,MATCH($A179&amp;$A$5,District!$J:$J,0))</f>
        <v>0</v>
      </c>
      <c r="K179" s="72">
        <f>INDEX(District!W:W,MATCH($A179&amp;$A$5,District!$J:$J,0))</f>
        <v>1.4084507042253501E-2</v>
      </c>
      <c r="L179" s="72">
        <f>INDEX(District!L:L,MATCH($A179&amp;$A$5,District!$J:$J,0))</f>
        <v>3.6363636363636397E-2</v>
      </c>
      <c r="M179" s="72">
        <f>INDEX(District!Y:Y,MATCH($A179&amp;$A$5,District!$J:$J,0))</f>
        <v>7.1428571428571397E-2</v>
      </c>
      <c r="N179" s="72">
        <f>INDEX(District!X:X,MATCH($A179&amp;$A$5,District!$J:$J,0))</f>
        <v>0</v>
      </c>
      <c r="O179" s="72">
        <f>INDEX(District!AC:AC,MATCH($A179&amp;$A$5,District!$J:$J,0))</f>
        <v>0</v>
      </c>
      <c r="P179" s="72">
        <f>INDEX(District!AF:AF,MATCH($A179&amp;$A$5,District!$J:$J,0))</f>
        <v>4.1666666666666699E-2</v>
      </c>
      <c r="Q179" s="72">
        <f>INDEX(District!R:R,MATCH($A179&amp;$A$5,District!$J:$J,0))</f>
        <v>0.02</v>
      </c>
      <c r="R179" s="72">
        <f>INDEX(District!AH:AH,MATCH($A179&amp;$A$5,District!$J:$J,0))</f>
        <v>5.5555555555555601E-2</v>
      </c>
      <c r="S179" s="72">
        <f>INDEX(District!AD:AD,MATCH($A179&amp;$A$5,District!$J:$J,0))</f>
        <v>1.4492753623188401E-2</v>
      </c>
      <c r="T179" s="72">
        <f>INDEX(District!K:K,MATCH($A179&amp;$A$5,District!$J:$J,0))</f>
        <v>8.5714285714285701E-2</v>
      </c>
      <c r="U179" s="72">
        <f>INDEX(District!Q:Q,MATCH($A179&amp;$A$5,District!$J:$J,0))</f>
        <v>6.8493150684931503E-2</v>
      </c>
      <c r="V179" s="72">
        <f>INDEX(District!P:P,MATCH($A179&amp;$A$5,District!$J:$J,0))</f>
        <v>3.4482758620689703E-2</v>
      </c>
      <c r="W179" s="72">
        <f>INDEX(District!V:V,MATCH($A179&amp;$A$5,District!$J:$J,0))</f>
        <v>3.7974683544303799E-2</v>
      </c>
      <c r="X179" s="72">
        <f>INDEX(District!U:U,MATCH($A179&amp;$A$5,District!$J:$J,0))</f>
        <v>5.7142857142857099E-2</v>
      </c>
      <c r="Y179" s="72">
        <f>INDEX(District!S:S,MATCH($A179&amp;$A$5,District!$J:$J,0))</f>
        <v>4.81927710843374E-2</v>
      </c>
    </row>
    <row r="180" spans="1:25" x14ac:dyDescent="0.3">
      <c r="A180" s="52" t="s">
        <v>341</v>
      </c>
      <c r="B180" s="71">
        <f>INDEX(District!M:M,MATCH($A180&amp;$A$5,District!$J:$J,0))</f>
        <v>1.72413793103448E-2</v>
      </c>
      <c r="C180" s="72">
        <f>INDEX(District!AA:AA,MATCH($A180&amp;$A$5,District!$J:$J,0))</f>
        <v>1.5384615384615399E-2</v>
      </c>
      <c r="D180" s="72">
        <f>INDEX(District!AE:AE,MATCH($A180&amp;$A$5,District!$J:$J,0))</f>
        <v>0</v>
      </c>
      <c r="E180" s="72">
        <f>INDEX(District!T:T,MATCH($A180&amp;$A$5,District!$J:$J,0))</f>
        <v>0</v>
      </c>
      <c r="F180" s="72">
        <f>INDEX(District!AB:AB,MATCH($A180&amp;$A$5,District!$J:$J,0))</f>
        <v>1.11022302462516E-16</v>
      </c>
      <c r="G180" s="72">
        <f>INDEX(District!AC:AC,MATCH($A180&amp;$A$5,District!$J:$J,0))</f>
        <v>0</v>
      </c>
      <c r="H180" s="72">
        <f>INDEX(District!Z:Z,MATCH($A180&amp;$A$5,District!$J:$J,0))</f>
        <v>1.11022302462516E-16</v>
      </c>
      <c r="I180" s="72">
        <f>INDEX(District!O:O,MATCH($A180&amp;$A$5,District!$J:$J,0))</f>
        <v>-2.2204460492503101E-16</v>
      </c>
      <c r="J180" s="72">
        <f>INDEX(District!AG:AG,MATCH($A180&amp;$A$5,District!$J:$J,0))</f>
        <v>0</v>
      </c>
      <c r="K180" s="72">
        <f>INDEX(District!W:W,MATCH($A180&amp;$A$5,District!$J:$J,0))</f>
        <v>0</v>
      </c>
      <c r="L180" s="72">
        <f>INDEX(District!L:L,MATCH($A180&amp;$A$5,District!$J:$J,0))</f>
        <v>0</v>
      </c>
      <c r="M180" s="72">
        <f>INDEX(District!Y:Y,MATCH($A180&amp;$A$5,District!$J:$J,0))</f>
        <v>0</v>
      </c>
      <c r="N180" s="72">
        <f>INDEX(District!X:X,MATCH($A180&amp;$A$5,District!$J:$J,0))</f>
        <v>0.01</v>
      </c>
      <c r="O180" s="72">
        <f>INDEX(District!AC:AC,MATCH($A180&amp;$A$5,District!$J:$J,0))</f>
        <v>0</v>
      </c>
      <c r="P180" s="72">
        <f>INDEX(District!AF:AF,MATCH($A180&amp;$A$5,District!$J:$J,0))</f>
        <v>0</v>
      </c>
      <c r="Q180" s="72">
        <f>INDEX(District!R:R,MATCH($A180&amp;$A$5,District!$J:$J,0))</f>
        <v>0</v>
      </c>
      <c r="R180" s="72">
        <f>INDEX(District!AH:AH,MATCH($A180&amp;$A$5,District!$J:$J,0))</f>
        <v>0</v>
      </c>
      <c r="S180" s="72">
        <f>INDEX(District!AD:AD,MATCH($A180&amp;$A$5,District!$J:$J,0))</f>
        <v>0</v>
      </c>
      <c r="T180" s="72">
        <f>INDEX(District!K:K,MATCH($A180&amp;$A$5,District!$J:$J,0))</f>
        <v>9.5238095238095195E-3</v>
      </c>
      <c r="U180" s="72">
        <f>INDEX(District!Q:Q,MATCH($A180&amp;$A$5,District!$J:$J,0))</f>
        <v>0</v>
      </c>
      <c r="V180" s="72">
        <f>INDEX(District!P:P,MATCH($A180&amp;$A$5,District!$J:$J,0))</f>
        <v>0</v>
      </c>
      <c r="W180" s="72">
        <f>INDEX(District!V:V,MATCH($A180&amp;$A$5,District!$J:$J,0))</f>
        <v>0</v>
      </c>
      <c r="X180" s="72">
        <f>INDEX(District!U:U,MATCH($A180&amp;$A$5,District!$J:$J,0))</f>
        <v>0</v>
      </c>
      <c r="Y180" s="72">
        <f>INDEX(District!S:S,MATCH($A180&amp;$A$5,District!$J:$J,0))</f>
        <v>0</v>
      </c>
    </row>
    <row r="181" spans="1:25" x14ac:dyDescent="0.3">
      <c r="A181" s="52" t="s">
        <v>342</v>
      </c>
      <c r="B181" s="72">
        <f>INDEX(District!M:M,MATCH($A181&amp;$A$5,District!$J:$J,0))</f>
        <v>0.17241379310344801</v>
      </c>
      <c r="C181" s="72">
        <f>INDEX(District!AA:AA,MATCH($A181&amp;$A$5,District!$J:$J,0))</f>
        <v>0.138461538461538</v>
      </c>
      <c r="D181" s="72">
        <f>INDEX(District!AE:AE,MATCH($A181&amp;$A$5,District!$J:$J,0))</f>
        <v>2.1739130434782601E-2</v>
      </c>
      <c r="E181" s="72">
        <f>INDEX(District!T:T,MATCH($A181&amp;$A$5,District!$J:$J,0))</f>
        <v>4.5454545454545497E-2</v>
      </c>
      <c r="F181" s="72">
        <f>INDEX(District!AB:AB,MATCH($A181&amp;$A$5,District!$J:$J,0))</f>
        <v>1.11022302462516E-16</v>
      </c>
      <c r="G181" s="72">
        <f>INDEX(District!AC:AC,MATCH($A181&amp;$A$5,District!$J:$J,0))</f>
        <v>3.5714285714285698E-2</v>
      </c>
      <c r="H181" s="72">
        <f>INDEX(District!Z:Z,MATCH($A181&amp;$A$5,District!$J:$J,0))</f>
        <v>9.2307692307692299E-2</v>
      </c>
      <c r="I181" s="72">
        <f>INDEX(District!O:O,MATCH($A181&amp;$A$5,District!$J:$J,0))</f>
        <v>1.88679245283019E-2</v>
      </c>
      <c r="J181" s="72">
        <f>INDEX(District!AG:AG,MATCH($A181&amp;$A$5,District!$J:$J,0))</f>
        <v>4.9382716049382699E-2</v>
      </c>
      <c r="K181" s="72">
        <f>INDEX(District!W:W,MATCH($A181&amp;$A$5,District!$J:$J,0))</f>
        <v>4.2253521126760597E-2</v>
      </c>
      <c r="L181" s="72">
        <f>INDEX(District!L:L,MATCH($A181&amp;$A$5,District!$J:$J,0))</f>
        <v>5.4545454545454501E-2</v>
      </c>
      <c r="M181" s="72">
        <f>INDEX(District!Y:Y,MATCH($A181&amp;$A$5,District!$J:$J,0))</f>
        <v>4.7619047619047603E-2</v>
      </c>
      <c r="N181" s="72">
        <f>INDEX(District!X:X,MATCH($A181&amp;$A$5,District!$J:$J,0))</f>
        <v>0.04</v>
      </c>
      <c r="O181" s="72">
        <f>INDEX(District!AC:AC,MATCH($A181&amp;$A$5,District!$J:$J,0))</f>
        <v>3.5714285714285698E-2</v>
      </c>
      <c r="P181" s="72">
        <f>INDEX(District!AF:AF,MATCH($A181&amp;$A$5,District!$J:$J,0))</f>
        <v>1.38888888888889E-2</v>
      </c>
      <c r="Q181" s="72">
        <f>INDEX(District!R:R,MATCH($A181&amp;$A$5,District!$J:$J,0))</f>
        <v>0.14000000000000001</v>
      </c>
      <c r="R181" s="72">
        <f>INDEX(District!AH:AH,MATCH($A181&amp;$A$5,District!$J:$J,0))</f>
        <v>5.5555555555555601E-2</v>
      </c>
      <c r="S181" s="72">
        <f>INDEX(District!AD:AD,MATCH($A181&amp;$A$5,District!$J:$J,0))</f>
        <v>2.8985507246376802E-2</v>
      </c>
      <c r="T181" s="72">
        <f>INDEX(District!K:K,MATCH($A181&amp;$A$5,District!$J:$J,0))</f>
        <v>6.6666666666666693E-2</v>
      </c>
      <c r="U181" s="72">
        <f>INDEX(District!Q:Q,MATCH($A181&amp;$A$5,District!$J:$J,0))</f>
        <v>0.10958904109589</v>
      </c>
      <c r="V181" s="72">
        <f>INDEX(District!P:P,MATCH($A181&amp;$A$5,District!$J:$J,0))</f>
        <v>6.8965517241379296E-2</v>
      </c>
      <c r="W181" s="72">
        <f>INDEX(District!V:V,MATCH($A181&amp;$A$5,District!$J:$J,0))</f>
        <v>2.53164556962025E-2</v>
      </c>
      <c r="X181" s="72">
        <f>INDEX(District!U:U,MATCH($A181&amp;$A$5,District!$J:$J,0))</f>
        <v>7.1428571428571397E-2</v>
      </c>
      <c r="Y181" s="72">
        <f>INDEX(District!S:S,MATCH($A181&amp;$A$5,District!$J:$J,0))</f>
        <v>1.20481927710843E-2</v>
      </c>
    </row>
    <row r="182" spans="1:25" x14ac:dyDescent="0.3">
      <c r="A182" s="52" t="s">
        <v>343</v>
      </c>
      <c r="B182" s="71">
        <f>INDEX(District!M:M,MATCH($A182&amp;$A$5,District!$J:$J,0))</f>
        <v>1.72413793103448E-2</v>
      </c>
      <c r="C182" s="72">
        <f>INDEX(District!AA:AA,MATCH($A182&amp;$A$5,District!$J:$J,0))</f>
        <v>4.6153846153846198E-2</v>
      </c>
      <c r="D182" s="72">
        <f>INDEX(District!AE:AE,MATCH($A182&amp;$A$5,District!$J:$J,0))</f>
        <v>1.0869565217391301E-2</v>
      </c>
      <c r="E182" s="72">
        <f>INDEX(District!T:T,MATCH($A182&amp;$A$5,District!$J:$J,0))</f>
        <v>0</v>
      </c>
      <c r="F182" s="72">
        <f>INDEX(District!AB:AB,MATCH($A182&amp;$A$5,District!$J:$J,0))</f>
        <v>1.11022302462516E-16</v>
      </c>
      <c r="G182" s="72">
        <f>INDEX(District!AC:AC,MATCH($A182&amp;$A$5,District!$J:$J,0))</f>
        <v>0</v>
      </c>
      <c r="H182" s="72">
        <f>INDEX(District!Z:Z,MATCH($A182&amp;$A$5,District!$J:$J,0))</f>
        <v>1.11022302462516E-16</v>
      </c>
      <c r="I182" s="72">
        <f>INDEX(District!O:O,MATCH($A182&amp;$A$5,District!$J:$J,0))</f>
        <v>-2.2204460492503101E-16</v>
      </c>
      <c r="J182" s="72">
        <f>INDEX(District!AG:AG,MATCH($A182&amp;$A$5,District!$J:$J,0))</f>
        <v>0</v>
      </c>
      <c r="K182" s="72">
        <f>INDEX(District!W:W,MATCH($A182&amp;$A$5,District!$J:$J,0))</f>
        <v>0</v>
      </c>
      <c r="L182" s="72">
        <f>INDEX(District!L:L,MATCH($A182&amp;$A$5,District!$J:$J,0))</f>
        <v>0</v>
      </c>
      <c r="M182" s="72">
        <f>INDEX(District!Y:Y,MATCH($A182&amp;$A$5,District!$J:$J,0))</f>
        <v>0</v>
      </c>
      <c r="N182" s="72">
        <f>INDEX(District!X:X,MATCH($A182&amp;$A$5,District!$J:$J,0))</f>
        <v>0</v>
      </c>
      <c r="O182" s="72">
        <f>INDEX(District!AC:AC,MATCH($A182&amp;$A$5,District!$J:$J,0))</f>
        <v>0</v>
      </c>
      <c r="P182" s="72">
        <f>INDEX(District!AF:AF,MATCH($A182&amp;$A$5,District!$J:$J,0))</f>
        <v>0</v>
      </c>
      <c r="Q182" s="72">
        <f>INDEX(District!R:R,MATCH($A182&amp;$A$5,District!$J:$J,0))</f>
        <v>0.02</v>
      </c>
      <c r="R182" s="72">
        <f>INDEX(District!AH:AH,MATCH($A182&amp;$A$5,District!$J:$J,0))</f>
        <v>0</v>
      </c>
      <c r="S182" s="72">
        <f>INDEX(District!AD:AD,MATCH($A182&amp;$A$5,District!$J:$J,0))</f>
        <v>0</v>
      </c>
      <c r="T182" s="72">
        <f>INDEX(District!K:K,MATCH($A182&amp;$A$5,District!$J:$J,0))</f>
        <v>0</v>
      </c>
      <c r="U182" s="72">
        <f>INDEX(District!Q:Q,MATCH($A182&amp;$A$5,District!$J:$J,0))</f>
        <v>0</v>
      </c>
      <c r="V182" s="72">
        <f>INDEX(District!P:P,MATCH($A182&amp;$A$5,District!$J:$J,0))</f>
        <v>1.1494252873563199E-2</v>
      </c>
      <c r="W182" s="72">
        <f>INDEX(District!V:V,MATCH($A182&amp;$A$5,District!$J:$J,0))</f>
        <v>0</v>
      </c>
      <c r="X182" s="72">
        <f>INDEX(District!U:U,MATCH($A182&amp;$A$5,District!$J:$J,0))</f>
        <v>2.8571428571428598E-2</v>
      </c>
      <c r="Y182" s="72">
        <f>INDEX(District!S:S,MATCH($A182&amp;$A$5,District!$J:$J,0))</f>
        <v>1.20481927710843E-2</v>
      </c>
    </row>
    <row r="183" spans="1:25" x14ac:dyDescent="0.3">
      <c r="A183" s="52" t="s">
        <v>344</v>
      </c>
      <c r="B183" s="71">
        <f>INDEX(District!M:M,MATCH($A183&amp;$A$5,District!$J:$J,0))</f>
        <v>1.72413793103448E-2</v>
      </c>
      <c r="C183" s="72">
        <f>INDEX(District!AA:AA,MATCH($A183&amp;$A$5,District!$J:$J,0))</f>
        <v>0</v>
      </c>
      <c r="D183" s="72">
        <f>INDEX(District!AE:AE,MATCH($A183&amp;$A$5,District!$J:$J,0))</f>
        <v>0</v>
      </c>
      <c r="E183" s="72">
        <f>INDEX(District!T:T,MATCH($A183&amp;$A$5,District!$J:$J,0))</f>
        <v>0</v>
      </c>
      <c r="F183" s="72">
        <f>INDEX(District!AB:AB,MATCH($A183&amp;$A$5,District!$J:$J,0))</f>
        <v>1.2500000000000001E-2</v>
      </c>
      <c r="G183" s="72">
        <f>INDEX(District!AC:AC,MATCH($A183&amp;$A$5,District!$J:$J,0))</f>
        <v>0</v>
      </c>
      <c r="H183" s="72">
        <f>INDEX(District!Z:Z,MATCH($A183&amp;$A$5,District!$J:$J,0))</f>
        <v>1.5384615384615399E-2</v>
      </c>
      <c r="I183" s="72">
        <f>INDEX(District!O:O,MATCH($A183&amp;$A$5,District!$J:$J,0))</f>
        <v>1.88679245283019E-2</v>
      </c>
      <c r="J183" s="72">
        <f>INDEX(District!AG:AG,MATCH($A183&amp;$A$5,District!$J:$J,0))</f>
        <v>0</v>
      </c>
      <c r="K183" s="72">
        <f>INDEX(District!W:W,MATCH($A183&amp;$A$5,District!$J:$J,0))</f>
        <v>1.4084507042253501E-2</v>
      </c>
      <c r="L183" s="72">
        <f>INDEX(District!L:L,MATCH($A183&amp;$A$5,District!$J:$J,0))</f>
        <v>0</v>
      </c>
      <c r="M183" s="72">
        <f>INDEX(District!Y:Y,MATCH($A183&amp;$A$5,District!$J:$J,0))</f>
        <v>0</v>
      </c>
      <c r="N183" s="72">
        <f>INDEX(District!X:X,MATCH($A183&amp;$A$5,District!$J:$J,0))</f>
        <v>0</v>
      </c>
      <c r="O183" s="72">
        <f>INDEX(District!AC:AC,MATCH($A183&amp;$A$5,District!$J:$J,0))</f>
        <v>0</v>
      </c>
      <c r="P183" s="72">
        <f>INDEX(District!AF:AF,MATCH($A183&amp;$A$5,District!$J:$J,0))</f>
        <v>0</v>
      </c>
      <c r="Q183" s="72">
        <f>INDEX(District!R:R,MATCH($A183&amp;$A$5,District!$J:$J,0))</f>
        <v>0</v>
      </c>
      <c r="R183" s="72">
        <f>INDEX(District!AH:AH,MATCH($A183&amp;$A$5,District!$J:$J,0))</f>
        <v>0</v>
      </c>
      <c r="S183" s="72">
        <f>INDEX(District!AD:AD,MATCH($A183&amp;$A$5,District!$J:$J,0))</f>
        <v>0</v>
      </c>
      <c r="T183" s="72">
        <f>INDEX(District!K:K,MATCH($A183&amp;$A$5,District!$J:$J,0))</f>
        <v>9.5238095238095195E-3</v>
      </c>
      <c r="U183" s="72">
        <f>INDEX(District!Q:Q,MATCH($A183&amp;$A$5,District!$J:$J,0))</f>
        <v>0</v>
      </c>
      <c r="V183" s="72">
        <f>INDEX(District!P:P,MATCH($A183&amp;$A$5,District!$J:$J,0))</f>
        <v>3.4482758620689703E-2</v>
      </c>
      <c r="W183" s="72">
        <f>INDEX(District!V:V,MATCH($A183&amp;$A$5,District!$J:$J,0))</f>
        <v>1.26582278481013E-2</v>
      </c>
      <c r="X183" s="72">
        <f>INDEX(District!U:U,MATCH($A183&amp;$A$5,District!$J:$J,0))</f>
        <v>1.4285714285714299E-2</v>
      </c>
      <c r="Y183" s="72">
        <f>INDEX(District!S:S,MATCH($A183&amp;$A$5,District!$J:$J,0))</f>
        <v>1.20481927710843E-2</v>
      </c>
    </row>
    <row r="184" spans="1:25" x14ac:dyDescent="0.3">
      <c r="A184" s="29" t="s">
        <v>345</v>
      </c>
      <c r="B184" s="71">
        <f>INDEX(District!M:M,MATCH($A184&amp;$A$5,District!$J:$J,0))</f>
        <v>1.72413793103448E-2</v>
      </c>
      <c r="C184" s="72">
        <f>INDEX(District!AA:AA,MATCH($A184&amp;$A$5,District!$J:$J,0))</f>
        <v>0</v>
      </c>
      <c r="D184" s="72">
        <f>INDEX(District!AE:AE,MATCH($A184&amp;$A$5,District!$J:$J,0))</f>
        <v>0</v>
      </c>
      <c r="E184" s="72">
        <f>INDEX(District!T:T,MATCH($A184&amp;$A$5,District!$J:$J,0))</f>
        <v>2.27272727272727E-2</v>
      </c>
      <c r="F184" s="72">
        <f>INDEX(District!AB:AB,MATCH($A184&amp;$A$5,District!$J:$J,0))</f>
        <v>1.11022302462516E-16</v>
      </c>
      <c r="G184" s="72">
        <f>INDEX(District!AC:AC,MATCH($A184&amp;$A$5,District!$J:$J,0))</f>
        <v>0</v>
      </c>
      <c r="H184" s="72">
        <f>INDEX(District!Z:Z,MATCH($A184&amp;$A$5,District!$J:$J,0))</f>
        <v>1.11022302462516E-16</v>
      </c>
      <c r="I184" s="72">
        <f>INDEX(District!O:O,MATCH($A184&amp;$A$5,District!$J:$J,0))</f>
        <v>-2.2204460492503101E-16</v>
      </c>
      <c r="J184" s="72">
        <f>INDEX(District!AG:AG,MATCH($A184&amp;$A$5,District!$J:$J,0))</f>
        <v>1.2345679012345699E-2</v>
      </c>
      <c r="K184" s="72">
        <f>INDEX(District!W:W,MATCH($A184&amp;$A$5,District!$J:$J,0))</f>
        <v>0</v>
      </c>
      <c r="L184" s="72">
        <f>INDEX(District!L:L,MATCH($A184&amp;$A$5,District!$J:$J,0))</f>
        <v>0</v>
      </c>
      <c r="M184" s="72">
        <f>INDEX(District!Y:Y,MATCH($A184&amp;$A$5,District!$J:$J,0))</f>
        <v>0</v>
      </c>
      <c r="N184" s="72">
        <f>INDEX(District!X:X,MATCH($A184&amp;$A$5,District!$J:$J,0))</f>
        <v>0</v>
      </c>
      <c r="O184" s="72">
        <f>INDEX(District!AC:AC,MATCH($A184&amp;$A$5,District!$J:$J,0))</f>
        <v>0</v>
      </c>
      <c r="P184" s="72">
        <f>INDEX(District!AF:AF,MATCH($A184&amp;$A$5,District!$J:$J,0))</f>
        <v>0</v>
      </c>
      <c r="Q184" s="72">
        <f>INDEX(District!R:R,MATCH($A184&amp;$A$5,District!$J:$J,0))</f>
        <v>0</v>
      </c>
      <c r="R184" s="72">
        <f>INDEX(District!AH:AH,MATCH($A184&amp;$A$5,District!$J:$J,0))</f>
        <v>0</v>
      </c>
      <c r="S184" s="72">
        <f>INDEX(District!AD:AD,MATCH($A184&amp;$A$5,District!$J:$J,0))</f>
        <v>0</v>
      </c>
      <c r="T184" s="72">
        <f>INDEX(District!K:K,MATCH($A184&amp;$A$5,District!$J:$J,0))</f>
        <v>0</v>
      </c>
      <c r="U184" s="72">
        <f>INDEX(District!Q:Q,MATCH($A184&amp;$A$5,District!$J:$J,0))</f>
        <v>0</v>
      </c>
      <c r="V184" s="72">
        <f>INDEX(District!P:P,MATCH($A184&amp;$A$5,District!$J:$J,0))</f>
        <v>0</v>
      </c>
      <c r="W184" s="72">
        <f>INDEX(District!V:V,MATCH($A184&amp;$A$5,District!$J:$J,0))</f>
        <v>1.26582278481013E-2</v>
      </c>
      <c r="X184" s="72">
        <f>INDEX(District!U:U,MATCH($A184&amp;$A$5,District!$J:$J,0))</f>
        <v>0</v>
      </c>
      <c r="Y184" s="72">
        <f>INDEX(District!S:S,MATCH($A184&amp;$A$5,District!$J:$J,0))</f>
        <v>0</v>
      </c>
    </row>
    <row r="185" spans="1:25" x14ac:dyDescent="0.3">
      <c r="A185" s="29"/>
    </row>
    <row r="186" spans="1:25" x14ac:dyDescent="0.3">
      <c r="A186" s="25" t="s">
        <v>445</v>
      </c>
    </row>
    <row r="187" spans="1:25" x14ac:dyDescent="0.3">
      <c r="A187" s="69"/>
    </row>
    <row r="188" spans="1:25" x14ac:dyDescent="0.3">
      <c r="B188" s="77" t="s">
        <v>50</v>
      </c>
      <c r="C188" s="77" t="s">
        <v>53</v>
      </c>
      <c r="D188" s="77" t="s">
        <v>54</v>
      </c>
      <c r="E188" s="77" t="s">
        <v>49</v>
      </c>
      <c r="F188" s="77" t="s">
        <v>67</v>
      </c>
      <c r="G188" s="77" t="s">
        <v>51</v>
      </c>
      <c r="H188" s="77" t="s">
        <v>55</v>
      </c>
      <c r="I188" s="77" t="s">
        <v>68</v>
      </c>
      <c r="J188" s="77" t="s">
        <v>69</v>
      </c>
      <c r="K188" s="77" t="s">
        <v>70</v>
      </c>
      <c r="L188" s="77" t="s">
        <v>71</v>
      </c>
      <c r="M188" s="77" t="s">
        <v>72</v>
      </c>
      <c r="N188" s="77" t="s">
        <v>56</v>
      </c>
      <c r="O188" s="77" t="s">
        <v>73</v>
      </c>
      <c r="P188" s="77" t="s">
        <v>59</v>
      </c>
      <c r="Q188" s="77" t="s">
        <v>74</v>
      </c>
      <c r="R188" s="77" t="s">
        <v>75</v>
      </c>
      <c r="S188" s="77" t="s">
        <v>76</v>
      </c>
      <c r="T188" s="77" t="s">
        <v>77</v>
      </c>
      <c r="U188" s="77" t="s">
        <v>78</v>
      </c>
      <c r="V188" s="77" t="s">
        <v>57</v>
      </c>
      <c r="W188" s="77" t="s">
        <v>79</v>
      </c>
      <c r="X188" s="77" t="s">
        <v>52</v>
      </c>
      <c r="Y188" s="77" t="s">
        <v>58</v>
      </c>
    </row>
    <row r="189" spans="1:25" x14ac:dyDescent="0.3">
      <c r="A189" s="34" t="s">
        <v>347</v>
      </c>
      <c r="B189" s="72">
        <f>INDEX(District!M:M,MATCH($A189&amp;$A$5,District!$J:$J,0))</f>
        <v>7.8947368421052599E-2</v>
      </c>
      <c r="C189" s="72">
        <f>INDEX(District!AA:AA,MATCH($A189&amp;$A$5,District!$J:$J,0))</f>
        <v>0.24157303370786501</v>
      </c>
      <c r="D189" s="72">
        <f>INDEX(District!AE:AE,MATCH($A189&amp;$A$5,District!$J:$J,0))</f>
        <v>0.15942028985507201</v>
      </c>
      <c r="E189" s="72">
        <f>INDEX(District!T:T,MATCH($A189&amp;$A$5,District!$J:$J,0))</f>
        <v>4.2857142857142899E-2</v>
      </c>
      <c r="F189" s="72">
        <f>INDEX(District!AB:AB,MATCH($A189&amp;$A$5,District!$J:$J,0))</f>
        <v>0.17307692307692299</v>
      </c>
      <c r="G189" s="72">
        <f>INDEX(District!AC:AC,MATCH($A189&amp;$A$5,District!$J:$J,0))</f>
        <v>0.17073170731707299</v>
      </c>
      <c r="H189" s="72">
        <f>INDEX(District!Z:Z,MATCH($A189&amp;$A$5,District!$J:$J,0))</f>
        <v>0.112582781456954</v>
      </c>
      <c r="I189" s="72">
        <f>INDEX(District!O:O,MATCH($A189&amp;$A$5,District!$J:$J,0))</f>
        <v>0.10738255033557</v>
      </c>
      <c r="J189" s="72">
        <f>INDEX(District!AG:AG,MATCH($A189&amp;$A$5,District!$J:$J,0))</f>
        <v>3.6036036036036001E-2</v>
      </c>
      <c r="K189" s="72">
        <f>INDEX(District!W:W,MATCH($A189&amp;$A$5,District!$J:$J,0))</f>
        <v>9.5541401273885398E-2</v>
      </c>
      <c r="L189" s="72">
        <f>INDEX(District!L:L,MATCH($A189&amp;$A$5,District!$J:$J,0))</f>
        <v>0.16339869281045799</v>
      </c>
      <c r="M189" s="72">
        <f>INDEX(District!Y:Y,MATCH($A189&amp;$A$5,District!$J:$J,0))</f>
        <v>0.181347150259067</v>
      </c>
      <c r="N189" s="72">
        <f>INDEX(District!X:X,MATCH($A189&amp;$A$5,District!$J:$J,0))</f>
        <v>0.112903225806452</v>
      </c>
      <c r="O189" s="72">
        <f>INDEX(District!AC:AC,MATCH($A189&amp;$A$5,District!$J:$J,0))</f>
        <v>0.17073170731707299</v>
      </c>
      <c r="P189" s="72">
        <f>INDEX(District!AF:AF,MATCH($A189&amp;$A$5,District!$J:$J,0))</f>
        <v>0.20253164556962</v>
      </c>
      <c r="Q189" s="72">
        <f>INDEX(District!R:R,MATCH($A189&amp;$A$5,District!$J:$J,0))</f>
        <v>0.15853658536585399</v>
      </c>
      <c r="R189" s="72">
        <f>INDEX(District!AH:AH,MATCH($A189&amp;$A$5,District!$J:$J,0))</f>
        <v>7.7669902912621394E-2</v>
      </c>
      <c r="S189" s="72">
        <f>INDEX(District!AD:AD,MATCH($A189&amp;$A$5,District!$J:$J,0))</f>
        <v>0.14569536423841101</v>
      </c>
      <c r="T189" s="72">
        <f>INDEX(District!K:K,MATCH($A189&amp;$A$5,District!$J:$J,0))</f>
        <v>0.102880658436214</v>
      </c>
      <c r="U189" s="72">
        <f>INDEX(District!Q:Q,MATCH($A189&amp;$A$5,District!$J:$J,0))</f>
        <v>0.13207547169811301</v>
      </c>
      <c r="V189" s="72">
        <f>INDEX(District!P:P,MATCH($A189&amp;$A$5,District!$J:$J,0))</f>
        <v>9.0497737556561098E-2</v>
      </c>
      <c r="W189" s="72">
        <f>INDEX(District!V:V,MATCH($A189&amp;$A$5,District!$J:$J,0))</f>
        <v>7.4534161490683204E-2</v>
      </c>
      <c r="X189" s="72">
        <f>INDEX(District!U:U,MATCH($A189&amp;$A$5,District!$J:$J,0))</f>
        <v>0.18181818181818199</v>
      </c>
      <c r="Y189" s="72">
        <f>INDEX(District!S:S,MATCH($A189&amp;$A$5,District!$J:$J,0))</f>
        <v>0.104712041884817</v>
      </c>
    </row>
    <row r="190" spans="1:25" x14ac:dyDescent="0.3">
      <c r="A190" s="34" t="s">
        <v>348</v>
      </c>
      <c r="B190" s="72">
        <f>INDEX(District!M:M,MATCH($A190&amp;$A$5,District!$J:$J,0))</f>
        <v>0.83552631578947401</v>
      </c>
      <c r="C190" s="72">
        <f>INDEX(District!AA:AA,MATCH($A190&amp;$A$5,District!$J:$J,0))</f>
        <v>0.72471910112359506</v>
      </c>
      <c r="D190" s="72">
        <f>INDEX(District!AE:AE,MATCH($A190&amp;$A$5,District!$J:$J,0))</f>
        <v>0.76811594202898503</v>
      </c>
      <c r="E190" s="72">
        <f>INDEX(District!T:T,MATCH($A190&amp;$A$5,District!$J:$J,0))</f>
        <v>0.8</v>
      </c>
      <c r="F190" s="72">
        <f>INDEX(District!AB:AB,MATCH($A190&amp;$A$5,District!$J:$J,0))</f>
        <v>0.64903846153846201</v>
      </c>
      <c r="G190" s="72">
        <f>INDEX(District!AC:AC,MATCH($A190&amp;$A$5,District!$J:$J,0))</f>
        <v>0.68292682926829296</v>
      </c>
      <c r="H190" s="72">
        <f>INDEX(District!Z:Z,MATCH($A190&amp;$A$5,District!$J:$J,0))</f>
        <v>0.78807947019867597</v>
      </c>
      <c r="I190" s="72">
        <f>INDEX(District!O:O,MATCH($A190&amp;$A$5,District!$J:$J,0))</f>
        <v>0.70469798657718097</v>
      </c>
      <c r="J190" s="72">
        <f>INDEX(District!AG:AG,MATCH($A190&amp;$A$5,District!$J:$J,0))</f>
        <v>0.90090090090090102</v>
      </c>
      <c r="K190" s="72">
        <f>INDEX(District!W:W,MATCH($A190&amp;$A$5,District!$J:$J,0))</f>
        <v>0.78980891719745205</v>
      </c>
      <c r="L190" s="72">
        <f>INDEX(District!L:L,MATCH($A190&amp;$A$5,District!$J:$J,0))</f>
        <v>0.69281045751633996</v>
      </c>
      <c r="M190" s="72">
        <f>INDEX(District!Y:Y,MATCH($A190&amp;$A$5,District!$J:$J,0))</f>
        <v>0.66839378238341995</v>
      </c>
      <c r="N190" s="72">
        <f>INDEX(District!X:X,MATCH($A190&amp;$A$5,District!$J:$J,0))</f>
        <v>0.61290322580645196</v>
      </c>
      <c r="O190" s="72">
        <f>INDEX(District!AC:AC,MATCH($A190&amp;$A$5,District!$J:$J,0))</f>
        <v>0.68292682926829296</v>
      </c>
      <c r="P190" s="72">
        <f>INDEX(District!AF:AF,MATCH($A190&amp;$A$5,District!$J:$J,0))</f>
        <v>0.512658227848101</v>
      </c>
      <c r="Q190" s="72">
        <f>INDEX(District!R:R,MATCH($A190&amp;$A$5,District!$J:$J,0))</f>
        <v>0.73780487804878003</v>
      </c>
      <c r="R190" s="72">
        <f>INDEX(District!AH:AH,MATCH($A190&amp;$A$5,District!$J:$J,0))</f>
        <v>0.78640776699029102</v>
      </c>
      <c r="S190" s="72">
        <f>INDEX(District!AD:AD,MATCH($A190&amp;$A$5,District!$J:$J,0))</f>
        <v>0.75496688741721896</v>
      </c>
      <c r="T190" s="72">
        <f>INDEX(District!K:K,MATCH($A190&amp;$A$5,District!$J:$J,0))</f>
        <v>0.78600823045267498</v>
      </c>
      <c r="U190" s="72">
        <f>INDEX(District!Q:Q,MATCH($A190&amp;$A$5,District!$J:$J,0))</f>
        <v>0.66666666666666696</v>
      </c>
      <c r="V190" s="72">
        <f>INDEX(District!P:P,MATCH($A190&amp;$A$5,District!$J:$J,0))</f>
        <v>0.80542986425339402</v>
      </c>
      <c r="W190" s="72">
        <f>INDEX(District!V:V,MATCH($A190&amp;$A$5,District!$J:$J,0))</f>
        <v>0.80124223602484501</v>
      </c>
      <c r="X190" s="72">
        <f>INDEX(District!U:U,MATCH($A190&amp;$A$5,District!$J:$J,0))</f>
        <v>0.713286713286713</v>
      </c>
      <c r="Y190" s="72">
        <f>INDEX(District!S:S,MATCH($A190&amp;$A$5,District!$J:$J,0))</f>
        <v>0.70157068062827199</v>
      </c>
    </row>
    <row r="191" spans="1:25" x14ac:dyDescent="0.3">
      <c r="A191" s="34" t="s">
        <v>349</v>
      </c>
      <c r="B191" s="71">
        <f>INDEX(District!M:M,MATCH($A191&amp;$A$5,District!$J:$J,0))</f>
        <v>0.32894736842105299</v>
      </c>
      <c r="C191" s="72">
        <f>INDEX(District!AA:AA,MATCH($A191&amp;$A$5,District!$J:$J,0))</f>
        <v>0.25842696629213502</v>
      </c>
      <c r="D191" s="72">
        <f>INDEX(District!AE:AE,MATCH($A191&amp;$A$5,District!$J:$J,0))</f>
        <v>0.43115942028985499</v>
      </c>
      <c r="E191" s="72">
        <f>INDEX(District!T:T,MATCH($A191&amp;$A$5,District!$J:$J,0))</f>
        <v>0.42857142857142899</v>
      </c>
      <c r="F191" s="72">
        <f>INDEX(District!AB:AB,MATCH($A191&amp;$A$5,District!$J:$J,0))</f>
        <v>0.46153846153846201</v>
      </c>
      <c r="G191" s="72">
        <f>INDEX(District!AC:AC,MATCH($A191&amp;$A$5,District!$J:$J,0))</f>
        <v>0.28048780487804897</v>
      </c>
      <c r="H191" s="72">
        <f>INDEX(District!Z:Z,MATCH($A191&amp;$A$5,District!$J:$J,0))</f>
        <v>0.463576158940397</v>
      </c>
      <c r="I191" s="72">
        <f>INDEX(District!O:O,MATCH($A191&amp;$A$5,District!$J:$J,0))</f>
        <v>0.49664429530201298</v>
      </c>
      <c r="J191" s="72">
        <f>INDEX(District!AG:AG,MATCH($A191&amp;$A$5,District!$J:$J,0))</f>
        <v>0.36036036036036001</v>
      </c>
      <c r="K191" s="72">
        <f>INDEX(District!W:W,MATCH($A191&amp;$A$5,District!$J:$J,0))</f>
        <v>0.54140127388534998</v>
      </c>
      <c r="L191" s="72">
        <f>INDEX(District!L:L,MATCH($A191&amp;$A$5,District!$J:$J,0))</f>
        <v>0.36601307189542498</v>
      </c>
      <c r="M191" s="72">
        <f>INDEX(District!Y:Y,MATCH($A191&amp;$A$5,District!$J:$J,0))</f>
        <v>0.45077720207253902</v>
      </c>
      <c r="N191" s="72">
        <f>INDEX(District!X:X,MATCH($A191&amp;$A$5,District!$J:$J,0))</f>
        <v>0.65591397849462396</v>
      </c>
      <c r="O191" s="72">
        <f>INDEX(District!AC:AC,MATCH($A191&amp;$A$5,District!$J:$J,0))</f>
        <v>0.28048780487804897</v>
      </c>
      <c r="P191" s="72">
        <f>INDEX(District!AF:AF,MATCH($A191&amp;$A$5,District!$J:$J,0))</f>
        <v>0.506329113924051</v>
      </c>
      <c r="Q191" s="72">
        <f>INDEX(District!R:R,MATCH($A191&amp;$A$5,District!$J:$J,0))</f>
        <v>0.26829268292682901</v>
      </c>
      <c r="R191" s="72">
        <f>INDEX(District!AH:AH,MATCH($A191&amp;$A$5,District!$J:$J,0))</f>
        <v>0.26213592233009703</v>
      </c>
      <c r="S191" s="72">
        <f>INDEX(District!AD:AD,MATCH($A191&amp;$A$5,District!$J:$J,0))</f>
        <v>0.28476821192052998</v>
      </c>
      <c r="T191" s="72">
        <f>INDEX(District!K:K,MATCH($A191&amp;$A$5,District!$J:$J,0))</f>
        <v>0.21399176954732499</v>
      </c>
      <c r="U191" s="72">
        <f>INDEX(District!Q:Q,MATCH($A191&amp;$A$5,District!$J:$J,0))</f>
        <v>0.28301886792452802</v>
      </c>
      <c r="V191" s="72">
        <f>INDEX(District!P:P,MATCH($A191&amp;$A$5,District!$J:$J,0))</f>
        <v>0.38914027149321301</v>
      </c>
      <c r="W191" s="72">
        <f>INDEX(District!V:V,MATCH($A191&amp;$A$5,District!$J:$J,0))</f>
        <v>0.29192546583850898</v>
      </c>
      <c r="X191" s="72">
        <f>INDEX(District!U:U,MATCH($A191&amp;$A$5,District!$J:$J,0))</f>
        <v>0.356643356643357</v>
      </c>
      <c r="Y191" s="72">
        <f>INDEX(District!S:S,MATCH($A191&amp;$A$5,District!$J:$J,0))</f>
        <v>0.42931937172774898</v>
      </c>
    </row>
    <row r="192" spans="1:25" x14ac:dyDescent="0.3">
      <c r="A192" s="34" t="s">
        <v>350</v>
      </c>
      <c r="B192" s="71">
        <f>INDEX(District!M:M,MATCH($A192&amp;$A$5,District!$J:$J,0))</f>
        <v>0.60526315789473695</v>
      </c>
      <c r="C192" s="72">
        <f>INDEX(District!AA:AA,MATCH($A192&amp;$A$5,District!$J:$J,0))</f>
        <v>0.54494382022471899</v>
      </c>
      <c r="D192" s="72">
        <f>INDEX(District!AE:AE,MATCH($A192&amp;$A$5,District!$J:$J,0))</f>
        <v>0.51449275362318803</v>
      </c>
      <c r="E192" s="72">
        <f>INDEX(District!T:T,MATCH($A192&amp;$A$5,District!$J:$J,0))</f>
        <v>0.65714285714285703</v>
      </c>
      <c r="F192" s="72">
        <f>INDEX(District!AB:AB,MATCH($A192&amp;$A$5,District!$J:$J,0))</f>
        <v>0.69230769230769196</v>
      </c>
      <c r="G192" s="72">
        <f>INDEX(District!AC:AC,MATCH($A192&amp;$A$5,District!$J:$J,0))</f>
        <v>0.62804878048780499</v>
      </c>
      <c r="H192" s="72">
        <f>INDEX(District!Z:Z,MATCH($A192&amp;$A$5,District!$J:$J,0))</f>
        <v>0.69536423841059603</v>
      </c>
      <c r="I192" s="72">
        <f>INDEX(District!O:O,MATCH($A192&amp;$A$5,District!$J:$J,0))</f>
        <v>0.67785234899328894</v>
      </c>
      <c r="J192" s="72">
        <f>INDEX(District!AG:AG,MATCH($A192&amp;$A$5,District!$J:$J,0))</f>
        <v>0.58558558558558604</v>
      </c>
      <c r="K192" s="72">
        <f>INDEX(District!W:W,MATCH($A192&amp;$A$5,District!$J:$J,0))</f>
        <v>0.69426751592356695</v>
      </c>
      <c r="L192" s="72">
        <f>INDEX(District!L:L,MATCH($A192&amp;$A$5,District!$J:$J,0))</f>
        <v>0.43790849673202598</v>
      </c>
      <c r="M192" s="72">
        <f>INDEX(District!Y:Y,MATCH($A192&amp;$A$5,District!$J:$J,0))</f>
        <v>0.56994818652849699</v>
      </c>
      <c r="N192" s="72">
        <f>INDEX(District!X:X,MATCH($A192&amp;$A$5,District!$J:$J,0))</f>
        <v>0.5</v>
      </c>
      <c r="O192" s="72">
        <f>INDEX(District!AC:AC,MATCH($A192&amp;$A$5,District!$J:$J,0))</f>
        <v>0.62804878048780499</v>
      </c>
      <c r="P192" s="72">
        <f>INDEX(District!AF:AF,MATCH($A192&amp;$A$5,District!$J:$J,0))</f>
        <v>0.329113924050633</v>
      </c>
      <c r="Q192" s="72">
        <f>INDEX(District!R:R,MATCH($A192&amp;$A$5,District!$J:$J,0))</f>
        <v>0.64634146341463405</v>
      </c>
      <c r="R192" s="72">
        <f>INDEX(District!AH:AH,MATCH($A192&amp;$A$5,District!$J:$J,0))</f>
        <v>0.43689320388349501</v>
      </c>
      <c r="S192" s="72">
        <f>INDEX(District!AD:AD,MATCH($A192&amp;$A$5,District!$J:$J,0))</f>
        <v>0.51655629139072901</v>
      </c>
      <c r="T192" s="72">
        <f>INDEX(District!K:K,MATCH($A192&amp;$A$5,District!$J:$J,0))</f>
        <v>0.54732510288065805</v>
      </c>
      <c r="U192" s="72">
        <f>INDEX(District!Q:Q,MATCH($A192&amp;$A$5,District!$J:$J,0))</f>
        <v>0.55974842767295596</v>
      </c>
      <c r="V192" s="72">
        <f>INDEX(District!P:P,MATCH($A192&amp;$A$5,District!$J:$J,0))</f>
        <v>0.53393665158370995</v>
      </c>
      <c r="W192" s="72">
        <f>INDEX(District!V:V,MATCH($A192&amp;$A$5,District!$J:$J,0))</f>
        <v>0.565217391304348</v>
      </c>
      <c r="X192" s="72">
        <f>INDEX(District!U:U,MATCH($A192&amp;$A$5,District!$J:$J,0))</f>
        <v>0.48951048951048998</v>
      </c>
      <c r="Y192" s="72">
        <f>INDEX(District!S:S,MATCH($A192&amp;$A$5,District!$J:$J,0))</f>
        <v>0.63350785340314097</v>
      </c>
    </row>
    <row r="193" spans="1:25" x14ac:dyDescent="0.3">
      <c r="A193" s="34" t="s">
        <v>351</v>
      </c>
      <c r="B193" s="71">
        <f>INDEX(District!M:M,MATCH($A193&amp;$A$5,District!$J:$J,0))</f>
        <v>1.3157894736842099E-2</v>
      </c>
      <c r="C193" s="72">
        <f>INDEX(District!AA:AA,MATCH($A193&amp;$A$5,District!$J:$J,0))</f>
        <v>2.8089887640449399E-2</v>
      </c>
      <c r="D193" s="72">
        <f>INDEX(District!AE:AE,MATCH($A193&amp;$A$5,District!$J:$J,0))</f>
        <v>3.6231884057971002E-3</v>
      </c>
      <c r="E193" s="72">
        <f>INDEX(District!T:T,MATCH($A193&amp;$A$5,District!$J:$J,0))</f>
        <v>2.8571428571428598E-2</v>
      </c>
      <c r="F193" s="72">
        <f>INDEX(District!AB:AB,MATCH($A193&amp;$A$5,District!$J:$J,0))</f>
        <v>0</v>
      </c>
      <c r="G193" s="72">
        <f>INDEX(District!AC:AC,MATCH($A193&amp;$A$5,District!$J:$J,0))</f>
        <v>0</v>
      </c>
      <c r="H193" s="72">
        <f>INDEX(District!Z:Z,MATCH($A193&amp;$A$5,District!$J:$J,0))</f>
        <v>0</v>
      </c>
      <c r="I193" s="72">
        <f>INDEX(District!O:O,MATCH($A193&amp;$A$5,District!$J:$J,0))</f>
        <v>6.7114093959731499E-3</v>
      </c>
      <c r="J193" s="72">
        <f>INDEX(District!AG:AG,MATCH($A193&amp;$A$5,District!$J:$J,0))</f>
        <v>0</v>
      </c>
      <c r="K193" s="72">
        <f>INDEX(District!W:W,MATCH($A193&amp;$A$5,District!$J:$J,0))</f>
        <v>0</v>
      </c>
      <c r="L193" s="72">
        <f>INDEX(District!L:L,MATCH($A193&amp;$A$5,District!$J:$J,0))</f>
        <v>1.9607843137254902E-2</v>
      </c>
      <c r="M193" s="72">
        <f>INDEX(District!Y:Y,MATCH($A193&amp;$A$5,District!$J:$J,0))</f>
        <v>5.1813471502590702E-3</v>
      </c>
      <c r="N193" s="72">
        <f>INDEX(District!X:X,MATCH($A193&amp;$A$5,District!$J:$J,0))</f>
        <v>2.68817204301075E-2</v>
      </c>
      <c r="O193" s="72">
        <f>INDEX(District!AC:AC,MATCH($A193&amp;$A$5,District!$J:$J,0))</f>
        <v>0</v>
      </c>
      <c r="P193" s="72">
        <f>INDEX(District!AF:AF,MATCH($A193&amp;$A$5,District!$J:$J,0))</f>
        <v>1.26582278481013E-2</v>
      </c>
      <c r="Q193" s="72">
        <f>INDEX(District!R:R,MATCH($A193&amp;$A$5,District!$J:$J,0))</f>
        <v>0</v>
      </c>
      <c r="R193" s="72">
        <f>INDEX(District!AH:AH,MATCH($A193&amp;$A$5,District!$J:$J,0))</f>
        <v>9.7087378640776708E-3</v>
      </c>
      <c r="S193" s="72">
        <f>INDEX(District!AD:AD,MATCH($A193&amp;$A$5,District!$J:$J,0))</f>
        <v>6.6225165562913899E-3</v>
      </c>
      <c r="T193" s="72">
        <f>INDEX(District!K:K,MATCH($A193&amp;$A$5,District!$J:$J,0))</f>
        <v>8.23045267489712E-3</v>
      </c>
      <c r="U193" s="72">
        <f>INDEX(District!Q:Q,MATCH($A193&amp;$A$5,District!$J:$J,0))</f>
        <v>1.25786163522013E-2</v>
      </c>
      <c r="V193" s="72">
        <f>INDEX(District!P:P,MATCH($A193&amp;$A$5,District!$J:$J,0))</f>
        <v>1.8099547511312201E-2</v>
      </c>
      <c r="W193" s="72">
        <f>INDEX(District!V:V,MATCH($A193&amp;$A$5,District!$J:$J,0))</f>
        <v>1.8633540372670801E-2</v>
      </c>
      <c r="X193" s="72">
        <f>INDEX(District!U:U,MATCH($A193&amp;$A$5,District!$J:$J,0))</f>
        <v>0</v>
      </c>
      <c r="Y193" s="72">
        <f>INDEX(District!S:S,MATCH($A193&amp;$A$5,District!$J:$J,0))</f>
        <v>2.6178010471204199E-2</v>
      </c>
    </row>
    <row r="194" spans="1:25" x14ac:dyDescent="0.3">
      <c r="A194" s="34" t="s">
        <v>352</v>
      </c>
      <c r="B194" s="71">
        <f>INDEX(District!M:M,MATCH($A194&amp;$A$5,District!$J:$J,0))</f>
        <v>2.6315789473684199E-2</v>
      </c>
      <c r="C194" s="72">
        <f>INDEX(District!AA:AA,MATCH($A194&amp;$A$5,District!$J:$J,0))</f>
        <v>0</v>
      </c>
      <c r="D194" s="72">
        <f>INDEX(District!AE:AE,MATCH($A194&amp;$A$5,District!$J:$J,0))</f>
        <v>0</v>
      </c>
      <c r="E194" s="72">
        <f>INDEX(District!T:T,MATCH($A194&amp;$A$5,District!$J:$J,0))</f>
        <v>2.1428571428571401E-2</v>
      </c>
      <c r="F194" s="72">
        <f>INDEX(District!AB:AB,MATCH($A194&amp;$A$5,District!$J:$J,0))</f>
        <v>4.8076923076923097E-3</v>
      </c>
      <c r="G194" s="72">
        <f>INDEX(District!AC:AC,MATCH($A194&amp;$A$5,District!$J:$J,0))</f>
        <v>0</v>
      </c>
      <c r="H194" s="72">
        <f>INDEX(District!Z:Z,MATCH($A194&amp;$A$5,District!$J:$J,0))</f>
        <v>6.6225165562913899E-3</v>
      </c>
      <c r="I194" s="72">
        <f>INDEX(District!O:O,MATCH($A194&amp;$A$5,District!$J:$J,0))</f>
        <v>6.7114093959731499E-3</v>
      </c>
      <c r="J194" s="72">
        <f>INDEX(District!AG:AG,MATCH($A194&amp;$A$5,District!$J:$J,0))</f>
        <v>0</v>
      </c>
      <c r="K194" s="72">
        <f>INDEX(District!W:W,MATCH($A194&amp;$A$5,District!$J:$J,0))</f>
        <v>0</v>
      </c>
      <c r="L194" s="72">
        <f>INDEX(District!L:L,MATCH($A194&amp;$A$5,District!$J:$J,0))</f>
        <v>6.5359477124183E-3</v>
      </c>
      <c r="M194" s="72">
        <f>INDEX(District!Y:Y,MATCH($A194&amp;$A$5,District!$J:$J,0))</f>
        <v>0</v>
      </c>
      <c r="N194" s="72">
        <f>INDEX(District!X:X,MATCH($A194&amp;$A$5,District!$J:$J,0))</f>
        <v>0</v>
      </c>
      <c r="O194" s="72">
        <f>INDEX(District!AC:AC,MATCH($A194&amp;$A$5,District!$J:$J,0))</f>
        <v>0</v>
      </c>
      <c r="P194" s="72">
        <f>INDEX(District!AF:AF,MATCH($A194&amp;$A$5,District!$J:$J,0))</f>
        <v>1.8987341772151899E-2</v>
      </c>
      <c r="Q194" s="72">
        <f>INDEX(District!R:R,MATCH($A194&amp;$A$5,District!$J:$J,0))</f>
        <v>0</v>
      </c>
      <c r="R194" s="72">
        <f>INDEX(District!AH:AH,MATCH($A194&amp;$A$5,District!$J:$J,0))</f>
        <v>9.7087378640776708E-3</v>
      </c>
      <c r="S194" s="72">
        <f>INDEX(District!AD:AD,MATCH($A194&amp;$A$5,District!$J:$J,0))</f>
        <v>6.6225165562913899E-3</v>
      </c>
      <c r="T194" s="72">
        <f>INDEX(District!K:K,MATCH($A194&amp;$A$5,District!$J:$J,0))</f>
        <v>4.11522633744856E-3</v>
      </c>
      <c r="U194" s="72">
        <f>INDEX(District!Q:Q,MATCH($A194&amp;$A$5,District!$J:$J,0))</f>
        <v>0</v>
      </c>
      <c r="V194" s="72">
        <f>INDEX(District!P:P,MATCH($A194&amp;$A$5,District!$J:$J,0))</f>
        <v>1.8099547511312201E-2</v>
      </c>
      <c r="W194" s="72">
        <f>INDEX(District!V:V,MATCH($A194&amp;$A$5,District!$J:$J,0))</f>
        <v>1.2422360248447201E-2</v>
      </c>
      <c r="X194" s="72">
        <f>INDEX(District!U:U,MATCH($A194&amp;$A$5,District!$J:$J,0))</f>
        <v>1.3986013986014E-2</v>
      </c>
      <c r="Y194" s="72">
        <f>INDEX(District!S:S,MATCH($A194&amp;$A$5,District!$J:$J,0))</f>
        <v>4.1884816753926697E-2</v>
      </c>
    </row>
    <row r="195" spans="1:25" x14ac:dyDescent="0.3">
      <c r="A195" s="34" t="s">
        <v>353</v>
      </c>
      <c r="B195" s="71">
        <f>INDEX(District!M:M,MATCH($A195&amp;$A$5,District!$J:$J,0))</f>
        <v>1.3157894736842099E-2</v>
      </c>
      <c r="C195" s="72">
        <f>INDEX(District!AA:AA,MATCH($A195&amp;$A$5,District!$J:$J,0))</f>
        <v>1.1235955056179799E-2</v>
      </c>
      <c r="D195" s="72">
        <f>INDEX(District!AE:AE,MATCH($A195&amp;$A$5,District!$J:$J,0))</f>
        <v>3.6231884057971002E-3</v>
      </c>
      <c r="E195" s="72">
        <f>INDEX(District!T:T,MATCH($A195&amp;$A$5,District!$J:$J,0))</f>
        <v>0</v>
      </c>
      <c r="F195" s="72">
        <f>INDEX(District!AB:AB,MATCH($A195&amp;$A$5,District!$J:$J,0))</f>
        <v>4.8076923076923097E-3</v>
      </c>
      <c r="G195" s="72">
        <f>INDEX(District!AC:AC,MATCH($A195&amp;$A$5,District!$J:$J,0))</f>
        <v>0</v>
      </c>
      <c r="H195" s="72">
        <f>INDEX(District!Z:Z,MATCH($A195&amp;$A$5,District!$J:$J,0))</f>
        <v>0</v>
      </c>
      <c r="I195" s="72">
        <f>INDEX(District!O:O,MATCH($A195&amp;$A$5,District!$J:$J,0))</f>
        <v>0</v>
      </c>
      <c r="J195" s="72">
        <f>INDEX(District!AG:AG,MATCH($A195&amp;$A$5,District!$J:$J,0))</f>
        <v>0</v>
      </c>
      <c r="K195" s="72">
        <f>INDEX(District!W:W,MATCH($A195&amp;$A$5,District!$J:$J,0))</f>
        <v>0</v>
      </c>
      <c r="L195" s="72">
        <f>INDEX(District!L:L,MATCH($A195&amp;$A$5,District!$J:$J,0))</f>
        <v>6.5359477124183E-3</v>
      </c>
      <c r="M195" s="72">
        <f>INDEX(District!Y:Y,MATCH($A195&amp;$A$5,District!$J:$J,0))</f>
        <v>5.1813471502590702E-3</v>
      </c>
      <c r="N195" s="72">
        <f>INDEX(District!X:X,MATCH($A195&amp;$A$5,District!$J:$J,0))</f>
        <v>0</v>
      </c>
      <c r="O195" s="72">
        <f>INDEX(District!AC:AC,MATCH($A195&amp;$A$5,District!$J:$J,0))</f>
        <v>0</v>
      </c>
      <c r="P195" s="72">
        <f>INDEX(District!AF:AF,MATCH($A195&amp;$A$5,District!$J:$J,0))</f>
        <v>6.3291139240506302E-3</v>
      </c>
      <c r="Q195" s="72">
        <f>INDEX(District!R:R,MATCH($A195&amp;$A$5,District!$J:$J,0))</f>
        <v>0</v>
      </c>
      <c r="R195" s="72">
        <f>INDEX(District!AH:AH,MATCH($A195&amp;$A$5,District!$J:$J,0))</f>
        <v>0</v>
      </c>
      <c r="S195" s="72">
        <f>INDEX(District!AD:AD,MATCH($A195&amp;$A$5,District!$J:$J,0))</f>
        <v>-2.2204460492503101E-16</v>
      </c>
      <c r="T195" s="72">
        <f>INDEX(District!K:K,MATCH($A195&amp;$A$5,District!$J:$J,0))</f>
        <v>0</v>
      </c>
      <c r="U195" s="72">
        <f>INDEX(District!Q:Q,MATCH($A195&amp;$A$5,District!$J:$J,0))</f>
        <v>0</v>
      </c>
      <c r="V195" s="72">
        <f>INDEX(District!P:P,MATCH($A195&amp;$A$5,District!$J:$J,0))</f>
        <v>2.2624434389140299E-2</v>
      </c>
      <c r="W195" s="72">
        <f>INDEX(District!V:V,MATCH($A195&amp;$A$5,District!$J:$J,0))</f>
        <v>6.2111801242236003E-3</v>
      </c>
      <c r="X195" s="72">
        <f>INDEX(District!U:U,MATCH($A195&amp;$A$5,District!$J:$J,0))</f>
        <v>0</v>
      </c>
      <c r="Y195" s="72">
        <f>INDEX(District!S:S,MATCH($A195&amp;$A$5,District!$J:$J,0))</f>
        <v>0</v>
      </c>
    </row>
    <row r="196" spans="1:25" x14ac:dyDescent="0.3">
      <c r="A196" s="34" t="s">
        <v>354</v>
      </c>
      <c r="B196" s="71">
        <f>INDEX(District!M:M,MATCH($A196&amp;$A$5,District!$J:$J,0))</f>
        <v>1.3157894736842099E-2</v>
      </c>
      <c r="C196" s="72">
        <f>INDEX(District!AA:AA,MATCH($A196&amp;$A$5,District!$J:$J,0))</f>
        <v>1.6853932584269701E-2</v>
      </c>
      <c r="D196" s="72">
        <f>INDEX(District!AE:AE,MATCH($A196&amp;$A$5,District!$J:$J,0))</f>
        <v>1.4492753623188401E-2</v>
      </c>
      <c r="E196" s="72">
        <f>INDEX(District!T:T,MATCH($A196&amp;$A$5,District!$J:$J,0))</f>
        <v>0.121428571428571</v>
      </c>
      <c r="F196" s="72">
        <f>INDEX(District!AB:AB,MATCH($A196&amp;$A$5,District!$J:$J,0))</f>
        <v>0</v>
      </c>
      <c r="G196" s="72">
        <f>INDEX(District!AC:AC,MATCH($A196&amp;$A$5,District!$J:$J,0))</f>
        <v>0</v>
      </c>
      <c r="H196" s="72">
        <f>INDEX(District!Z:Z,MATCH($A196&amp;$A$5,District!$J:$J,0))</f>
        <v>3.3112582781456998E-2</v>
      </c>
      <c r="I196" s="72">
        <f>INDEX(District!O:O,MATCH($A196&amp;$A$5,District!$J:$J,0))</f>
        <v>6.7114093959731499E-3</v>
      </c>
      <c r="J196" s="72">
        <f>INDEX(District!AG:AG,MATCH($A196&amp;$A$5,District!$J:$J,0))</f>
        <v>1.8018018018018001E-2</v>
      </c>
      <c r="K196" s="72">
        <f>INDEX(District!W:W,MATCH($A196&amp;$A$5,District!$J:$J,0))</f>
        <v>1.27388535031847E-2</v>
      </c>
      <c r="L196" s="72">
        <f>INDEX(District!L:L,MATCH($A196&amp;$A$5,District!$J:$J,0))</f>
        <v>3.9215686274509803E-2</v>
      </c>
      <c r="M196" s="72">
        <f>INDEX(District!Y:Y,MATCH($A196&amp;$A$5,District!$J:$J,0))</f>
        <v>5.1813471502590702E-3</v>
      </c>
      <c r="N196" s="72">
        <f>INDEX(District!X:X,MATCH($A196&amp;$A$5,District!$J:$J,0))</f>
        <v>5.3763440860215101E-3</v>
      </c>
      <c r="O196" s="72">
        <f>INDEX(District!AC:AC,MATCH($A196&amp;$A$5,District!$J:$J,0))</f>
        <v>0</v>
      </c>
      <c r="P196" s="72">
        <f>INDEX(District!AF:AF,MATCH($A196&amp;$A$5,District!$J:$J,0))</f>
        <v>1.8987341772151899E-2</v>
      </c>
      <c r="Q196" s="72">
        <f>INDEX(District!R:R,MATCH($A196&amp;$A$5,District!$J:$J,0))</f>
        <v>2.4390243902439001E-2</v>
      </c>
      <c r="R196" s="72">
        <f>INDEX(District!AH:AH,MATCH($A196&amp;$A$5,District!$J:$J,0))</f>
        <v>7.7669902912621394E-2</v>
      </c>
      <c r="S196" s="72">
        <f>INDEX(District!AD:AD,MATCH($A196&amp;$A$5,District!$J:$J,0))</f>
        <v>-2.2204460492503101E-16</v>
      </c>
      <c r="T196" s="72">
        <f>INDEX(District!K:K,MATCH($A196&amp;$A$5,District!$J:$J,0))</f>
        <v>6.5843621399177002E-2</v>
      </c>
      <c r="U196" s="72">
        <f>INDEX(District!Q:Q,MATCH($A196&amp;$A$5,District!$J:$J,0))</f>
        <v>8.17610062893082E-2</v>
      </c>
      <c r="V196" s="72">
        <f>INDEX(District!P:P,MATCH($A196&amp;$A$5,District!$J:$J,0))</f>
        <v>2.7149321266968299E-2</v>
      </c>
      <c r="W196" s="72">
        <f>INDEX(District!V:V,MATCH($A196&amp;$A$5,District!$J:$J,0))</f>
        <v>4.3478260869565202E-2</v>
      </c>
      <c r="X196" s="72">
        <f>INDEX(District!U:U,MATCH($A196&amp;$A$5,District!$J:$J,0))</f>
        <v>2.0979020979021001E-2</v>
      </c>
      <c r="Y196" s="72">
        <f>INDEX(District!S:S,MATCH($A196&amp;$A$5,District!$J:$J,0))</f>
        <v>1.04712041884817E-2</v>
      </c>
    </row>
    <row r="197" spans="1:25" x14ac:dyDescent="0.3">
      <c r="A197" s="43" t="s">
        <v>355</v>
      </c>
      <c r="B197" s="71">
        <f>INDEX(District!M:M,MATCH($A197&amp;$A$5,District!$J:$J,0))</f>
        <v>0</v>
      </c>
      <c r="C197" s="72">
        <f>INDEX(District!AA:AA,MATCH($A197&amp;$A$5,District!$J:$J,0))</f>
        <v>5.6179775280898901E-3</v>
      </c>
      <c r="D197" s="72">
        <f>INDEX(District!AE:AE,MATCH($A197&amp;$A$5,District!$J:$J,0))</f>
        <v>0</v>
      </c>
      <c r="E197" s="72">
        <f>INDEX(District!T:T,MATCH($A197&amp;$A$5,District!$J:$J,0))</f>
        <v>7.14285714285714E-3</v>
      </c>
      <c r="F197" s="72">
        <f>INDEX(District!AB:AB,MATCH($A197&amp;$A$5,District!$J:$J,0))</f>
        <v>0</v>
      </c>
      <c r="G197" s="72">
        <f>INDEX(District!AC:AC,MATCH($A197&amp;$A$5,District!$J:$J,0))</f>
        <v>0</v>
      </c>
      <c r="H197" s="72">
        <f>INDEX(District!Z:Z,MATCH($A197&amp;$A$5,District!$J:$J,0))</f>
        <v>0</v>
      </c>
      <c r="I197" s="72">
        <f>INDEX(District!O:O,MATCH($A197&amp;$A$5,District!$J:$J,0))</f>
        <v>0</v>
      </c>
      <c r="J197" s="72">
        <f>INDEX(District!AG:AG,MATCH($A197&amp;$A$5,District!$J:$J,0))</f>
        <v>9.0090090090090107E-3</v>
      </c>
      <c r="K197" s="72">
        <f>INDEX(District!W:W,MATCH($A197&amp;$A$5,District!$J:$J,0))</f>
        <v>0</v>
      </c>
      <c r="L197" s="72">
        <f>INDEX(District!L:L,MATCH($A197&amp;$A$5,District!$J:$J,0))</f>
        <v>0</v>
      </c>
      <c r="M197" s="72">
        <f>INDEX(District!Y:Y,MATCH($A197&amp;$A$5,District!$J:$J,0))</f>
        <v>0</v>
      </c>
      <c r="N197" s="72">
        <f>INDEX(District!X:X,MATCH($A197&amp;$A$5,District!$J:$J,0))</f>
        <v>0</v>
      </c>
      <c r="O197" s="72">
        <f>INDEX(District!AC:AC,MATCH($A197&amp;$A$5,District!$J:$J,0))</f>
        <v>0</v>
      </c>
      <c r="P197" s="72">
        <f>INDEX(District!AF:AF,MATCH($A197&amp;$A$5,District!$J:$J,0))</f>
        <v>6.3291139240506302E-3</v>
      </c>
      <c r="Q197" s="72">
        <f>INDEX(District!R:R,MATCH($A197&amp;$A$5,District!$J:$J,0))</f>
        <v>6.0975609756097598E-3</v>
      </c>
      <c r="R197" s="72">
        <f>INDEX(District!AH:AH,MATCH($A197&amp;$A$5,District!$J:$J,0))</f>
        <v>9.7087378640776708E-3</v>
      </c>
      <c r="S197" s="72">
        <f>INDEX(District!AD:AD,MATCH($A197&amp;$A$5,District!$J:$J,0))</f>
        <v>6.6225165562913899E-3</v>
      </c>
      <c r="T197" s="72">
        <f>INDEX(District!K:K,MATCH($A197&amp;$A$5,District!$J:$J,0))</f>
        <v>0</v>
      </c>
      <c r="U197" s="72">
        <f>INDEX(District!Q:Q,MATCH($A197&amp;$A$5,District!$J:$J,0))</f>
        <v>0</v>
      </c>
      <c r="V197" s="72">
        <f>INDEX(District!P:P,MATCH($A197&amp;$A$5,District!$J:$J,0))</f>
        <v>1.11022302462516E-16</v>
      </c>
      <c r="W197" s="72">
        <f>INDEX(District!V:V,MATCH($A197&amp;$A$5,District!$J:$J,0))</f>
        <v>0</v>
      </c>
      <c r="X197" s="72">
        <f>INDEX(District!U:U,MATCH($A197&amp;$A$5,District!$J:$J,0))</f>
        <v>6.9930069930069904E-3</v>
      </c>
      <c r="Y197" s="72">
        <f>INDEX(District!S:S,MATCH($A197&amp;$A$5,District!$J:$J,0))</f>
        <v>0</v>
      </c>
    </row>
    <row r="198" spans="1:25" x14ac:dyDescent="0.3">
      <c r="A198" s="43" t="s">
        <v>356</v>
      </c>
      <c r="B198" s="71">
        <f>INDEX(District!M:M,MATCH($A198&amp;$A$5,District!$J:$J,0))</f>
        <v>6.5789473684210497E-3</v>
      </c>
      <c r="C198" s="72">
        <f>INDEX(District!AA:AA,MATCH($A198&amp;$A$5,District!$J:$J,0))</f>
        <v>3.3707865168539297E-2</v>
      </c>
      <c r="D198" s="72">
        <f>INDEX(District!AE:AE,MATCH($A198&amp;$A$5,District!$J:$J,0))</f>
        <v>0</v>
      </c>
      <c r="E198" s="72">
        <f>INDEX(District!T:T,MATCH($A198&amp;$A$5,District!$J:$J,0))</f>
        <v>0</v>
      </c>
      <c r="F198" s="72">
        <f>INDEX(District!AB:AB,MATCH($A198&amp;$A$5,District!$J:$J,0))</f>
        <v>1.9230769230769201E-2</v>
      </c>
      <c r="G198" s="72">
        <f>INDEX(District!AC:AC,MATCH($A198&amp;$A$5,District!$J:$J,0))</f>
        <v>1.21951219512195E-2</v>
      </c>
      <c r="H198" s="72">
        <f>INDEX(District!Z:Z,MATCH($A198&amp;$A$5,District!$J:$J,0))</f>
        <v>7.2847682119205295E-2</v>
      </c>
      <c r="I198" s="72">
        <f>INDEX(District!O:O,MATCH($A198&amp;$A$5,District!$J:$J,0))</f>
        <v>0</v>
      </c>
      <c r="J198" s="72">
        <f>INDEX(District!AG:AG,MATCH($A198&amp;$A$5,District!$J:$J,0))</f>
        <v>9.0090090090090107E-3</v>
      </c>
      <c r="K198" s="72">
        <f>INDEX(District!W:W,MATCH($A198&amp;$A$5,District!$J:$J,0))</f>
        <v>0</v>
      </c>
      <c r="L198" s="72">
        <f>INDEX(District!L:L,MATCH($A198&amp;$A$5,District!$J:$J,0))</f>
        <v>2.61437908496732E-2</v>
      </c>
      <c r="M198" s="72">
        <f>INDEX(District!Y:Y,MATCH($A198&amp;$A$5,District!$J:$J,0))</f>
        <v>5.1813471502590702E-3</v>
      </c>
      <c r="N198" s="72">
        <f>INDEX(District!X:X,MATCH($A198&amp;$A$5,District!$J:$J,0))</f>
        <v>0</v>
      </c>
      <c r="O198" s="72">
        <f>INDEX(District!AC:AC,MATCH($A198&amp;$A$5,District!$J:$J,0))</f>
        <v>1.21951219512195E-2</v>
      </c>
      <c r="P198" s="72">
        <f>INDEX(District!AF:AF,MATCH($A198&amp;$A$5,District!$J:$J,0))</f>
        <v>1.8987341772151899E-2</v>
      </c>
      <c r="Q198" s="72">
        <f>INDEX(District!R:R,MATCH($A198&amp;$A$5,District!$J:$J,0))</f>
        <v>3.65853658536585E-2</v>
      </c>
      <c r="R198" s="72">
        <f>INDEX(District!AH:AH,MATCH($A198&amp;$A$5,District!$J:$J,0))</f>
        <v>1.94174757281553E-2</v>
      </c>
      <c r="S198" s="72">
        <f>INDEX(District!AD:AD,MATCH($A198&amp;$A$5,District!$J:$J,0))</f>
        <v>6.6225165562913899E-3</v>
      </c>
      <c r="T198" s="72">
        <f>INDEX(District!K:K,MATCH($A198&amp;$A$5,District!$J:$J,0))</f>
        <v>4.11522633744856E-3</v>
      </c>
      <c r="U198" s="72">
        <f>INDEX(District!Q:Q,MATCH($A198&amp;$A$5,District!$J:$J,0))</f>
        <v>6.2893081761006301E-3</v>
      </c>
      <c r="V198" s="72">
        <f>INDEX(District!P:P,MATCH($A198&amp;$A$5,District!$J:$J,0))</f>
        <v>1.11022302462516E-16</v>
      </c>
      <c r="W198" s="72">
        <f>INDEX(District!V:V,MATCH($A198&amp;$A$5,District!$J:$J,0))</f>
        <v>1.2422360248447201E-2</v>
      </c>
      <c r="X198" s="72">
        <f>INDEX(District!U:U,MATCH($A198&amp;$A$5,District!$J:$J,0))</f>
        <v>0</v>
      </c>
      <c r="Y198" s="72">
        <f>INDEX(District!S:S,MATCH($A198&amp;$A$5,District!$J:$J,0))</f>
        <v>1.04712041884817E-2</v>
      </c>
    </row>
    <row r="199" spans="1:25" x14ac:dyDescent="0.3">
      <c r="A199" s="43" t="s">
        <v>357</v>
      </c>
      <c r="B199" s="71">
        <f>INDEX(District!M:M,MATCH($A199&amp;$A$5,District!$J:$J,0))</f>
        <v>0</v>
      </c>
      <c r="C199" s="72">
        <f>INDEX(District!AA:AA,MATCH($A199&amp;$A$5,District!$J:$J,0))</f>
        <v>0</v>
      </c>
      <c r="D199" s="72">
        <f>INDEX(District!AE:AE,MATCH($A199&amp;$A$5,District!$J:$J,0))</f>
        <v>0</v>
      </c>
      <c r="E199" s="72">
        <f>INDEX(District!T:T,MATCH($A199&amp;$A$5,District!$J:$J,0))</f>
        <v>7.14285714285714E-3</v>
      </c>
      <c r="F199" s="72">
        <f>INDEX(District!AB:AB,MATCH($A199&amp;$A$5,District!$J:$J,0))</f>
        <v>0</v>
      </c>
      <c r="G199" s="72">
        <f>INDEX(District!AC:AC,MATCH($A199&amp;$A$5,District!$J:$J,0))</f>
        <v>0</v>
      </c>
      <c r="H199" s="72">
        <f>INDEX(District!Z:Z,MATCH($A199&amp;$A$5,District!$J:$J,0))</f>
        <v>0</v>
      </c>
      <c r="I199" s="72">
        <f>INDEX(District!O:O,MATCH($A199&amp;$A$5,District!$J:$J,0))</f>
        <v>0</v>
      </c>
      <c r="J199" s="72">
        <f>INDEX(District!AG:AG,MATCH($A199&amp;$A$5,District!$J:$J,0))</f>
        <v>0</v>
      </c>
      <c r="K199" s="72">
        <f>INDEX(District!W:W,MATCH($A199&amp;$A$5,District!$J:$J,0))</f>
        <v>0</v>
      </c>
      <c r="L199" s="72">
        <f>INDEX(District!L:L,MATCH($A199&amp;$A$5,District!$J:$J,0))</f>
        <v>0</v>
      </c>
      <c r="M199" s="72">
        <f>INDEX(District!Y:Y,MATCH($A199&amp;$A$5,District!$J:$J,0))</f>
        <v>0</v>
      </c>
      <c r="N199" s="72">
        <f>INDEX(District!X:X,MATCH($A199&amp;$A$5,District!$J:$J,0))</f>
        <v>0</v>
      </c>
      <c r="O199" s="72">
        <f>INDEX(District!AC:AC,MATCH($A199&amp;$A$5,District!$J:$J,0))</f>
        <v>0</v>
      </c>
      <c r="P199" s="72">
        <f>INDEX(District!AF:AF,MATCH($A199&amp;$A$5,District!$J:$J,0))</f>
        <v>0</v>
      </c>
      <c r="Q199" s="72">
        <f>INDEX(District!R:R,MATCH($A199&amp;$A$5,District!$J:$J,0))</f>
        <v>0</v>
      </c>
      <c r="R199" s="72">
        <f>INDEX(District!AH:AH,MATCH($A199&amp;$A$5,District!$J:$J,0))</f>
        <v>0</v>
      </c>
      <c r="S199" s="72">
        <f>INDEX(District!AD:AD,MATCH($A199&amp;$A$5,District!$J:$J,0))</f>
        <v>-2.2204460492503101E-16</v>
      </c>
      <c r="T199" s="72">
        <f>INDEX(District!K:K,MATCH($A199&amp;$A$5,District!$J:$J,0))</f>
        <v>0</v>
      </c>
      <c r="U199" s="72">
        <f>INDEX(District!Q:Q,MATCH($A199&amp;$A$5,District!$J:$J,0))</f>
        <v>0</v>
      </c>
      <c r="V199" s="72">
        <f>INDEX(District!P:P,MATCH($A199&amp;$A$5,District!$J:$J,0))</f>
        <v>4.5248868778280504E-3</v>
      </c>
      <c r="W199" s="72">
        <f>INDEX(District!V:V,MATCH($A199&amp;$A$5,District!$J:$J,0))</f>
        <v>6.2111801242236003E-3</v>
      </c>
      <c r="X199" s="72">
        <f>INDEX(District!U:U,MATCH($A199&amp;$A$5,District!$J:$J,0))</f>
        <v>0</v>
      </c>
      <c r="Y199" s="72">
        <f>INDEX(District!S:S,MATCH($A199&amp;$A$5,District!$J:$J,0))</f>
        <v>0</v>
      </c>
    </row>
    <row r="200" spans="1:25" x14ac:dyDescent="0.3">
      <c r="A200" s="43" t="s">
        <v>358</v>
      </c>
      <c r="B200" s="71">
        <f>INDEX(District!M:M,MATCH($A200&amp;$A$5,District!$J:$J,0))</f>
        <v>0</v>
      </c>
      <c r="C200" s="72">
        <f>INDEX(District!AA:AA,MATCH($A200&amp;$A$5,District!$J:$J,0))</f>
        <v>0</v>
      </c>
      <c r="D200" s="72">
        <f>INDEX(District!AE:AE,MATCH($A200&amp;$A$5,District!$J:$J,0))</f>
        <v>0</v>
      </c>
      <c r="E200" s="72">
        <f>INDEX(District!T:T,MATCH($A200&amp;$A$5,District!$J:$J,0))</f>
        <v>0</v>
      </c>
      <c r="F200" s="72">
        <f>INDEX(District!AB:AB,MATCH($A200&amp;$A$5,District!$J:$J,0))</f>
        <v>0</v>
      </c>
      <c r="G200" s="72">
        <f>INDEX(District!AC:AC,MATCH($A200&amp;$A$5,District!$J:$J,0))</f>
        <v>0</v>
      </c>
      <c r="H200" s="72">
        <f>INDEX(District!Z:Z,MATCH($A200&amp;$A$5,District!$J:$J,0))</f>
        <v>0</v>
      </c>
      <c r="I200" s="72">
        <f>INDEX(District!O:O,MATCH($A200&amp;$A$5,District!$J:$J,0))</f>
        <v>0</v>
      </c>
      <c r="J200" s="72">
        <f>INDEX(District!AG:AG,MATCH($A200&amp;$A$5,District!$J:$J,0))</f>
        <v>0</v>
      </c>
      <c r="K200" s="72">
        <f>INDEX(District!W:W,MATCH($A200&amp;$A$5,District!$J:$J,0))</f>
        <v>0</v>
      </c>
      <c r="L200" s="72">
        <f>INDEX(District!L:L,MATCH($A200&amp;$A$5,District!$J:$J,0))</f>
        <v>0</v>
      </c>
      <c r="M200" s="72">
        <f>INDEX(District!Y:Y,MATCH($A200&amp;$A$5,District!$J:$J,0))</f>
        <v>0</v>
      </c>
      <c r="N200" s="72">
        <f>INDEX(District!X:X,MATCH($A200&amp;$A$5,District!$J:$J,0))</f>
        <v>0</v>
      </c>
      <c r="O200" s="72">
        <f>INDEX(District!AC:AC,MATCH($A200&amp;$A$5,District!$J:$J,0))</f>
        <v>0</v>
      </c>
      <c r="P200" s="72">
        <f>INDEX(District!AF:AF,MATCH($A200&amp;$A$5,District!$J:$J,0))</f>
        <v>0</v>
      </c>
      <c r="Q200" s="72">
        <f>INDEX(District!R:R,MATCH($A200&amp;$A$5,District!$J:$J,0))</f>
        <v>0</v>
      </c>
      <c r="R200" s="72">
        <f>INDEX(District!AH:AH,MATCH($A200&amp;$A$5,District!$J:$J,0))</f>
        <v>0</v>
      </c>
      <c r="S200" s="72">
        <f>INDEX(District!AD:AD,MATCH($A200&amp;$A$5,District!$J:$J,0))</f>
        <v>-2.2204460492503101E-16</v>
      </c>
      <c r="T200" s="72">
        <f>INDEX(District!K:K,MATCH($A200&amp;$A$5,District!$J:$J,0))</f>
        <v>0</v>
      </c>
      <c r="U200" s="72">
        <f>INDEX(District!Q:Q,MATCH($A200&amp;$A$5,District!$J:$J,0))</f>
        <v>0</v>
      </c>
      <c r="V200" s="72">
        <f>INDEX(District!P:P,MATCH($A200&amp;$A$5,District!$J:$J,0))</f>
        <v>1.11022302462516E-16</v>
      </c>
      <c r="W200" s="72">
        <f>INDEX(District!V:V,MATCH($A200&amp;$A$5,District!$J:$J,0))</f>
        <v>0</v>
      </c>
      <c r="X200" s="72">
        <f>INDEX(District!U:U,MATCH($A200&amp;$A$5,District!$J:$J,0))</f>
        <v>0</v>
      </c>
      <c r="Y200" s="72">
        <f>INDEX(District!S:S,MATCH($A200&amp;$A$5,District!$J:$J,0))</f>
        <v>0</v>
      </c>
    </row>
    <row r="201" spans="1:25" x14ac:dyDescent="0.3">
      <c r="A201" s="43" t="s">
        <v>359</v>
      </c>
      <c r="B201" s="71">
        <f>INDEX(District!M:M,MATCH($A201&amp;$A$5,District!$J:$J,0))</f>
        <v>0</v>
      </c>
      <c r="C201" s="72">
        <f>INDEX(District!AA:AA,MATCH($A201&amp;$A$5,District!$J:$J,0))</f>
        <v>0</v>
      </c>
      <c r="D201" s="72">
        <f>INDEX(District!AE:AE,MATCH($A201&amp;$A$5,District!$J:$J,0))</f>
        <v>0</v>
      </c>
      <c r="E201" s="72">
        <f>INDEX(District!T:T,MATCH($A201&amp;$A$5,District!$J:$J,0))</f>
        <v>0</v>
      </c>
      <c r="F201" s="72">
        <f>INDEX(District!AB:AB,MATCH($A201&amp;$A$5,District!$J:$J,0))</f>
        <v>0</v>
      </c>
      <c r="G201" s="72">
        <f>INDEX(District!AC:AC,MATCH($A201&amp;$A$5,District!$J:$J,0))</f>
        <v>0</v>
      </c>
      <c r="H201" s="72">
        <f>INDEX(District!Z:Z,MATCH($A201&amp;$A$5,District!$J:$J,0))</f>
        <v>0</v>
      </c>
      <c r="I201" s="72">
        <f>INDEX(District!O:O,MATCH($A201&amp;$A$5,District!$J:$J,0))</f>
        <v>0</v>
      </c>
      <c r="J201" s="72">
        <f>INDEX(District!AG:AG,MATCH($A201&amp;$A$5,District!$J:$J,0))</f>
        <v>0</v>
      </c>
      <c r="K201" s="72">
        <f>INDEX(District!W:W,MATCH($A201&amp;$A$5,District!$J:$J,0))</f>
        <v>0</v>
      </c>
      <c r="L201" s="72">
        <f>INDEX(District!L:L,MATCH($A201&amp;$A$5,District!$J:$J,0))</f>
        <v>6.5359477124183E-3</v>
      </c>
      <c r="M201" s="72">
        <f>INDEX(District!Y:Y,MATCH($A201&amp;$A$5,District!$J:$J,0))</f>
        <v>0</v>
      </c>
      <c r="N201" s="72">
        <f>INDEX(District!X:X,MATCH($A201&amp;$A$5,District!$J:$J,0))</f>
        <v>0</v>
      </c>
      <c r="O201" s="72">
        <f>INDEX(District!AC:AC,MATCH($A201&amp;$A$5,District!$J:$J,0))</f>
        <v>0</v>
      </c>
      <c r="P201" s="72">
        <f>INDEX(District!AF:AF,MATCH($A201&amp;$A$5,District!$J:$J,0))</f>
        <v>0</v>
      </c>
      <c r="Q201" s="72">
        <f>INDEX(District!R:R,MATCH($A201&amp;$A$5,District!$J:$J,0))</f>
        <v>0</v>
      </c>
      <c r="R201" s="72">
        <f>INDEX(District!AH:AH,MATCH($A201&amp;$A$5,District!$J:$J,0))</f>
        <v>0</v>
      </c>
      <c r="S201" s="72">
        <f>INDEX(District!AD:AD,MATCH($A201&amp;$A$5,District!$J:$J,0))</f>
        <v>6.6225165562913899E-3</v>
      </c>
      <c r="T201" s="72">
        <f>INDEX(District!K:K,MATCH($A201&amp;$A$5,District!$J:$J,0))</f>
        <v>0</v>
      </c>
      <c r="U201" s="72">
        <f>INDEX(District!Q:Q,MATCH($A201&amp;$A$5,District!$J:$J,0))</f>
        <v>0</v>
      </c>
      <c r="V201" s="72">
        <f>INDEX(District!P:P,MATCH($A201&amp;$A$5,District!$J:$J,0))</f>
        <v>1.11022302462516E-16</v>
      </c>
      <c r="W201" s="72">
        <f>INDEX(District!V:V,MATCH($A201&amp;$A$5,District!$J:$J,0))</f>
        <v>0</v>
      </c>
      <c r="X201" s="72">
        <f>INDEX(District!U:U,MATCH($A201&amp;$A$5,District!$J:$J,0))</f>
        <v>0</v>
      </c>
      <c r="Y201" s="72">
        <f>INDEX(District!S:S,MATCH($A201&amp;$A$5,District!$J:$J,0))</f>
        <v>5.2356020942408397E-3</v>
      </c>
    </row>
    <row r="202" spans="1:25" x14ac:dyDescent="0.3">
      <c r="A202" s="43" t="s">
        <v>360</v>
      </c>
      <c r="B202" s="71">
        <f>INDEX(District!M:M,MATCH($A202&amp;$A$5,District!$J:$J,0))</f>
        <v>0</v>
      </c>
      <c r="C202" s="72">
        <f>INDEX(District!AA:AA,MATCH($A202&amp;$A$5,District!$J:$J,0))</f>
        <v>0</v>
      </c>
      <c r="D202" s="72">
        <f>INDEX(District!AE:AE,MATCH($A202&amp;$A$5,District!$J:$J,0))</f>
        <v>0</v>
      </c>
      <c r="E202" s="72">
        <f>INDEX(District!T:T,MATCH($A202&amp;$A$5,District!$J:$J,0))</f>
        <v>0</v>
      </c>
      <c r="F202" s="72">
        <f>INDEX(District!AB:AB,MATCH($A202&amp;$A$5,District!$J:$J,0))</f>
        <v>0</v>
      </c>
      <c r="G202" s="72">
        <f>INDEX(District!AC:AC,MATCH($A202&amp;$A$5,District!$J:$J,0))</f>
        <v>0</v>
      </c>
      <c r="H202" s="72">
        <f>INDEX(District!Z:Z,MATCH($A202&amp;$A$5,District!$J:$J,0))</f>
        <v>0</v>
      </c>
      <c r="I202" s="72">
        <f>INDEX(District!O:O,MATCH($A202&amp;$A$5,District!$J:$J,0))</f>
        <v>0</v>
      </c>
      <c r="J202" s="72">
        <f>INDEX(District!AG:AG,MATCH($A202&amp;$A$5,District!$J:$J,0))</f>
        <v>0</v>
      </c>
      <c r="K202" s="72">
        <f>INDEX(District!W:W,MATCH($A202&amp;$A$5,District!$J:$J,0))</f>
        <v>0</v>
      </c>
      <c r="L202" s="72">
        <f>INDEX(District!L:L,MATCH($A202&amp;$A$5,District!$J:$J,0))</f>
        <v>0</v>
      </c>
      <c r="M202" s="72">
        <f>INDEX(District!Y:Y,MATCH($A202&amp;$A$5,District!$J:$J,0))</f>
        <v>0</v>
      </c>
      <c r="N202" s="72">
        <f>INDEX(District!X:X,MATCH($A202&amp;$A$5,District!$J:$J,0))</f>
        <v>0</v>
      </c>
      <c r="O202" s="72">
        <f>INDEX(District!AC:AC,MATCH($A202&amp;$A$5,District!$J:$J,0))</f>
        <v>0</v>
      </c>
      <c r="P202" s="72">
        <f>INDEX(District!AF:AF,MATCH($A202&amp;$A$5,District!$J:$J,0))</f>
        <v>0</v>
      </c>
      <c r="Q202" s="72">
        <f>INDEX(District!R:R,MATCH($A202&amp;$A$5,District!$J:$J,0))</f>
        <v>0</v>
      </c>
      <c r="R202" s="72">
        <f>INDEX(District!AH:AH,MATCH($A202&amp;$A$5,District!$J:$J,0))</f>
        <v>0</v>
      </c>
      <c r="S202" s="72">
        <f>INDEX(District!AD:AD,MATCH($A202&amp;$A$5,District!$J:$J,0))</f>
        <v>-2.2204460492503101E-16</v>
      </c>
      <c r="T202" s="72">
        <f>INDEX(District!K:K,MATCH($A202&amp;$A$5,District!$J:$J,0))</f>
        <v>0</v>
      </c>
      <c r="U202" s="72">
        <f>INDEX(District!Q:Q,MATCH($A202&amp;$A$5,District!$J:$J,0))</f>
        <v>0</v>
      </c>
      <c r="V202" s="72">
        <f>INDEX(District!P:P,MATCH($A202&amp;$A$5,District!$J:$J,0))</f>
        <v>1.11022302462516E-16</v>
      </c>
      <c r="W202" s="72">
        <f>INDEX(District!V:V,MATCH($A202&amp;$A$5,District!$J:$J,0))</f>
        <v>0</v>
      </c>
      <c r="X202" s="72">
        <f>INDEX(District!U:U,MATCH($A202&amp;$A$5,District!$J:$J,0))</f>
        <v>0</v>
      </c>
      <c r="Y202" s="72">
        <f>INDEX(District!S:S,MATCH($A202&amp;$A$5,District!$J:$J,0))</f>
        <v>0</v>
      </c>
    </row>
    <row r="205" spans="1:25" x14ac:dyDescent="0.3">
      <c r="A205" s="25" t="s">
        <v>361</v>
      </c>
    </row>
    <row r="206" spans="1:25" x14ac:dyDescent="0.3">
      <c r="A206" s="82" t="s">
        <v>378</v>
      </c>
    </row>
    <row r="207" spans="1:25" x14ac:dyDescent="0.3">
      <c r="B207" s="77" t="s">
        <v>50</v>
      </c>
      <c r="C207" s="77" t="s">
        <v>53</v>
      </c>
      <c r="D207" s="77" t="s">
        <v>54</v>
      </c>
      <c r="E207" s="77" t="s">
        <v>49</v>
      </c>
      <c r="F207" s="77" t="s">
        <v>67</v>
      </c>
      <c r="G207" s="77" t="s">
        <v>51</v>
      </c>
      <c r="H207" s="77" t="s">
        <v>55</v>
      </c>
      <c r="I207" s="77" t="s">
        <v>68</v>
      </c>
      <c r="J207" s="77" t="s">
        <v>69</v>
      </c>
      <c r="K207" s="77" t="s">
        <v>70</v>
      </c>
      <c r="L207" s="77" t="s">
        <v>71</v>
      </c>
      <c r="M207" s="77" t="s">
        <v>72</v>
      </c>
      <c r="N207" s="77" t="s">
        <v>56</v>
      </c>
      <c r="O207" s="77" t="s">
        <v>73</v>
      </c>
      <c r="P207" s="77" t="s">
        <v>59</v>
      </c>
      <c r="Q207" s="77" t="s">
        <v>74</v>
      </c>
      <c r="R207" s="77" t="s">
        <v>75</v>
      </c>
      <c r="S207" s="77" t="s">
        <v>76</v>
      </c>
      <c r="T207" s="77" t="s">
        <v>77</v>
      </c>
      <c r="U207" s="77" t="s">
        <v>78</v>
      </c>
      <c r="V207" s="77" t="s">
        <v>57</v>
      </c>
      <c r="W207" s="77" t="s">
        <v>79</v>
      </c>
      <c r="X207" s="77" t="s">
        <v>52</v>
      </c>
      <c r="Y207" s="77" t="s">
        <v>58</v>
      </c>
    </row>
    <row r="208" spans="1:25" x14ac:dyDescent="0.3">
      <c r="A208" s="52" t="s">
        <v>362</v>
      </c>
      <c r="B208" s="71">
        <f>INDEX(District!M:M,MATCH($A208&amp;$A$5,District!$J:$J,0))</f>
        <v>0.14285714285714299</v>
      </c>
      <c r="C208" s="72">
        <f>INDEX(District!AA:AA,MATCH($A208&amp;$A$5,District!$J:$J,0))</f>
        <v>0.18518518518518501</v>
      </c>
      <c r="D208" s="72">
        <f>INDEX(District!AE:AE,MATCH($A208&amp;$A$5,District!$J:$J,0))</f>
        <v>0.22844827586206901</v>
      </c>
      <c r="E208" s="72">
        <f>INDEX(District!T:T,MATCH($A208&amp;$A$5,District!$J:$J,0))</f>
        <v>6.7164179104477598E-2</v>
      </c>
      <c r="F208" s="72">
        <f>INDEX(District!AB:AB,MATCH($A208&amp;$A$5,District!$J:$J,0))</f>
        <v>8.7209302325581398E-2</v>
      </c>
      <c r="G208" s="72">
        <f>INDEX(District!AC:AC,MATCH($A208&amp;$A$5,District!$J:$J,0))</f>
        <v>0.10294117647058799</v>
      </c>
      <c r="H208" s="72">
        <f>INDEX(District!Z:Z,MATCH($A208&amp;$A$5,District!$J:$J,0))</f>
        <v>0.111940298507463</v>
      </c>
      <c r="I208" s="72">
        <f>INDEX(District!O:O,MATCH($A208&amp;$A$5,District!$J:$J,0))</f>
        <v>8.2706766917293201E-2</v>
      </c>
      <c r="J208" s="72">
        <f>INDEX(District!AG:AG,MATCH($A208&amp;$A$5,District!$J:$J,0))</f>
        <v>5.60747663551402E-2</v>
      </c>
      <c r="K208" s="72">
        <f>INDEX(District!W:W,MATCH($A208&amp;$A$5,District!$J:$J,0))</f>
        <v>9.1549295774647904E-2</v>
      </c>
      <c r="L208" s="72">
        <f>INDEX(District!L:L,MATCH($A208&amp;$A$5,District!$J:$J,0))</f>
        <v>0.14173228346456701</v>
      </c>
      <c r="M208" s="72">
        <f>INDEX(District!Y:Y,MATCH($A208&amp;$A$5,District!$J:$J,0))</f>
        <v>0.145569620253165</v>
      </c>
      <c r="N208" s="72">
        <f>INDEX(District!X:X,MATCH($A208&amp;$A$5,District!$J:$J,0))</f>
        <v>0.15151515151515199</v>
      </c>
      <c r="O208" s="72">
        <f>INDEX(District!AC:AC,MATCH($A208&amp;$A$5,District!$J:$J,0))</f>
        <v>0.10294117647058799</v>
      </c>
      <c r="P208" s="72">
        <f>INDEX(District!AF:AF,MATCH($A208&amp;$A$5,District!$J:$J,0))</f>
        <v>0.182539682539683</v>
      </c>
      <c r="Q208" s="72">
        <f>INDEX(District!R:R,MATCH($A208&amp;$A$5,District!$J:$J,0))</f>
        <v>0.188405797101449</v>
      </c>
      <c r="R208" s="72">
        <f>INDEX(District!AH:AH,MATCH($A208&amp;$A$5,District!$J:$J,0))</f>
        <v>8.42105263157895E-2</v>
      </c>
      <c r="S208" s="72">
        <f>INDEX(District!AD:AD,MATCH($A208&amp;$A$5,District!$J:$J,0))</f>
        <v>0.1953125</v>
      </c>
      <c r="T208" s="72">
        <f>INDEX(District!K:K,MATCH($A208&amp;$A$5,District!$J:$J,0))</f>
        <v>0.13302752293577999</v>
      </c>
      <c r="U208" s="72">
        <f>INDEX(District!Q:Q,MATCH($A208&amp;$A$5,District!$J:$J,0))</f>
        <v>0.115942028985507</v>
      </c>
      <c r="V208" s="72">
        <f>INDEX(District!P:P,MATCH($A208&amp;$A$5,District!$J:$J,0))</f>
        <v>0.114427860696517</v>
      </c>
      <c r="W208" s="72">
        <f>INDEX(District!V:V,MATCH($A208&amp;$A$5,District!$J:$J,0))</f>
        <v>0.28187919463087202</v>
      </c>
      <c r="X208" s="72">
        <f>INDEX(District!U:U,MATCH($A208&amp;$A$5,District!$J:$J,0))</f>
        <v>0.170940170940171</v>
      </c>
      <c r="Y208" s="72">
        <f>INDEX(District!S:S,MATCH($A208&amp;$A$5,District!$J:$J,0))</f>
        <v>8.8235294117647106E-2</v>
      </c>
    </row>
    <row r="209" spans="1:25" x14ac:dyDescent="0.3">
      <c r="A209" s="52" t="s">
        <v>363</v>
      </c>
      <c r="B209" s="71">
        <f>INDEX(District!M:M,MATCH($A209&amp;$A$5,District!$J:$J,0))</f>
        <v>0.53571428571428603</v>
      </c>
      <c r="C209" s="72">
        <f>INDEX(District!AA:AA,MATCH($A209&amp;$A$5,District!$J:$J,0))</f>
        <v>0.53333333333333299</v>
      </c>
      <c r="D209" s="72">
        <f>INDEX(District!AE:AE,MATCH($A209&amp;$A$5,District!$J:$J,0))</f>
        <v>0.59051724137931005</v>
      </c>
      <c r="E209" s="72">
        <f>INDEX(District!T:T,MATCH($A209&amp;$A$5,District!$J:$J,0))</f>
        <v>0.402985074626866</v>
      </c>
      <c r="F209" s="72">
        <f>INDEX(District!AB:AB,MATCH($A209&amp;$A$5,District!$J:$J,0))</f>
        <v>0.60465116279069797</v>
      </c>
      <c r="G209" s="72">
        <f>INDEX(District!AC:AC,MATCH($A209&amp;$A$5,District!$J:$J,0))</f>
        <v>0.63970588235294101</v>
      </c>
      <c r="H209" s="72">
        <f>INDEX(District!Z:Z,MATCH($A209&amp;$A$5,District!$J:$J,0))</f>
        <v>0.68656716417910402</v>
      </c>
      <c r="I209" s="72">
        <f>INDEX(District!O:O,MATCH($A209&amp;$A$5,District!$J:$J,0))</f>
        <v>0.55639097744360899</v>
      </c>
      <c r="J209" s="72">
        <f>INDEX(District!AG:AG,MATCH($A209&amp;$A$5,District!$J:$J,0))</f>
        <v>0.38317757009345799</v>
      </c>
      <c r="K209" s="72">
        <f>INDEX(District!W:W,MATCH($A209&amp;$A$5,District!$J:$J,0))</f>
        <v>0.71126760563380298</v>
      </c>
      <c r="L209" s="72">
        <f>INDEX(District!L:L,MATCH($A209&amp;$A$5,District!$J:$J,0))</f>
        <v>0.52755905511810997</v>
      </c>
      <c r="M209" s="72">
        <f>INDEX(District!Y:Y,MATCH($A209&amp;$A$5,District!$J:$J,0))</f>
        <v>0.518987341772152</v>
      </c>
      <c r="N209" s="72">
        <f>INDEX(District!X:X,MATCH($A209&amp;$A$5,District!$J:$J,0))</f>
        <v>0.59393939393939399</v>
      </c>
      <c r="O209" s="72">
        <f>INDEX(District!AC:AC,MATCH($A209&amp;$A$5,District!$J:$J,0))</f>
        <v>0.63970588235294101</v>
      </c>
      <c r="P209" s="72">
        <f>INDEX(District!AF:AF,MATCH($A209&amp;$A$5,District!$J:$J,0))</f>
        <v>0.57936507936507897</v>
      </c>
      <c r="Q209" s="72">
        <f>INDEX(District!R:R,MATCH($A209&amp;$A$5,District!$J:$J,0))</f>
        <v>0.57246376811594202</v>
      </c>
      <c r="R209" s="72">
        <f>INDEX(District!AH:AH,MATCH($A209&amp;$A$5,District!$J:$J,0))</f>
        <v>0.62105263157894697</v>
      </c>
      <c r="S209" s="72">
        <f>INDEX(District!AD:AD,MATCH($A209&amp;$A$5,District!$J:$J,0))</f>
        <v>0.375</v>
      </c>
      <c r="T209" s="72">
        <f>INDEX(District!K:K,MATCH($A209&amp;$A$5,District!$J:$J,0))</f>
        <v>0.509174311926606</v>
      </c>
      <c r="U209" s="72">
        <f>INDEX(District!Q:Q,MATCH($A209&amp;$A$5,District!$J:$J,0))</f>
        <v>0.48550724637681197</v>
      </c>
      <c r="V209" s="72">
        <f>INDEX(District!P:P,MATCH($A209&amp;$A$5,District!$J:$J,0))</f>
        <v>0.58706467661691497</v>
      </c>
      <c r="W209" s="72">
        <f>INDEX(District!V:V,MATCH($A209&amp;$A$5,District!$J:$J,0))</f>
        <v>0.32885906040268498</v>
      </c>
      <c r="X209" s="72">
        <f>INDEX(District!U:U,MATCH($A209&amp;$A$5,District!$J:$J,0))</f>
        <v>0.44444444444444398</v>
      </c>
      <c r="Y209" s="72">
        <f>INDEX(District!S:S,MATCH($A209&amp;$A$5,District!$J:$J,0))</f>
        <v>0.53529411764705903</v>
      </c>
    </row>
    <row r="210" spans="1:25" x14ac:dyDescent="0.3">
      <c r="A210" s="52" t="s">
        <v>364</v>
      </c>
      <c r="B210" s="71">
        <f>INDEX(District!M:M,MATCH($A210&amp;$A$5,District!$J:$J,0))</f>
        <v>0.221428571428571</v>
      </c>
      <c r="C210" s="72">
        <f>INDEX(District!AA:AA,MATCH($A210&amp;$A$5,District!$J:$J,0))</f>
        <v>0.38518518518518502</v>
      </c>
      <c r="D210" s="72">
        <f>INDEX(District!AE:AE,MATCH($A210&amp;$A$5,District!$J:$J,0))</f>
        <v>0.27586206896551702</v>
      </c>
      <c r="E210" s="72">
        <f>INDEX(District!T:T,MATCH($A210&amp;$A$5,District!$J:$J,0))</f>
        <v>0.29104477611940299</v>
      </c>
      <c r="F210" s="72">
        <f>INDEX(District!AB:AB,MATCH($A210&amp;$A$5,District!$J:$J,0))</f>
        <v>0.337209302325581</v>
      </c>
      <c r="G210" s="72">
        <f>INDEX(District!AC:AC,MATCH($A210&amp;$A$5,District!$J:$J,0))</f>
        <v>0.24264705882352899</v>
      </c>
      <c r="H210" s="72">
        <f>INDEX(District!Z:Z,MATCH($A210&amp;$A$5,District!$J:$J,0))</f>
        <v>0.25373134328358199</v>
      </c>
      <c r="I210" s="72">
        <f>INDEX(District!O:O,MATCH($A210&amp;$A$5,District!$J:$J,0))</f>
        <v>0.27067669172932302</v>
      </c>
      <c r="J210" s="72">
        <f>INDEX(District!AG:AG,MATCH($A210&amp;$A$5,District!$J:$J,0))</f>
        <v>0.29906542056074797</v>
      </c>
      <c r="K210" s="72">
        <f>INDEX(District!W:W,MATCH($A210&amp;$A$5,District!$J:$J,0))</f>
        <v>0.53521126760563398</v>
      </c>
      <c r="L210" s="72">
        <f>INDEX(District!L:L,MATCH($A210&amp;$A$5,District!$J:$J,0))</f>
        <v>0.244094488188976</v>
      </c>
      <c r="M210" s="72">
        <f>INDEX(District!Y:Y,MATCH($A210&amp;$A$5,District!$J:$J,0))</f>
        <v>0.449367088607595</v>
      </c>
      <c r="N210" s="72">
        <f>INDEX(District!X:X,MATCH($A210&amp;$A$5,District!$J:$J,0))</f>
        <v>0.26060606060606101</v>
      </c>
      <c r="O210" s="72">
        <f>INDEX(District!AC:AC,MATCH($A210&amp;$A$5,District!$J:$J,0))</f>
        <v>0.24264705882352899</v>
      </c>
      <c r="P210" s="72">
        <f>INDEX(District!AF:AF,MATCH($A210&amp;$A$5,District!$J:$J,0))</f>
        <v>0.22222222222222199</v>
      </c>
      <c r="Q210" s="72">
        <f>INDEX(District!R:R,MATCH($A210&amp;$A$5,District!$J:$J,0))</f>
        <v>0.29710144927536197</v>
      </c>
      <c r="R210" s="72">
        <f>INDEX(District!AH:AH,MATCH($A210&amp;$A$5,District!$J:$J,0))</f>
        <v>0.30526315789473701</v>
      </c>
      <c r="S210" s="72">
        <f>INDEX(District!AD:AD,MATCH($A210&amp;$A$5,District!$J:$J,0))</f>
        <v>0.3125</v>
      </c>
      <c r="T210" s="72">
        <f>INDEX(District!K:K,MATCH($A210&amp;$A$5,District!$J:$J,0))</f>
        <v>0.23853211009174299</v>
      </c>
      <c r="U210" s="72">
        <f>INDEX(District!Q:Q,MATCH($A210&amp;$A$5,District!$J:$J,0))</f>
        <v>0.13768115942028999</v>
      </c>
      <c r="V210" s="72">
        <f>INDEX(District!P:P,MATCH($A210&amp;$A$5,District!$J:$J,0))</f>
        <v>0.402985074626866</v>
      </c>
      <c r="W210" s="72">
        <f>INDEX(District!V:V,MATCH($A210&amp;$A$5,District!$J:$J,0))</f>
        <v>0.18120805369127499</v>
      </c>
      <c r="X210" s="72">
        <f>INDEX(District!U:U,MATCH($A210&amp;$A$5,District!$J:$J,0))</f>
        <v>0.28205128205128199</v>
      </c>
      <c r="Y210" s="72">
        <f>INDEX(District!S:S,MATCH($A210&amp;$A$5,District!$J:$J,0))</f>
        <v>0.42352941176470599</v>
      </c>
    </row>
    <row r="211" spans="1:25" x14ac:dyDescent="0.3">
      <c r="A211" s="52" t="s">
        <v>365</v>
      </c>
      <c r="B211" s="71">
        <f>INDEX(District!M:M,MATCH($A211&amp;$A$5,District!$J:$J,0))</f>
        <v>0.17857142857142899</v>
      </c>
      <c r="C211" s="72">
        <f>INDEX(District!AA:AA,MATCH($A211&amp;$A$5,District!$J:$J,0))</f>
        <v>0.20740740740740701</v>
      </c>
      <c r="D211" s="72">
        <f>INDEX(District!AE:AE,MATCH($A211&amp;$A$5,District!$J:$J,0))</f>
        <v>0.232758620689655</v>
      </c>
      <c r="E211" s="72">
        <f>INDEX(District!T:T,MATCH($A211&amp;$A$5,District!$J:$J,0))</f>
        <v>0.31343283582089598</v>
      </c>
      <c r="F211" s="72">
        <f>INDEX(District!AB:AB,MATCH($A211&amp;$A$5,District!$J:$J,0))</f>
        <v>0.331395348837209</v>
      </c>
      <c r="G211" s="72">
        <f>INDEX(District!AC:AC,MATCH($A211&amp;$A$5,District!$J:$J,0))</f>
        <v>0.32352941176470601</v>
      </c>
      <c r="H211" s="72">
        <f>INDEX(District!Z:Z,MATCH($A211&amp;$A$5,District!$J:$J,0))</f>
        <v>0.22388059701492499</v>
      </c>
      <c r="I211" s="72">
        <f>INDEX(District!O:O,MATCH($A211&amp;$A$5,District!$J:$J,0))</f>
        <v>0.42105263157894701</v>
      </c>
      <c r="J211" s="72">
        <f>INDEX(District!AG:AG,MATCH($A211&amp;$A$5,District!$J:$J,0))</f>
        <v>0.38317757009345799</v>
      </c>
      <c r="K211" s="72">
        <f>INDEX(District!W:W,MATCH($A211&amp;$A$5,District!$J:$J,0))</f>
        <v>0.38732394366197198</v>
      </c>
      <c r="L211" s="72">
        <f>INDEX(District!L:L,MATCH($A211&amp;$A$5,District!$J:$J,0))</f>
        <v>0.36220472440944901</v>
      </c>
      <c r="M211" s="72">
        <f>INDEX(District!Y:Y,MATCH($A211&amp;$A$5,District!$J:$J,0))</f>
        <v>0.215189873417722</v>
      </c>
      <c r="N211" s="72">
        <f>INDEX(District!X:X,MATCH($A211&amp;$A$5,District!$J:$J,0))</f>
        <v>0.34545454545454501</v>
      </c>
      <c r="O211" s="72">
        <f>INDEX(District!AC:AC,MATCH($A211&amp;$A$5,District!$J:$J,0))</f>
        <v>0.32352941176470601</v>
      </c>
      <c r="P211" s="72">
        <f>INDEX(District!AF:AF,MATCH($A211&amp;$A$5,District!$J:$J,0))</f>
        <v>0.24603174603174599</v>
      </c>
      <c r="Q211" s="72">
        <f>INDEX(District!R:R,MATCH($A211&amp;$A$5,District!$J:$J,0))</f>
        <v>0.28985507246376802</v>
      </c>
      <c r="R211" s="72">
        <f>INDEX(District!AH:AH,MATCH($A211&amp;$A$5,District!$J:$J,0))</f>
        <v>0.29473684210526302</v>
      </c>
      <c r="S211" s="72">
        <f>INDEX(District!AD:AD,MATCH($A211&amp;$A$5,District!$J:$J,0))</f>
        <v>0.25</v>
      </c>
      <c r="T211" s="72">
        <f>INDEX(District!K:K,MATCH($A211&amp;$A$5,District!$J:$J,0))</f>
        <v>0.26146788990825698</v>
      </c>
      <c r="U211" s="72">
        <f>INDEX(District!Q:Q,MATCH($A211&amp;$A$5,District!$J:$J,0))</f>
        <v>0.29710144927536197</v>
      </c>
      <c r="V211" s="72">
        <f>INDEX(District!P:P,MATCH($A211&amp;$A$5,District!$J:$J,0))</f>
        <v>0.16915422885572101</v>
      </c>
      <c r="W211" s="72">
        <f>INDEX(District!V:V,MATCH($A211&amp;$A$5,District!$J:$J,0))</f>
        <v>0.26174496644295298</v>
      </c>
      <c r="X211" s="72">
        <f>INDEX(District!U:U,MATCH($A211&amp;$A$5,District!$J:$J,0))</f>
        <v>0.29059829059829101</v>
      </c>
      <c r="Y211" s="72">
        <f>INDEX(District!S:S,MATCH($A211&amp;$A$5,District!$J:$J,0))</f>
        <v>0.26470588235294101</v>
      </c>
    </row>
    <row r="212" spans="1:25" x14ac:dyDescent="0.3">
      <c r="A212" s="52" t="s">
        <v>366</v>
      </c>
      <c r="B212" s="72">
        <f>INDEX(District!M:M,MATCH($A212&amp;$A$5,District!$J:$J,0))</f>
        <v>3.5714285714285698E-2</v>
      </c>
      <c r="C212" s="72">
        <f>INDEX(District!AA:AA,MATCH($A212&amp;$A$5,District!$J:$J,0))</f>
        <v>4.4444444444444398E-2</v>
      </c>
      <c r="D212" s="72">
        <f>INDEX(District!AE:AE,MATCH($A212&amp;$A$5,District!$J:$J,0))</f>
        <v>1.29310344827586E-2</v>
      </c>
      <c r="E212" s="72">
        <f>INDEX(District!T:T,MATCH($A212&amp;$A$5,District!$J:$J,0))</f>
        <v>5.22388059701493E-2</v>
      </c>
      <c r="F212" s="72">
        <f>INDEX(District!AB:AB,MATCH($A212&amp;$A$5,District!$J:$J,0))</f>
        <v>4.0697674418604703E-2</v>
      </c>
      <c r="G212" s="72">
        <f>INDEX(District!AC:AC,MATCH($A212&amp;$A$5,District!$J:$J,0))</f>
        <v>2.9411764705882401E-2</v>
      </c>
      <c r="H212" s="72">
        <f>INDEX(District!Z:Z,MATCH($A212&amp;$A$5,District!$J:$J,0))</f>
        <v>3.7313432835820899E-2</v>
      </c>
      <c r="I212" s="72">
        <f>INDEX(District!O:O,MATCH($A212&amp;$A$5,District!$J:$J,0))</f>
        <v>3.7593984962405999E-2</v>
      </c>
      <c r="J212" s="72">
        <f>INDEX(District!AG:AG,MATCH($A212&amp;$A$5,District!$J:$J,0))</f>
        <v>3.7383177570093497E-2</v>
      </c>
      <c r="K212" s="72">
        <f>INDEX(District!W:W,MATCH($A212&amp;$A$5,District!$J:$J,0))</f>
        <v>1.4084507042253501E-2</v>
      </c>
      <c r="L212" s="72">
        <f>INDEX(District!L:L,MATCH($A212&amp;$A$5,District!$J:$J,0))</f>
        <v>3.9370078740157501E-2</v>
      </c>
      <c r="M212" s="72">
        <f>INDEX(District!Y:Y,MATCH($A212&amp;$A$5,District!$J:$J,0))</f>
        <v>5.6962025316455701E-2</v>
      </c>
      <c r="N212" s="72">
        <f>INDEX(District!X:X,MATCH($A212&amp;$A$5,District!$J:$J,0))</f>
        <v>3.03030303030303E-2</v>
      </c>
      <c r="O212" s="72">
        <f>INDEX(District!AC:AC,MATCH($A212&amp;$A$5,District!$J:$J,0))</f>
        <v>2.9411764705882401E-2</v>
      </c>
      <c r="P212" s="72">
        <f>INDEX(District!AF:AF,MATCH($A212&amp;$A$5,District!$J:$J,0))</f>
        <v>3.9682539682539701E-2</v>
      </c>
      <c r="Q212" s="72">
        <f>INDEX(District!R:R,MATCH($A212&amp;$A$5,District!$J:$J,0))</f>
        <v>2.1739130434782601E-2</v>
      </c>
      <c r="R212" s="72">
        <f>INDEX(District!AH:AH,MATCH($A212&amp;$A$5,District!$J:$J,0))</f>
        <v>3.1578947368421102E-2</v>
      </c>
      <c r="S212" s="72">
        <f>INDEX(District!AD:AD,MATCH($A212&amp;$A$5,District!$J:$J,0))</f>
        <v>4.6875E-2</v>
      </c>
      <c r="T212" s="72">
        <f>INDEX(District!K:K,MATCH($A212&amp;$A$5,District!$J:$J,0))</f>
        <v>4.1284403669724801E-2</v>
      </c>
      <c r="U212" s="72">
        <f>INDEX(District!Q:Q,MATCH($A212&amp;$A$5,District!$J:$J,0))</f>
        <v>6.5217391304347797E-2</v>
      </c>
      <c r="V212" s="72">
        <f>INDEX(District!P:P,MATCH($A212&amp;$A$5,District!$J:$J,0))</f>
        <v>2.48756218905473E-2</v>
      </c>
      <c r="W212" s="72">
        <f>INDEX(District!V:V,MATCH($A212&amp;$A$5,District!$J:$J,0))</f>
        <v>5.3691275167785199E-2</v>
      </c>
      <c r="X212" s="72">
        <f>INDEX(District!U:U,MATCH($A212&amp;$A$5,District!$J:$J,0))</f>
        <v>5.9829059829059797E-2</v>
      </c>
      <c r="Y212" s="72">
        <f>INDEX(District!S:S,MATCH($A212&amp;$A$5,District!$J:$J,0))</f>
        <v>2.9411764705882401E-2</v>
      </c>
    </row>
    <row r="213" spans="1:25" x14ac:dyDescent="0.3">
      <c r="A213" s="52" t="s">
        <v>367</v>
      </c>
      <c r="B213" s="72">
        <f>INDEX(District!M:M,MATCH($A213&amp;$A$5,District!$J:$J,0))</f>
        <v>2.8571428571428598E-2</v>
      </c>
      <c r="C213" s="72">
        <f>INDEX(District!AA:AA,MATCH($A213&amp;$A$5,District!$J:$J,0))</f>
        <v>2.2222222222222199E-2</v>
      </c>
      <c r="D213" s="72">
        <f>INDEX(District!AE:AE,MATCH($A213&amp;$A$5,District!$J:$J,0))</f>
        <v>0</v>
      </c>
      <c r="E213" s="72">
        <f>INDEX(District!T:T,MATCH($A213&amp;$A$5,District!$J:$J,0))</f>
        <v>0.134328358208955</v>
      </c>
      <c r="F213" s="72">
        <f>INDEX(District!AB:AB,MATCH($A213&amp;$A$5,District!$J:$J,0))</f>
        <v>5.8139534883720903E-3</v>
      </c>
      <c r="G213" s="72">
        <f>INDEX(District!AC:AC,MATCH($A213&amp;$A$5,District!$J:$J,0))</f>
        <v>7.3529411764705899E-3</v>
      </c>
      <c r="H213" s="72">
        <f>INDEX(District!Z:Z,MATCH($A213&amp;$A$5,District!$J:$J,0))</f>
        <v>0</v>
      </c>
      <c r="I213" s="72">
        <f>INDEX(District!O:O,MATCH($A213&amp;$A$5,District!$J:$J,0))</f>
        <v>0</v>
      </c>
      <c r="J213" s="72">
        <f>INDEX(District!AG:AG,MATCH($A213&amp;$A$5,District!$J:$J,0))</f>
        <v>8.4112149532710304E-2</v>
      </c>
      <c r="K213" s="72">
        <f>INDEX(District!W:W,MATCH($A213&amp;$A$5,District!$J:$J,0))</f>
        <v>7.0422535211267599E-3</v>
      </c>
      <c r="L213" s="72">
        <f>INDEX(District!L:L,MATCH($A213&amp;$A$5,District!$J:$J,0))</f>
        <v>1.5748031496062999E-2</v>
      </c>
      <c r="M213" s="72">
        <f>INDEX(District!Y:Y,MATCH($A213&amp;$A$5,District!$J:$J,0))</f>
        <v>1.8987341772151899E-2</v>
      </c>
      <c r="N213" s="72">
        <f>INDEX(District!X:X,MATCH($A213&amp;$A$5,District!$J:$J,0))</f>
        <v>1.8181818181818198E-2</v>
      </c>
      <c r="O213" s="72">
        <f>INDEX(District!AC:AC,MATCH($A213&amp;$A$5,District!$J:$J,0))</f>
        <v>7.3529411764705899E-3</v>
      </c>
      <c r="P213" s="72">
        <f>INDEX(District!AF:AF,MATCH($A213&amp;$A$5,District!$J:$J,0))</f>
        <v>-2.2204460492503101E-16</v>
      </c>
      <c r="Q213" s="72">
        <f>INDEX(District!R:R,MATCH($A213&amp;$A$5,District!$J:$J,0))</f>
        <v>2.1739130434782601E-2</v>
      </c>
      <c r="R213" s="72">
        <f>INDEX(District!AH:AH,MATCH($A213&amp;$A$5,District!$J:$J,0))</f>
        <v>3.1578947368421102E-2</v>
      </c>
      <c r="S213" s="72">
        <f>INDEX(District!AD:AD,MATCH($A213&amp;$A$5,District!$J:$J,0))</f>
        <v>6.25E-2</v>
      </c>
      <c r="T213" s="72">
        <f>INDEX(District!K:K,MATCH($A213&amp;$A$5,District!$J:$J,0))</f>
        <v>2.7522935779816501E-2</v>
      </c>
      <c r="U213" s="72">
        <f>INDEX(District!Q:Q,MATCH($A213&amp;$A$5,District!$J:$J,0))</f>
        <v>1.4492753623188401E-2</v>
      </c>
      <c r="V213" s="72">
        <f>INDEX(District!P:P,MATCH($A213&amp;$A$5,District!$J:$J,0))</f>
        <v>3.98009950248756E-2</v>
      </c>
      <c r="W213" s="72">
        <f>INDEX(District!V:V,MATCH($A213&amp;$A$5,District!$J:$J,0))</f>
        <v>8.0536912751677805E-2</v>
      </c>
      <c r="X213" s="72">
        <f>INDEX(District!U:U,MATCH($A213&amp;$A$5,District!$J:$J,0))</f>
        <v>5.1282051282051301E-2</v>
      </c>
      <c r="Y213" s="72">
        <f>INDEX(District!S:S,MATCH($A213&amp;$A$5,District!$J:$J,0))</f>
        <v>5.8823529411764696E-3</v>
      </c>
    </row>
    <row r="214" spans="1:25" x14ac:dyDescent="0.3">
      <c r="A214" s="52" t="s">
        <v>368</v>
      </c>
      <c r="B214" s="72">
        <f>INDEX(District!M:M,MATCH($A214&amp;$A$5,District!$J:$J,0))</f>
        <v>5.7142857142857099E-2</v>
      </c>
      <c r="C214" s="72">
        <f>INDEX(District!AA:AA,MATCH($A214&amp;$A$5,District!$J:$J,0))</f>
        <v>2.96296296296296E-2</v>
      </c>
      <c r="D214" s="72">
        <f>INDEX(District!AE:AE,MATCH($A214&amp;$A$5,District!$J:$J,0))</f>
        <v>2.5862068965517199E-2</v>
      </c>
      <c r="E214" s="72">
        <f>INDEX(District!T:T,MATCH($A214&amp;$A$5,District!$J:$J,0))</f>
        <v>2.2388059701492501E-2</v>
      </c>
      <c r="F214" s="72">
        <f>INDEX(District!AB:AB,MATCH($A214&amp;$A$5,District!$J:$J,0))</f>
        <v>4.6511627906976702E-2</v>
      </c>
      <c r="G214" s="72">
        <f>INDEX(District!AC:AC,MATCH($A214&amp;$A$5,District!$J:$J,0))</f>
        <v>2.9411764705882401E-2</v>
      </c>
      <c r="H214" s="72">
        <f>INDEX(District!Z:Z,MATCH($A214&amp;$A$5,District!$J:$J,0))</f>
        <v>0</v>
      </c>
      <c r="I214" s="72">
        <f>INDEX(District!O:O,MATCH($A214&amp;$A$5,District!$J:$J,0))</f>
        <v>0.12781954887218</v>
      </c>
      <c r="J214" s="72">
        <f>INDEX(District!AG:AG,MATCH($A214&amp;$A$5,District!$J:$J,0))</f>
        <v>9.3457943925233603E-3</v>
      </c>
      <c r="K214" s="72">
        <f>INDEX(District!W:W,MATCH($A214&amp;$A$5,District!$J:$J,0))</f>
        <v>1.4084507042253501E-2</v>
      </c>
      <c r="L214" s="72">
        <f>INDEX(District!L:L,MATCH($A214&amp;$A$5,District!$J:$J,0))</f>
        <v>2.3622047244094498E-2</v>
      </c>
      <c r="M214" s="72">
        <f>INDEX(District!Y:Y,MATCH($A214&amp;$A$5,District!$J:$J,0))</f>
        <v>8.2278481012658194E-2</v>
      </c>
      <c r="N214" s="72">
        <f>INDEX(District!X:X,MATCH($A214&amp;$A$5,District!$J:$J,0))</f>
        <v>0</v>
      </c>
      <c r="O214" s="72">
        <f>INDEX(District!AC:AC,MATCH($A214&amp;$A$5,District!$J:$J,0))</f>
        <v>2.9411764705882401E-2</v>
      </c>
      <c r="P214" s="72">
        <f>INDEX(District!AF:AF,MATCH($A214&amp;$A$5,District!$J:$J,0))</f>
        <v>-2.2204460492503101E-16</v>
      </c>
      <c r="Q214" s="72">
        <f>INDEX(District!R:R,MATCH($A214&amp;$A$5,District!$J:$J,0))</f>
        <v>7.2463768115942004E-3</v>
      </c>
      <c r="R214" s="72">
        <f>INDEX(District!AH:AH,MATCH($A214&amp;$A$5,District!$J:$J,0))</f>
        <v>3.1578947368421102E-2</v>
      </c>
      <c r="S214" s="72">
        <f>INDEX(District!AD:AD,MATCH($A214&amp;$A$5,District!$J:$J,0))</f>
        <v>3.125E-2</v>
      </c>
      <c r="T214" s="72">
        <f>INDEX(District!K:K,MATCH($A214&amp;$A$5,District!$J:$J,0))</f>
        <v>2.2935779816513801E-2</v>
      </c>
      <c r="U214" s="72">
        <f>INDEX(District!Q:Q,MATCH($A214&amp;$A$5,District!$J:$J,0))</f>
        <v>7.2463768115942004E-3</v>
      </c>
      <c r="V214" s="72">
        <f>INDEX(District!P:P,MATCH($A214&amp;$A$5,District!$J:$J,0))</f>
        <v>3.4825870646766198E-2</v>
      </c>
      <c r="W214" s="72">
        <f>INDEX(District!V:V,MATCH($A214&amp;$A$5,District!$J:$J,0))</f>
        <v>2.01342281879195E-2</v>
      </c>
      <c r="X214" s="72">
        <f>INDEX(District!U:U,MATCH($A214&amp;$A$5,District!$J:$J,0))</f>
        <v>1.7094017094017099E-2</v>
      </c>
      <c r="Y214" s="72">
        <f>INDEX(District!S:S,MATCH($A214&amp;$A$5,District!$J:$J,0))</f>
        <v>2.3529411764705899E-2</v>
      </c>
    </row>
    <row r="215" spans="1:25" x14ac:dyDescent="0.3">
      <c r="A215" s="52" t="s">
        <v>369</v>
      </c>
      <c r="B215" s="72">
        <f>INDEX(District!M:M,MATCH($A215&amp;$A$5,District!$J:$J,0))</f>
        <v>4.2857142857142899E-2</v>
      </c>
      <c r="C215" s="72">
        <f>INDEX(District!AA:AA,MATCH($A215&amp;$A$5,District!$J:$J,0))</f>
        <v>5.1851851851851899E-2</v>
      </c>
      <c r="D215" s="72">
        <f>INDEX(District!AE:AE,MATCH($A215&amp;$A$5,District!$J:$J,0))</f>
        <v>1.72413793103448E-2</v>
      </c>
      <c r="E215" s="72">
        <f>INDEX(District!T:T,MATCH($A215&amp;$A$5,District!$J:$J,0))</f>
        <v>0.12686567164179099</v>
      </c>
      <c r="F215" s="72">
        <f>INDEX(District!AB:AB,MATCH($A215&amp;$A$5,District!$J:$J,0))</f>
        <v>1.74418604651163E-2</v>
      </c>
      <c r="G215" s="72">
        <f>INDEX(District!AC:AC,MATCH($A215&amp;$A$5,District!$J:$J,0))</f>
        <v>2.9411764705882401E-2</v>
      </c>
      <c r="H215" s="72">
        <f>INDEX(District!Z:Z,MATCH($A215&amp;$A$5,District!$J:$J,0))</f>
        <v>8.2089552238805999E-2</v>
      </c>
      <c r="I215" s="72">
        <f>INDEX(District!O:O,MATCH($A215&amp;$A$5,District!$J:$J,0))</f>
        <v>1.50375939849624E-2</v>
      </c>
      <c r="J215" s="72">
        <f>INDEX(District!AG:AG,MATCH($A215&amp;$A$5,District!$J:$J,0))</f>
        <v>9.34579439252336E-2</v>
      </c>
      <c r="K215" s="72">
        <f>INDEX(District!W:W,MATCH($A215&amp;$A$5,District!$J:$J,0))</f>
        <v>2.1126760563380299E-2</v>
      </c>
      <c r="L215" s="72">
        <f>INDEX(District!L:L,MATCH($A215&amp;$A$5,District!$J:$J,0))</f>
        <v>7.8740157480314994E-3</v>
      </c>
      <c r="M215" s="72">
        <f>INDEX(District!Y:Y,MATCH($A215&amp;$A$5,District!$J:$J,0))</f>
        <v>1.8987341772151899E-2</v>
      </c>
      <c r="N215" s="72">
        <f>INDEX(District!X:X,MATCH($A215&amp;$A$5,District!$J:$J,0))</f>
        <v>1.21212121212121E-2</v>
      </c>
      <c r="O215" s="72">
        <f>INDEX(District!AC:AC,MATCH($A215&amp;$A$5,District!$J:$J,0))</f>
        <v>2.9411764705882401E-2</v>
      </c>
      <c r="P215" s="72">
        <f>INDEX(District!AF:AF,MATCH($A215&amp;$A$5,District!$J:$J,0))</f>
        <v>1.58730158730159E-2</v>
      </c>
      <c r="Q215" s="72">
        <f>INDEX(District!R:R,MATCH($A215&amp;$A$5,District!$J:$J,0))</f>
        <v>2.8985507246376802E-2</v>
      </c>
      <c r="R215" s="72">
        <f>INDEX(District!AH:AH,MATCH($A215&amp;$A$5,District!$J:$J,0))</f>
        <v>9.4736842105263203E-2</v>
      </c>
      <c r="S215" s="72">
        <f>INDEX(District!AD:AD,MATCH($A215&amp;$A$5,District!$J:$J,0))</f>
        <v>1.5625E-2</v>
      </c>
      <c r="T215" s="72">
        <f>INDEX(District!K:K,MATCH($A215&amp;$A$5,District!$J:$J,0))</f>
        <v>0.17431192660550501</v>
      </c>
      <c r="U215" s="72">
        <f>INDEX(District!Q:Q,MATCH($A215&amp;$A$5,District!$J:$J,0))</f>
        <v>0.101449275362319</v>
      </c>
      <c r="V215" s="72">
        <f>INDEX(District!P:P,MATCH($A215&amp;$A$5,District!$J:$J,0))</f>
        <v>5.4726368159204002E-2</v>
      </c>
      <c r="W215" s="72">
        <f>INDEX(District!V:V,MATCH($A215&amp;$A$5,District!$J:$J,0))</f>
        <v>6.7114093959731502E-2</v>
      </c>
      <c r="X215" s="72">
        <f>INDEX(District!U:U,MATCH($A215&amp;$A$5,District!$J:$J,0))</f>
        <v>2.5641025641025599E-2</v>
      </c>
      <c r="Y215" s="72">
        <f>INDEX(District!S:S,MATCH($A215&amp;$A$5,District!$J:$J,0))</f>
        <v>4.7058823529411799E-2</v>
      </c>
    </row>
    <row r="216" spans="1:25" x14ac:dyDescent="0.3">
      <c r="A216" s="52" t="s">
        <v>370</v>
      </c>
      <c r="B216" s="71">
        <f>INDEX(District!M:M,MATCH($A216&amp;$A$5,District!$J:$J,0))</f>
        <v>7.14285714285714E-3</v>
      </c>
      <c r="C216" s="72">
        <f>INDEX(District!AA:AA,MATCH($A216&amp;$A$5,District!$J:$J,0))</f>
        <v>7.4074074074074103E-3</v>
      </c>
      <c r="D216" s="72">
        <f>INDEX(District!AE:AE,MATCH($A216&amp;$A$5,District!$J:$J,0))</f>
        <v>0</v>
      </c>
      <c r="E216" s="72">
        <f>INDEX(District!T:T,MATCH($A216&amp;$A$5,District!$J:$J,0))</f>
        <v>0</v>
      </c>
      <c r="F216" s="72">
        <f>INDEX(District!AB:AB,MATCH($A216&amp;$A$5,District!$J:$J,0))</f>
        <v>0</v>
      </c>
      <c r="G216" s="72">
        <f>INDEX(District!AC:AC,MATCH($A216&amp;$A$5,District!$J:$J,0))</f>
        <v>0</v>
      </c>
      <c r="H216" s="72">
        <f>INDEX(District!Z:Z,MATCH($A216&amp;$A$5,District!$J:$J,0))</f>
        <v>7.4626865671641798E-3</v>
      </c>
      <c r="I216" s="72">
        <f>INDEX(District!O:O,MATCH($A216&amp;$A$5,District!$J:$J,0))</f>
        <v>7.5187969924812E-3</v>
      </c>
      <c r="J216" s="72">
        <f>INDEX(District!AG:AG,MATCH($A216&amp;$A$5,District!$J:$J,0))</f>
        <v>1.11022302462516E-16</v>
      </c>
      <c r="K216" s="72">
        <f>INDEX(District!W:W,MATCH($A216&amp;$A$5,District!$J:$J,0))</f>
        <v>0</v>
      </c>
      <c r="L216" s="72">
        <f>INDEX(District!L:L,MATCH($A216&amp;$A$5,District!$J:$J,0))</f>
        <v>7.8740157480314994E-3</v>
      </c>
      <c r="M216" s="72">
        <f>INDEX(District!Y:Y,MATCH($A216&amp;$A$5,District!$J:$J,0))</f>
        <v>1.26582278481013E-2</v>
      </c>
      <c r="N216" s="72">
        <f>INDEX(District!X:X,MATCH($A216&amp;$A$5,District!$J:$J,0))</f>
        <v>0</v>
      </c>
      <c r="O216" s="72">
        <f>INDEX(District!AC:AC,MATCH($A216&amp;$A$5,District!$J:$J,0))</f>
        <v>0</v>
      </c>
      <c r="P216" s="72">
        <f>INDEX(District!AF:AF,MATCH($A216&amp;$A$5,District!$J:$J,0))</f>
        <v>-2.2204460492503101E-16</v>
      </c>
      <c r="Q216" s="72">
        <f>INDEX(District!R:R,MATCH($A216&amp;$A$5,District!$J:$J,0))</f>
        <v>0</v>
      </c>
      <c r="R216" s="72">
        <f>INDEX(District!AH:AH,MATCH($A216&amp;$A$5,District!$J:$J,0))</f>
        <v>0</v>
      </c>
      <c r="S216" s="72">
        <f>INDEX(District!AD:AD,MATCH($A216&amp;$A$5,District!$J:$J,0))</f>
        <v>0</v>
      </c>
      <c r="T216" s="72">
        <f>INDEX(District!K:K,MATCH($A216&amp;$A$5,District!$J:$J,0))</f>
        <v>4.5871559633027499E-3</v>
      </c>
      <c r="U216" s="72">
        <f>INDEX(District!Q:Q,MATCH($A216&amp;$A$5,District!$J:$J,0))</f>
        <v>7.2463768115942004E-3</v>
      </c>
      <c r="V216" s="72">
        <f>INDEX(District!P:P,MATCH($A216&amp;$A$5,District!$J:$J,0))</f>
        <v>4.97512437810945E-3</v>
      </c>
      <c r="W216" s="72">
        <f>INDEX(District!V:V,MATCH($A216&amp;$A$5,District!$J:$J,0))</f>
        <v>0</v>
      </c>
      <c r="X216" s="72">
        <f>INDEX(District!U:U,MATCH($A216&amp;$A$5,District!$J:$J,0))</f>
        <v>0</v>
      </c>
      <c r="Y216" s="72">
        <f>INDEX(District!S:S,MATCH($A216&amp;$A$5,District!$J:$J,0))</f>
        <v>5.8823529411764696E-3</v>
      </c>
    </row>
    <row r="217" spans="1:25" x14ac:dyDescent="0.3">
      <c r="A217" s="52" t="s">
        <v>371</v>
      </c>
      <c r="B217" s="72">
        <f>INDEX(District!M:M,MATCH($A217&amp;$A$5,District!$J:$J,0))</f>
        <v>0.121428571428571</v>
      </c>
      <c r="C217" s="72">
        <f>INDEX(District!AA:AA,MATCH($A217&amp;$A$5,District!$J:$J,0))</f>
        <v>0.155555555555556</v>
      </c>
      <c r="D217" s="72">
        <f>INDEX(District!AE:AE,MATCH($A217&amp;$A$5,District!$J:$J,0))</f>
        <v>4.7413793103448301E-2</v>
      </c>
      <c r="E217" s="72">
        <f>INDEX(District!T:T,MATCH($A217&amp;$A$5,District!$J:$J,0))</f>
        <v>0.134328358208955</v>
      </c>
      <c r="F217" s="72">
        <f>INDEX(District!AB:AB,MATCH($A217&amp;$A$5,District!$J:$J,0))</f>
        <v>3.4883720930232599E-2</v>
      </c>
      <c r="G217" s="72">
        <f>INDEX(District!AC:AC,MATCH($A217&amp;$A$5,District!$J:$J,0))</f>
        <v>3.6764705882352901E-2</v>
      </c>
      <c r="H217" s="72">
        <f>INDEX(District!Z:Z,MATCH($A217&amp;$A$5,District!$J:$J,0))</f>
        <v>6.7164179104477598E-2</v>
      </c>
      <c r="I217" s="72">
        <f>INDEX(District!O:O,MATCH($A217&amp;$A$5,District!$J:$J,0))</f>
        <v>1.50375939849624E-2</v>
      </c>
      <c r="J217" s="72">
        <f>INDEX(District!AG:AG,MATCH($A217&amp;$A$5,District!$J:$J,0))</f>
        <v>8.4112149532710304E-2</v>
      </c>
      <c r="K217" s="72">
        <f>INDEX(District!W:W,MATCH($A217&amp;$A$5,District!$J:$J,0))</f>
        <v>3.5211267605633798E-2</v>
      </c>
      <c r="L217" s="72">
        <f>INDEX(District!L:L,MATCH($A217&amp;$A$5,District!$J:$J,0))</f>
        <v>5.5118110236220499E-2</v>
      </c>
      <c r="M217" s="72">
        <f>INDEX(District!Y:Y,MATCH($A217&amp;$A$5,District!$J:$J,0))</f>
        <v>5.6962025316455701E-2</v>
      </c>
      <c r="N217" s="72">
        <f>INDEX(District!X:X,MATCH($A217&amp;$A$5,District!$J:$J,0))</f>
        <v>3.03030303030303E-2</v>
      </c>
      <c r="O217" s="72">
        <f>INDEX(District!AC:AC,MATCH($A217&amp;$A$5,District!$J:$J,0))</f>
        <v>3.6764705882352901E-2</v>
      </c>
      <c r="P217" s="72">
        <f>INDEX(District!AF:AF,MATCH($A217&amp;$A$5,District!$J:$J,0))</f>
        <v>7.9365079365079395E-3</v>
      </c>
      <c r="Q217" s="72">
        <f>INDEX(District!R:R,MATCH($A217&amp;$A$5,District!$J:$J,0))</f>
        <v>2.8985507246376802E-2</v>
      </c>
      <c r="R217" s="72">
        <f>INDEX(District!AH:AH,MATCH($A217&amp;$A$5,District!$J:$J,0))</f>
        <v>7.3684210526315796E-2</v>
      </c>
      <c r="S217" s="72">
        <f>INDEX(District!AD:AD,MATCH($A217&amp;$A$5,District!$J:$J,0))</f>
        <v>0.109375</v>
      </c>
      <c r="T217" s="72">
        <f>INDEX(District!K:K,MATCH($A217&amp;$A$5,District!$J:$J,0))</f>
        <v>0.119266055045872</v>
      </c>
      <c r="U217" s="72">
        <f>INDEX(District!Q:Q,MATCH($A217&amp;$A$5,District!$J:$J,0))</f>
        <v>0.115942028985507</v>
      </c>
      <c r="V217" s="72">
        <f>INDEX(District!P:P,MATCH($A217&amp;$A$5,District!$J:$J,0))</f>
        <v>7.4626865671641798E-2</v>
      </c>
      <c r="W217" s="72">
        <f>INDEX(District!V:V,MATCH($A217&amp;$A$5,District!$J:$J,0))</f>
        <v>6.0402684563758399E-2</v>
      </c>
      <c r="X217" s="72">
        <f>INDEX(District!U:U,MATCH($A217&amp;$A$5,District!$J:$J,0))</f>
        <v>5.9829059829059797E-2</v>
      </c>
      <c r="Y217" s="72">
        <f>INDEX(District!S:S,MATCH($A217&amp;$A$5,District!$J:$J,0))</f>
        <v>4.11764705882353E-2</v>
      </c>
    </row>
    <row r="218" spans="1:25" x14ac:dyDescent="0.3">
      <c r="A218" s="52" t="s">
        <v>372</v>
      </c>
      <c r="B218" s="72">
        <f>INDEX(District!M:M,MATCH($A218&amp;$A$5,District!$J:$J,0))</f>
        <v>8.5714285714285701E-2</v>
      </c>
      <c r="C218" s="72">
        <f>INDEX(District!AA:AA,MATCH($A218&amp;$A$5,District!$J:$J,0))</f>
        <v>2.96296296296296E-2</v>
      </c>
      <c r="D218" s="72">
        <f>INDEX(District!AE:AE,MATCH($A218&amp;$A$5,District!$J:$J,0))</f>
        <v>2.1551724137931001E-2</v>
      </c>
      <c r="E218" s="72">
        <f>INDEX(District!T:T,MATCH($A218&amp;$A$5,District!$J:$J,0))</f>
        <v>8.9552238805970102E-2</v>
      </c>
      <c r="F218" s="72">
        <f>INDEX(District!AB:AB,MATCH($A218&amp;$A$5,District!$J:$J,0))</f>
        <v>7.5581395348837205E-2</v>
      </c>
      <c r="G218" s="72">
        <f>INDEX(District!AC:AC,MATCH($A218&amp;$A$5,District!$J:$J,0))</f>
        <v>0</v>
      </c>
      <c r="H218" s="72">
        <f>INDEX(District!Z:Z,MATCH($A218&amp;$A$5,District!$J:$J,0))</f>
        <v>7.4626865671641798E-3</v>
      </c>
      <c r="I218" s="72">
        <f>INDEX(District!O:O,MATCH($A218&amp;$A$5,District!$J:$J,0))</f>
        <v>0</v>
      </c>
      <c r="J218" s="72">
        <f>INDEX(District!AG:AG,MATCH($A218&amp;$A$5,District!$J:$J,0))</f>
        <v>2.80373831775701E-2</v>
      </c>
      <c r="K218" s="72">
        <f>INDEX(District!W:W,MATCH($A218&amp;$A$5,District!$J:$J,0))</f>
        <v>1.4084507042253501E-2</v>
      </c>
      <c r="L218" s="72">
        <f>INDEX(District!L:L,MATCH($A218&amp;$A$5,District!$J:$J,0))</f>
        <v>1.5748031496062999E-2</v>
      </c>
      <c r="M218" s="72">
        <f>INDEX(District!Y:Y,MATCH($A218&amp;$A$5,District!$J:$J,0))</f>
        <v>1.8987341772151899E-2</v>
      </c>
      <c r="N218" s="72">
        <f>INDEX(District!X:X,MATCH($A218&amp;$A$5,District!$J:$J,0))</f>
        <v>2.4242424242424201E-2</v>
      </c>
      <c r="O218" s="72">
        <f>INDEX(District!AC:AC,MATCH($A218&amp;$A$5,District!$J:$J,0))</f>
        <v>0</v>
      </c>
      <c r="P218" s="72">
        <f>INDEX(District!AF:AF,MATCH($A218&amp;$A$5,District!$J:$J,0))</f>
        <v>1.58730158730159E-2</v>
      </c>
      <c r="Q218" s="72">
        <f>INDEX(District!R:R,MATCH($A218&amp;$A$5,District!$J:$J,0))</f>
        <v>7.2463768115942004E-3</v>
      </c>
      <c r="R218" s="72">
        <f>INDEX(District!AH:AH,MATCH($A218&amp;$A$5,District!$J:$J,0))</f>
        <v>1.05263157894737E-2</v>
      </c>
      <c r="S218" s="72">
        <f>INDEX(District!AD:AD,MATCH($A218&amp;$A$5,District!$J:$J,0))</f>
        <v>0</v>
      </c>
      <c r="T218" s="72">
        <f>INDEX(District!K:K,MATCH($A218&amp;$A$5,District!$J:$J,0))</f>
        <v>1.8348623853211E-2</v>
      </c>
      <c r="U218" s="72">
        <f>INDEX(District!Q:Q,MATCH($A218&amp;$A$5,District!$J:$J,0))</f>
        <v>5.7971014492753603E-2</v>
      </c>
      <c r="V218" s="72">
        <f>INDEX(District!P:P,MATCH($A218&amp;$A$5,District!$J:$J,0))</f>
        <v>7.9601990049751201E-2</v>
      </c>
      <c r="W218" s="72">
        <f>INDEX(District!V:V,MATCH($A218&amp;$A$5,District!$J:$J,0))</f>
        <v>2.68456375838926E-2</v>
      </c>
      <c r="X218" s="72">
        <f>INDEX(District!U:U,MATCH($A218&amp;$A$5,District!$J:$J,0))</f>
        <v>0</v>
      </c>
      <c r="Y218" s="72">
        <f>INDEX(District!S:S,MATCH($A218&amp;$A$5,District!$J:$J,0))</f>
        <v>6.4705882352941196E-2</v>
      </c>
    </row>
    <row r="219" spans="1:25" x14ac:dyDescent="0.3">
      <c r="A219" s="52" t="s">
        <v>373</v>
      </c>
      <c r="B219" s="71">
        <f>INDEX(District!M:M,MATCH($A219&amp;$A$5,District!$J:$J,0))</f>
        <v>0</v>
      </c>
      <c r="C219" s="72">
        <f>INDEX(District!AA:AA,MATCH($A219&amp;$A$5,District!$J:$J,0))</f>
        <v>0</v>
      </c>
      <c r="D219" s="72">
        <f>INDEX(District!AE:AE,MATCH($A219&amp;$A$5,District!$J:$J,0))</f>
        <v>0</v>
      </c>
      <c r="E219" s="72">
        <f>INDEX(District!T:T,MATCH($A219&amp;$A$5,District!$J:$J,0))</f>
        <v>0</v>
      </c>
      <c r="F219" s="72">
        <f>INDEX(District!AB:AB,MATCH($A219&amp;$A$5,District!$J:$J,0))</f>
        <v>0</v>
      </c>
      <c r="G219" s="72">
        <f>INDEX(District!AC:AC,MATCH($A219&amp;$A$5,District!$J:$J,0))</f>
        <v>1.4705882352941201E-2</v>
      </c>
      <c r="H219" s="72">
        <f>INDEX(District!Z:Z,MATCH($A219&amp;$A$5,District!$J:$J,0))</f>
        <v>0</v>
      </c>
      <c r="I219" s="72">
        <f>INDEX(District!O:O,MATCH($A219&amp;$A$5,District!$J:$J,0))</f>
        <v>0</v>
      </c>
      <c r="J219" s="72">
        <f>INDEX(District!AG:AG,MATCH($A219&amp;$A$5,District!$J:$J,0))</f>
        <v>1.11022302462516E-16</v>
      </c>
      <c r="K219" s="72">
        <f>INDEX(District!W:W,MATCH($A219&amp;$A$5,District!$J:$J,0))</f>
        <v>0</v>
      </c>
      <c r="L219" s="72">
        <f>INDEX(District!L:L,MATCH($A219&amp;$A$5,District!$J:$J,0))</f>
        <v>1.5748031496062999E-2</v>
      </c>
      <c r="M219" s="72">
        <f>INDEX(District!Y:Y,MATCH($A219&amp;$A$5,District!$J:$J,0))</f>
        <v>0</v>
      </c>
      <c r="N219" s="72">
        <f>INDEX(District!X:X,MATCH($A219&amp;$A$5,District!$J:$J,0))</f>
        <v>0</v>
      </c>
      <c r="O219" s="72">
        <f>INDEX(District!AC:AC,MATCH($A219&amp;$A$5,District!$J:$J,0))</f>
        <v>1.4705882352941201E-2</v>
      </c>
      <c r="P219" s="72">
        <f>INDEX(District!AF:AF,MATCH($A219&amp;$A$5,District!$J:$J,0))</f>
        <v>-2.2204460492503101E-16</v>
      </c>
      <c r="Q219" s="72">
        <f>INDEX(District!R:R,MATCH($A219&amp;$A$5,District!$J:$J,0))</f>
        <v>7.2463768115942004E-3</v>
      </c>
      <c r="R219" s="72">
        <f>INDEX(District!AH:AH,MATCH($A219&amp;$A$5,District!$J:$J,0))</f>
        <v>0</v>
      </c>
      <c r="S219" s="72">
        <f>INDEX(District!AD:AD,MATCH($A219&amp;$A$5,District!$J:$J,0))</f>
        <v>0</v>
      </c>
      <c r="T219" s="72">
        <f>INDEX(District!K:K,MATCH($A219&amp;$A$5,District!$J:$J,0))</f>
        <v>0</v>
      </c>
      <c r="U219" s="72">
        <f>INDEX(District!Q:Q,MATCH($A219&amp;$A$5,District!$J:$J,0))</f>
        <v>0</v>
      </c>
      <c r="V219" s="72">
        <f>INDEX(District!P:P,MATCH($A219&amp;$A$5,District!$J:$J,0))</f>
        <v>0</v>
      </c>
      <c r="W219" s="72">
        <f>INDEX(District!V:V,MATCH($A219&amp;$A$5,District!$J:$J,0))</f>
        <v>0</v>
      </c>
      <c r="X219" s="72">
        <f>INDEX(District!U:U,MATCH($A219&amp;$A$5,District!$J:$J,0))</f>
        <v>8.5470085470085496E-3</v>
      </c>
      <c r="Y219" s="72">
        <f>INDEX(District!S:S,MATCH($A219&amp;$A$5,District!$J:$J,0))</f>
        <v>0</v>
      </c>
    </row>
    <row r="220" spans="1:25" x14ac:dyDescent="0.3">
      <c r="A220" s="52" t="s">
        <v>374</v>
      </c>
      <c r="B220" s="71">
        <f>INDEX(District!M:M,MATCH($A220&amp;$A$5,District!$J:$J,0))</f>
        <v>7.14285714285714E-3</v>
      </c>
      <c r="C220" s="72">
        <f>INDEX(District!AA:AA,MATCH($A220&amp;$A$5,District!$J:$J,0))</f>
        <v>0</v>
      </c>
      <c r="D220" s="72">
        <f>INDEX(District!AE:AE,MATCH($A220&amp;$A$5,District!$J:$J,0))</f>
        <v>4.3103448275862103E-3</v>
      </c>
      <c r="E220" s="72">
        <f>INDEX(District!T:T,MATCH($A220&amp;$A$5,District!$J:$J,0))</f>
        <v>7.4626865671641798E-3</v>
      </c>
      <c r="F220" s="72">
        <f>INDEX(District!AB:AB,MATCH($A220&amp;$A$5,District!$J:$J,0))</f>
        <v>0</v>
      </c>
      <c r="G220" s="72">
        <f>INDEX(District!AC:AC,MATCH($A220&amp;$A$5,District!$J:$J,0))</f>
        <v>0</v>
      </c>
      <c r="H220" s="72">
        <f>INDEX(District!Z:Z,MATCH($A220&amp;$A$5,District!$J:$J,0))</f>
        <v>7.4626865671641798E-3</v>
      </c>
      <c r="I220" s="72">
        <f>INDEX(District!O:O,MATCH($A220&amp;$A$5,District!$J:$J,0))</f>
        <v>0</v>
      </c>
      <c r="J220" s="72">
        <f>INDEX(District!AG:AG,MATCH($A220&amp;$A$5,District!$J:$J,0))</f>
        <v>1.11022302462516E-16</v>
      </c>
      <c r="K220" s="72">
        <f>INDEX(District!W:W,MATCH($A220&amp;$A$5,District!$J:$J,0))</f>
        <v>0</v>
      </c>
      <c r="L220" s="72">
        <f>INDEX(District!L:L,MATCH($A220&amp;$A$5,District!$J:$J,0))</f>
        <v>0</v>
      </c>
      <c r="M220" s="72">
        <f>INDEX(District!Y:Y,MATCH($A220&amp;$A$5,District!$J:$J,0))</f>
        <v>1.26582278481013E-2</v>
      </c>
      <c r="N220" s="72">
        <f>INDEX(District!X:X,MATCH($A220&amp;$A$5,District!$J:$J,0))</f>
        <v>0</v>
      </c>
      <c r="O220" s="72">
        <f>INDEX(District!AC:AC,MATCH($A220&amp;$A$5,District!$J:$J,0))</f>
        <v>0</v>
      </c>
      <c r="P220" s="72">
        <f>INDEX(District!AF:AF,MATCH($A220&amp;$A$5,District!$J:$J,0))</f>
        <v>-2.2204460492503101E-16</v>
      </c>
      <c r="Q220" s="72">
        <f>INDEX(District!R:R,MATCH($A220&amp;$A$5,District!$J:$J,0))</f>
        <v>7.2463768115942004E-3</v>
      </c>
      <c r="R220" s="72">
        <f>INDEX(District!AH:AH,MATCH($A220&amp;$A$5,District!$J:$J,0))</f>
        <v>0</v>
      </c>
      <c r="S220" s="72">
        <f>INDEX(District!AD:AD,MATCH($A220&amp;$A$5,District!$J:$J,0))</f>
        <v>0</v>
      </c>
      <c r="T220" s="72">
        <f>INDEX(District!K:K,MATCH($A220&amp;$A$5,District!$J:$J,0))</f>
        <v>9.1743119266055103E-3</v>
      </c>
      <c r="U220" s="72">
        <f>INDEX(District!Q:Q,MATCH($A220&amp;$A$5,District!$J:$J,0))</f>
        <v>0</v>
      </c>
      <c r="V220" s="72">
        <f>INDEX(District!P:P,MATCH($A220&amp;$A$5,District!$J:$J,0))</f>
        <v>9.9502487562189105E-3</v>
      </c>
      <c r="W220" s="72">
        <f>INDEX(District!V:V,MATCH($A220&amp;$A$5,District!$J:$J,0))</f>
        <v>6.7114093959731499E-3</v>
      </c>
      <c r="X220" s="72">
        <f>INDEX(District!U:U,MATCH($A220&amp;$A$5,District!$J:$J,0))</f>
        <v>3.4188034188034198E-2</v>
      </c>
      <c r="Y220" s="72">
        <f>INDEX(District!S:S,MATCH($A220&amp;$A$5,District!$J:$J,0))</f>
        <v>2.3529411764705899E-2</v>
      </c>
    </row>
    <row r="221" spans="1:25" x14ac:dyDescent="0.3">
      <c r="A221" s="52" t="s">
        <v>375</v>
      </c>
      <c r="B221" s="71">
        <f>INDEX(District!M:M,MATCH($A221&amp;$A$5,District!$J:$J,0))</f>
        <v>0</v>
      </c>
      <c r="C221" s="72">
        <f>INDEX(District!AA:AA,MATCH($A221&amp;$A$5,District!$J:$J,0))</f>
        <v>0</v>
      </c>
      <c r="D221" s="72">
        <f>INDEX(District!AE:AE,MATCH($A221&amp;$A$5,District!$J:$J,0))</f>
        <v>0</v>
      </c>
      <c r="E221" s="72">
        <f>INDEX(District!T:T,MATCH($A221&amp;$A$5,District!$J:$J,0))</f>
        <v>0</v>
      </c>
      <c r="F221" s="72">
        <f>INDEX(District!AB:AB,MATCH($A221&amp;$A$5,District!$J:$J,0))</f>
        <v>0</v>
      </c>
      <c r="G221" s="72">
        <f>INDEX(District!AC:AC,MATCH($A221&amp;$A$5,District!$J:$J,0))</f>
        <v>0</v>
      </c>
      <c r="H221" s="72">
        <f>INDEX(District!Z:Z,MATCH($A221&amp;$A$5,District!$J:$J,0))</f>
        <v>0</v>
      </c>
      <c r="I221" s="72">
        <f>INDEX(District!O:O,MATCH($A221&amp;$A$5,District!$J:$J,0))</f>
        <v>0</v>
      </c>
      <c r="J221" s="72">
        <f>INDEX(District!AG:AG,MATCH($A221&amp;$A$5,District!$J:$J,0))</f>
        <v>1.11022302462516E-16</v>
      </c>
      <c r="K221" s="72">
        <f>INDEX(District!W:W,MATCH($A221&amp;$A$5,District!$J:$J,0))</f>
        <v>0</v>
      </c>
      <c r="L221" s="72">
        <f>INDEX(District!L:L,MATCH($A221&amp;$A$5,District!$J:$J,0))</f>
        <v>7.8740157480314994E-3</v>
      </c>
      <c r="M221" s="72">
        <f>INDEX(District!Y:Y,MATCH($A221&amp;$A$5,District!$J:$J,0))</f>
        <v>1.8987341772151899E-2</v>
      </c>
      <c r="N221" s="72">
        <f>INDEX(District!X:X,MATCH($A221&amp;$A$5,District!$J:$J,0))</f>
        <v>1.21212121212121E-2</v>
      </c>
      <c r="O221" s="72">
        <f>INDEX(District!AC:AC,MATCH($A221&amp;$A$5,District!$J:$J,0))</f>
        <v>0</v>
      </c>
      <c r="P221" s="72">
        <f>INDEX(District!AF:AF,MATCH($A221&amp;$A$5,District!$J:$J,0))</f>
        <v>7.9365079365079395E-3</v>
      </c>
      <c r="Q221" s="72">
        <f>INDEX(District!R:R,MATCH($A221&amp;$A$5,District!$J:$J,0))</f>
        <v>7.2463768115942004E-3</v>
      </c>
      <c r="R221" s="72">
        <f>INDEX(District!AH:AH,MATCH($A221&amp;$A$5,District!$J:$J,0))</f>
        <v>1.05263157894737E-2</v>
      </c>
      <c r="S221" s="72">
        <f>INDEX(District!AD:AD,MATCH($A221&amp;$A$5,District!$J:$J,0))</f>
        <v>0</v>
      </c>
      <c r="T221" s="72">
        <f>INDEX(District!K:K,MATCH($A221&amp;$A$5,District!$J:$J,0))</f>
        <v>4.5871559633027499E-3</v>
      </c>
      <c r="U221" s="72">
        <f>INDEX(District!Q:Q,MATCH($A221&amp;$A$5,District!$J:$J,0))</f>
        <v>7.2463768115942004E-3</v>
      </c>
      <c r="V221" s="72">
        <f>INDEX(District!P:P,MATCH($A221&amp;$A$5,District!$J:$J,0))</f>
        <v>9.9502487562189105E-3</v>
      </c>
      <c r="W221" s="72">
        <f>INDEX(District!V:V,MATCH($A221&amp;$A$5,District!$J:$J,0))</f>
        <v>0</v>
      </c>
      <c r="X221" s="72">
        <f>INDEX(District!U:U,MATCH($A221&amp;$A$5,District!$J:$J,0))</f>
        <v>0</v>
      </c>
      <c r="Y221" s="72">
        <f>INDEX(District!S:S,MATCH($A221&amp;$A$5,District!$J:$J,0))</f>
        <v>5.8823529411764696E-3</v>
      </c>
    </row>
    <row r="222" spans="1:25" x14ac:dyDescent="0.3">
      <c r="A222" s="52" t="s">
        <v>376</v>
      </c>
      <c r="B222" s="71">
        <f>INDEX(District!M:M,MATCH($A222&amp;$A$5,District!$J:$J,0))</f>
        <v>1.4285714285714299E-2</v>
      </c>
      <c r="C222" s="72">
        <f>INDEX(District!AA:AA,MATCH($A222&amp;$A$5,District!$J:$J,0))</f>
        <v>7.4074074074074103E-3</v>
      </c>
      <c r="D222" s="72">
        <f>INDEX(District!AE:AE,MATCH($A222&amp;$A$5,District!$J:$J,0))</f>
        <v>4.3103448275862103E-3</v>
      </c>
      <c r="E222" s="72">
        <f>INDEX(District!T:T,MATCH($A222&amp;$A$5,District!$J:$J,0))</f>
        <v>7.4626865671641798E-3</v>
      </c>
      <c r="F222" s="72">
        <f>INDEX(District!AB:AB,MATCH($A222&amp;$A$5,District!$J:$J,0))</f>
        <v>0</v>
      </c>
      <c r="G222" s="72">
        <f>INDEX(District!AC:AC,MATCH($A222&amp;$A$5,District!$J:$J,0))</f>
        <v>0</v>
      </c>
      <c r="H222" s="72">
        <f>INDEX(District!Z:Z,MATCH($A222&amp;$A$5,District!$J:$J,0))</f>
        <v>0</v>
      </c>
      <c r="I222" s="72">
        <f>INDEX(District!O:O,MATCH($A222&amp;$A$5,District!$J:$J,0))</f>
        <v>7.5187969924812E-3</v>
      </c>
      <c r="J222" s="72">
        <f>INDEX(District!AG:AG,MATCH($A222&amp;$A$5,District!$J:$J,0))</f>
        <v>1.11022302462516E-16</v>
      </c>
      <c r="K222" s="72">
        <f>INDEX(District!W:W,MATCH($A222&amp;$A$5,District!$J:$J,0))</f>
        <v>0</v>
      </c>
      <c r="L222" s="72">
        <f>INDEX(District!L:L,MATCH($A222&amp;$A$5,District!$J:$J,0))</f>
        <v>1.5748031496062999E-2</v>
      </c>
      <c r="M222" s="72">
        <f>INDEX(District!Y:Y,MATCH($A222&amp;$A$5,District!$J:$J,0))</f>
        <v>0</v>
      </c>
      <c r="N222" s="72">
        <f>INDEX(District!X:X,MATCH($A222&amp;$A$5,District!$J:$J,0))</f>
        <v>0</v>
      </c>
      <c r="O222" s="72">
        <f>INDEX(District!AC:AC,MATCH($A222&amp;$A$5,District!$J:$J,0))</f>
        <v>0</v>
      </c>
      <c r="P222" s="72">
        <f>INDEX(District!AF:AF,MATCH($A222&amp;$A$5,District!$J:$J,0))</f>
        <v>-2.2204460492503101E-16</v>
      </c>
      <c r="Q222" s="72">
        <f>INDEX(District!R:R,MATCH($A222&amp;$A$5,District!$J:$J,0))</f>
        <v>7.2463768115942004E-3</v>
      </c>
      <c r="R222" s="72">
        <f>INDEX(District!AH:AH,MATCH($A222&amp;$A$5,District!$J:$J,0))</f>
        <v>0</v>
      </c>
      <c r="S222" s="72">
        <f>INDEX(District!AD:AD,MATCH($A222&amp;$A$5,District!$J:$J,0))</f>
        <v>1.5625E-2</v>
      </c>
      <c r="T222" s="72">
        <f>INDEX(District!K:K,MATCH($A222&amp;$A$5,District!$J:$J,0))</f>
        <v>4.5871559633027499E-3</v>
      </c>
      <c r="U222" s="72">
        <f>INDEX(District!Q:Q,MATCH($A222&amp;$A$5,District!$J:$J,0))</f>
        <v>7.2463768115942004E-3</v>
      </c>
      <c r="V222" s="72">
        <f>INDEX(District!P:P,MATCH($A222&amp;$A$5,District!$J:$J,0))</f>
        <v>4.97512437810945E-3</v>
      </c>
      <c r="W222" s="72">
        <f>INDEX(District!V:V,MATCH($A222&amp;$A$5,District!$J:$J,0))</f>
        <v>0</v>
      </c>
      <c r="X222" s="72">
        <f>INDEX(District!U:U,MATCH($A222&amp;$A$5,District!$J:$J,0))</f>
        <v>0</v>
      </c>
      <c r="Y222" s="72">
        <f>INDEX(District!S:S,MATCH($A222&amp;$A$5,District!$J:$J,0))</f>
        <v>5.8823529411764696E-3</v>
      </c>
    </row>
    <row r="223" spans="1:25" x14ac:dyDescent="0.3">
      <c r="A223" s="52" t="s">
        <v>377</v>
      </c>
      <c r="B223" s="71">
        <f>INDEX(District!M:M,MATCH($A223&amp;$A$5,District!$J:$J,0))</f>
        <v>1.4285714285714299E-2</v>
      </c>
      <c r="C223" s="72">
        <f>INDEX(District!AA:AA,MATCH($A223&amp;$A$5,District!$J:$J,0))</f>
        <v>0</v>
      </c>
      <c r="D223" s="72">
        <f>INDEX(District!AE:AE,MATCH($A223&amp;$A$5,District!$J:$J,0))</f>
        <v>0</v>
      </c>
      <c r="E223" s="72">
        <f>INDEX(District!T:T,MATCH($A223&amp;$A$5,District!$J:$J,0))</f>
        <v>0</v>
      </c>
      <c r="F223" s="72">
        <f>INDEX(District!AB:AB,MATCH($A223&amp;$A$5,District!$J:$J,0))</f>
        <v>0</v>
      </c>
      <c r="G223" s="72">
        <f>INDEX(District!AC:AC,MATCH($A223&amp;$A$5,District!$J:$J,0))</f>
        <v>0</v>
      </c>
      <c r="H223" s="72">
        <f>INDEX(District!Z:Z,MATCH($A223&amp;$A$5,District!$J:$J,0))</f>
        <v>0</v>
      </c>
      <c r="I223" s="72">
        <f>INDEX(District!O:O,MATCH($A223&amp;$A$5,District!$J:$J,0))</f>
        <v>0</v>
      </c>
      <c r="J223" s="72">
        <f>INDEX(District!AG:AG,MATCH($A223&amp;$A$5,District!$J:$J,0))</f>
        <v>1.86915887850467E-2</v>
      </c>
      <c r="K223" s="72">
        <f>INDEX(District!W:W,MATCH($A223&amp;$A$5,District!$J:$J,0))</f>
        <v>0</v>
      </c>
      <c r="L223" s="72">
        <f>INDEX(District!L:L,MATCH($A223&amp;$A$5,District!$J:$J,0))</f>
        <v>7.8740157480314994E-3</v>
      </c>
      <c r="M223" s="72">
        <f>INDEX(District!Y:Y,MATCH($A223&amp;$A$5,District!$J:$J,0))</f>
        <v>0</v>
      </c>
      <c r="N223" s="72">
        <f>INDEX(District!X:X,MATCH($A223&amp;$A$5,District!$J:$J,0))</f>
        <v>0</v>
      </c>
      <c r="O223" s="72">
        <f>INDEX(District!AC:AC,MATCH($A223&amp;$A$5,District!$J:$J,0))</f>
        <v>0</v>
      </c>
      <c r="P223" s="72">
        <f>INDEX(District!AF:AF,MATCH($A223&amp;$A$5,District!$J:$J,0))</f>
        <v>-2.2204460492503101E-16</v>
      </c>
      <c r="Q223" s="72">
        <f>INDEX(District!R:R,MATCH($A223&amp;$A$5,District!$J:$J,0))</f>
        <v>0</v>
      </c>
      <c r="R223" s="72">
        <f>INDEX(District!AH:AH,MATCH($A223&amp;$A$5,District!$J:$J,0))</f>
        <v>0</v>
      </c>
      <c r="S223" s="72">
        <f>INDEX(District!AD:AD,MATCH($A223&amp;$A$5,District!$J:$J,0))</f>
        <v>0</v>
      </c>
      <c r="T223" s="72">
        <f>INDEX(District!K:K,MATCH($A223&amp;$A$5,District!$J:$J,0))</f>
        <v>0</v>
      </c>
      <c r="U223" s="72">
        <f>INDEX(District!Q:Q,MATCH($A223&amp;$A$5,District!$J:$J,0))</f>
        <v>0</v>
      </c>
      <c r="V223" s="72">
        <f>INDEX(District!P:P,MATCH($A223&amp;$A$5,District!$J:$J,0))</f>
        <v>4.97512437810945E-3</v>
      </c>
      <c r="W223" s="72">
        <f>INDEX(District!V:V,MATCH($A223&amp;$A$5,District!$J:$J,0))</f>
        <v>0</v>
      </c>
      <c r="X223" s="72">
        <f>INDEX(District!U:U,MATCH($A223&amp;$A$5,District!$J:$J,0))</f>
        <v>8.5470085470085496E-3</v>
      </c>
      <c r="Y223" s="72">
        <f>INDEX(District!S:S,MATCH($A223&amp;$A$5,District!$J:$J,0))</f>
        <v>5.8823529411764696E-3</v>
      </c>
    </row>
    <row r="225" spans="1:25" x14ac:dyDescent="0.3">
      <c r="A225" s="25" t="s">
        <v>379</v>
      </c>
    </row>
    <row r="226" spans="1:25" x14ac:dyDescent="0.3">
      <c r="A226" s="62" t="s">
        <v>380</v>
      </c>
    </row>
    <row r="228" spans="1:25" x14ac:dyDescent="0.3">
      <c r="B228" s="77" t="s">
        <v>50</v>
      </c>
      <c r="C228" s="77" t="s">
        <v>53</v>
      </c>
      <c r="D228" s="77" t="s">
        <v>54</v>
      </c>
      <c r="E228" s="77" t="s">
        <v>49</v>
      </c>
      <c r="F228" s="77" t="s">
        <v>67</v>
      </c>
      <c r="G228" s="77" t="s">
        <v>51</v>
      </c>
      <c r="H228" s="77" t="s">
        <v>55</v>
      </c>
      <c r="I228" s="77" t="s">
        <v>68</v>
      </c>
      <c r="J228" s="77" t="s">
        <v>69</v>
      </c>
      <c r="K228" s="77" t="s">
        <v>70</v>
      </c>
      <c r="L228" s="77" t="s">
        <v>71</v>
      </c>
      <c r="M228" s="77" t="s">
        <v>72</v>
      </c>
      <c r="N228" s="77" t="s">
        <v>56</v>
      </c>
      <c r="O228" s="77" t="s">
        <v>73</v>
      </c>
      <c r="P228" s="77" t="s">
        <v>59</v>
      </c>
      <c r="Q228" s="77" t="s">
        <v>74</v>
      </c>
      <c r="R228" s="77" t="s">
        <v>75</v>
      </c>
      <c r="S228" s="77" t="s">
        <v>76</v>
      </c>
      <c r="T228" s="77" t="s">
        <v>77</v>
      </c>
      <c r="U228" s="77" t="s">
        <v>78</v>
      </c>
      <c r="V228" s="77" t="s">
        <v>57</v>
      </c>
      <c r="W228" s="77" t="s">
        <v>79</v>
      </c>
      <c r="X228" s="77" t="s">
        <v>52</v>
      </c>
      <c r="Y228" s="77" t="s">
        <v>58</v>
      </c>
    </row>
    <row r="229" spans="1:25" x14ac:dyDescent="0.3">
      <c r="A229" s="39" t="s">
        <v>381</v>
      </c>
      <c r="B229" s="71">
        <f>INDEX(District!M:M,MATCH($A229&amp;$A$5,District!$J:$J,0))</f>
        <v>0.4375</v>
      </c>
      <c r="C229" s="72">
        <f>INDEX(District!AA:AA,MATCH($A229&amp;$A$5,District!$J:$J,0))</f>
        <v>0.80769230769230804</v>
      </c>
      <c r="D229" s="72">
        <f>INDEX(District!AE:AE,MATCH($A229&amp;$A$5,District!$J:$J,0))</f>
        <v>0.76470588235294101</v>
      </c>
      <c r="E229" s="72">
        <f>INDEX(District!T:T,MATCH($A229&amp;$A$5,District!$J:$J,0))</f>
        <v>0.565217391304348</v>
      </c>
      <c r="F229" s="72">
        <f>INDEX(District!AB:AB,MATCH($A229&amp;$A$5,District!$J:$J,0))</f>
        <v>0.72413793103448298</v>
      </c>
      <c r="G229" s="72">
        <f>INDEX(District!AC:AC,MATCH($A229&amp;$A$5,District!$J:$J,0))</f>
        <v>0.5</v>
      </c>
      <c r="H229" s="72">
        <f>INDEX(District!Z:Z,MATCH($A229&amp;$A$5,District!$J:$J,0))</f>
        <v>0.82352941176470595</v>
      </c>
      <c r="I229" s="72">
        <f>INDEX(District!O:O,MATCH($A229&amp;$A$5,District!$J:$J,0))</f>
        <v>1</v>
      </c>
      <c r="J229" s="72">
        <f>INDEX(District!AG:AG,MATCH($A229&amp;$A$5,District!$J:$J,0))</f>
        <v>0.61290322580645196</v>
      </c>
      <c r="K229" s="72">
        <f>INDEX(District!W:W,MATCH($A229&amp;$A$5,District!$J:$J,0))</f>
        <v>0.72222222222222199</v>
      </c>
      <c r="L229" s="72">
        <f>INDEX(District!L:L,MATCH($A229&amp;$A$5,District!$J:$J,0))</f>
        <v>0.61538461538461497</v>
      </c>
      <c r="M229" s="72">
        <f>INDEX(District!Y:Y,MATCH($A229&amp;$A$5,District!$J:$J,0))</f>
        <v>0.63414634146341498</v>
      </c>
      <c r="N229" s="72">
        <f>INDEX(District!X:X,MATCH($A229&amp;$A$5,District!$J:$J,0))</f>
        <v>0.69230769230769196</v>
      </c>
      <c r="O229" s="72">
        <f>INDEX(District!AC:AC,MATCH($A229&amp;$A$5,District!$J:$J,0))</f>
        <v>0.5</v>
      </c>
      <c r="P229" s="72">
        <f>INDEX(District!AF:AF,MATCH($A229&amp;$A$5,District!$J:$J,0))</f>
        <v>0.84615384615384603</v>
      </c>
      <c r="Q229" s="72">
        <f>INDEX(District!R:R,MATCH($A229&amp;$A$5,District!$J:$J,0))</f>
        <v>0.78947368421052599</v>
      </c>
      <c r="R229" s="72">
        <f>INDEX(District!AH:AH,MATCH($A229&amp;$A$5,District!$J:$J,0))</f>
        <v>1</v>
      </c>
      <c r="S229" s="72">
        <f>INDEX(District!AD:AD,MATCH($A229&amp;$A$5,District!$J:$J,0))</f>
        <v>0.66666666666666696</v>
      </c>
      <c r="T229" s="72">
        <f>INDEX(District!K:K,MATCH($A229&amp;$A$5,District!$J:$J,0))</f>
        <v>0.81818181818181801</v>
      </c>
      <c r="U229" s="72">
        <f>INDEX(District!Q:Q,MATCH($A229&amp;$A$5,District!$J:$J,0))</f>
        <v>0.70588235294117596</v>
      </c>
      <c r="V229" s="72">
        <f>INDEX(District!P:P,MATCH($A229&amp;$A$5,District!$J:$J,0))</f>
        <v>0.679245283018868</v>
      </c>
      <c r="W229" s="72">
        <f>INDEX(District!V:V,MATCH($A229&amp;$A$5,District!$J:$J,0))</f>
        <v>0.625</v>
      </c>
      <c r="X229" s="72">
        <f>INDEX(District!U:U,MATCH($A229&amp;$A$5,District!$J:$J,0))</f>
        <v>0.61111111111111105</v>
      </c>
      <c r="Y229" s="72">
        <f>INDEX(District!S:S,MATCH($A229&amp;$A$5,District!$J:$J,0))</f>
        <v>0.5</v>
      </c>
    </row>
    <row r="230" spans="1:25" x14ac:dyDescent="0.3">
      <c r="A230" s="29" t="s">
        <v>382</v>
      </c>
      <c r="B230" s="72">
        <f>INDEX(District!M:M,MATCH($A230&amp;$A$5,District!$J:$J,0))</f>
        <v>0.25</v>
      </c>
      <c r="C230" s="72">
        <f>INDEX(District!AA:AA,MATCH($A230&amp;$A$5,District!$J:$J,0))</f>
        <v>3.8461538461538498E-2</v>
      </c>
      <c r="D230" s="72">
        <f>INDEX(District!AE:AE,MATCH($A230&amp;$A$5,District!$J:$J,0))</f>
        <v>0.17647058823529399</v>
      </c>
      <c r="E230" s="72">
        <f>INDEX(District!T:T,MATCH($A230&amp;$A$5,District!$J:$J,0))</f>
        <v>8.6956521739130405E-2</v>
      </c>
      <c r="F230" s="72">
        <f>INDEX(District!AB:AB,MATCH($A230&amp;$A$5,District!$J:$J,0))</f>
        <v>0.13793103448275901</v>
      </c>
      <c r="G230" s="72">
        <f>INDEX(District!AC:AC,MATCH($A230&amp;$A$5,District!$J:$J,0))</f>
        <v>0.1875</v>
      </c>
      <c r="H230" s="72">
        <f>INDEX(District!Z:Z,MATCH($A230&amp;$A$5,District!$J:$J,0))</f>
        <v>0.11764705882352899</v>
      </c>
      <c r="I230" s="72">
        <f>INDEX(District!O:O,MATCH($A230&amp;$A$5,District!$J:$J,0))</f>
        <v>0</v>
      </c>
      <c r="J230" s="72">
        <f>INDEX(District!AG:AG,MATCH($A230&amp;$A$5,District!$J:$J,0))</f>
        <v>0.12903225806451599</v>
      </c>
      <c r="K230" s="72">
        <f>INDEX(District!W:W,MATCH($A230&amp;$A$5,District!$J:$J,0))</f>
        <v>0</v>
      </c>
      <c r="L230" s="72">
        <f>INDEX(District!L:L,MATCH($A230&amp;$A$5,District!$J:$J,0))</f>
        <v>0.230769230769231</v>
      </c>
      <c r="M230" s="72">
        <f>INDEX(District!Y:Y,MATCH($A230&amp;$A$5,District!$J:$J,0))</f>
        <v>0.146341463414634</v>
      </c>
      <c r="N230" s="72">
        <f>INDEX(District!X:X,MATCH($A230&amp;$A$5,District!$J:$J,0))</f>
        <v>0.15384615384615399</v>
      </c>
      <c r="O230" s="72">
        <f>INDEX(District!AC:AC,MATCH($A230&amp;$A$5,District!$J:$J,0))</f>
        <v>0.1875</v>
      </c>
      <c r="P230" s="72">
        <f>INDEX(District!AF:AF,MATCH($A230&amp;$A$5,District!$J:$J,0))</f>
        <v>0.15384615384615399</v>
      </c>
      <c r="Q230" s="72">
        <f>INDEX(District!R:R,MATCH($A230&amp;$A$5,District!$J:$J,0))</f>
        <v>0.157894736842105</v>
      </c>
      <c r="R230" s="72">
        <f>INDEX(District!AH:AH,MATCH($A230&amp;$A$5,District!$J:$J,0))</f>
        <v>0</v>
      </c>
      <c r="S230" s="72">
        <f>INDEX(District!AD:AD,MATCH($A230&amp;$A$5,District!$J:$J,0))</f>
        <v>0.16666666666666699</v>
      </c>
      <c r="T230" s="72">
        <f>INDEX(District!K:K,MATCH($A230&amp;$A$5,District!$J:$J,0))</f>
        <v>3.03030303030303E-2</v>
      </c>
      <c r="U230" s="72">
        <f>INDEX(District!Q:Q,MATCH($A230&amp;$A$5,District!$J:$J,0))</f>
        <v>8.8235294117647106E-2</v>
      </c>
      <c r="V230" s="72">
        <f>INDEX(District!P:P,MATCH($A230&amp;$A$5,District!$J:$J,0))</f>
        <v>0.15094339622641501</v>
      </c>
      <c r="W230" s="72">
        <f>INDEX(District!V:V,MATCH($A230&amp;$A$5,District!$J:$J,0))</f>
        <v>4.1666666666666699E-2</v>
      </c>
      <c r="X230" s="72">
        <f>INDEX(District!U:U,MATCH($A230&amp;$A$5,District!$J:$J,0))</f>
        <v>0.11111111111111099</v>
      </c>
      <c r="Y230" s="72">
        <f>INDEX(District!S:S,MATCH($A230&amp;$A$5,District!$J:$J,0))</f>
        <v>0.26470588235294101</v>
      </c>
    </row>
    <row r="231" spans="1:25" x14ac:dyDescent="0.3">
      <c r="A231" s="52" t="s">
        <v>383</v>
      </c>
      <c r="B231" s="72">
        <f>INDEX(District!M:M,MATCH($A231&amp;$A$5,District!$J:$J,0))</f>
        <v>0.15625</v>
      </c>
      <c r="C231" s="72">
        <f>INDEX(District!AA:AA,MATCH($A231&amp;$A$5,District!$J:$J,0))</f>
        <v>0</v>
      </c>
      <c r="D231" s="72">
        <f>INDEX(District!AE:AE,MATCH($A231&amp;$A$5,District!$J:$J,0))</f>
        <v>0</v>
      </c>
      <c r="E231" s="72">
        <f>INDEX(District!T:T,MATCH($A231&amp;$A$5,District!$J:$J,0))</f>
        <v>-2.2204460492503101E-16</v>
      </c>
      <c r="F231" s="72">
        <f>INDEX(District!AB:AB,MATCH($A231&amp;$A$5,District!$J:$J,0))</f>
        <v>0</v>
      </c>
      <c r="G231" s="72">
        <f>INDEX(District!AC:AC,MATCH($A231&amp;$A$5,District!$J:$J,0))</f>
        <v>6.25E-2</v>
      </c>
      <c r="H231" s="72">
        <f>INDEX(District!Z:Z,MATCH($A231&amp;$A$5,District!$J:$J,0))</f>
        <v>0</v>
      </c>
      <c r="I231" s="72">
        <f>INDEX(District!O:O,MATCH($A231&amp;$A$5,District!$J:$J,0))</f>
        <v>0</v>
      </c>
      <c r="J231" s="72">
        <f>INDEX(District!AG:AG,MATCH($A231&amp;$A$5,District!$J:$J,0))</f>
        <v>3.2258064516128997E-2</v>
      </c>
      <c r="K231" s="72">
        <f>INDEX(District!W:W,MATCH($A231&amp;$A$5,District!$J:$J,0))</f>
        <v>0</v>
      </c>
      <c r="L231" s="72">
        <f>INDEX(District!L:L,MATCH($A231&amp;$A$5,District!$J:$J,0))</f>
        <v>0</v>
      </c>
      <c r="M231" s="72">
        <f>INDEX(District!Y:Y,MATCH($A231&amp;$A$5,District!$J:$J,0))</f>
        <v>4.8780487804878099E-2</v>
      </c>
      <c r="N231" s="72">
        <f>INDEX(District!X:X,MATCH($A231&amp;$A$5,District!$J:$J,0))</f>
        <v>7.69230769230769E-2</v>
      </c>
      <c r="O231" s="72">
        <f>INDEX(District!AC:AC,MATCH($A231&amp;$A$5,District!$J:$J,0))</f>
        <v>6.25E-2</v>
      </c>
      <c r="P231" s="72">
        <f>INDEX(District!AF:AF,MATCH($A231&amp;$A$5,District!$J:$J,0))</f>
        <v>0</v>
      </c>
      <c r="Q231" s="72">
        <f>INDEX(District!R:R,MATCH($A231&amp;$A$5,District!$J:$J,0))</f>
        <v>0</v>
      </c>
      <c r="R231" s="72">
        <f>INDEX(District!AH:AH,MATCH($A231&amp;$A$5,District!$J:$J,0))</f>
        <v>0</v>
      </c>
      <c r="S231" s="72">
        <f>INDEX(District!AD:AD,MATCH($A231&amp;$A$5,District!$J:$J,0))</f>
        <v>0</v>
      </c>
      <c r="T231" s="72">
        <f>INDEX(District!K:K,MATCH($A231&amp;$A$5,District!$J:$J,0))</f>
        <v>0</v>
      </c>
      <c r="U231" s="72">
        <f>INDEX(District!Q:Q,MATCH($A231&amp;$A$5,District!$J:$J,0))</f>
        <v>0</v>
      </c>
      <c r="V231" s="72">
        <f>INDEX(District!P:P,MATCH($A231&amp;$A$5,District!$J:$J,0))</f>
        <v>1.88679245283019E-2</v>
      </c>
      <c r="W231" s="72">
        <f>INDEX(District!V:V,MATCH($A231&amp;$A$5,District!$J:$J,0))</f>
        <v>0</v>
      </c>
      <c r="X231" s="72">
        <f>INDEX(District!U:U,MATCH($A231&amp;$A$5,District!$J:$J,0))</f>
        <v>5.5555555555555601E-2</v>
      </c>
      <c r="Y231" s="72">
        <f>INDEX(District!S:S,MATCH($A231&amp;$A$5,District!$J:$J,0))</f>
        <v>8.8235294117647106E-2</v>
      </c>
    </row>
    <row r="232" spans="1:25" x14ac:dyDescent="0.3">
      <c r="A232" s="39" t="s">
        <v>384</v>
      </c>
      <c r="B232" s="71">
        <f>INDEX(District!M:M,MATCH($A232&amp;$A$5,District!$J:$J,0))</f>
        <v>0</v>
      </c>
      <c r="C232" s="72">
        <f>INDEX(District!AA:AA,MATCH($A232&amp;$A$5,District!$J:$J,0))</f>
        <v>0</v>
      </c>
      <c r="D232" s="72">
        <f>INDEX(District!AE:AE,MATCH($A232&amp;$A$5,District!$J:$J,0))</f>
        <v>0</v>
      </c>
      <c r="E232" s="72">
        <f>INDEX(District!T:T,MATCH($A232&amp;$A$5,District!$J:$J,0))</f>
        <v>4.3478260869565202E-2</v>
      </c>
      <c r="F232" s="72">
        <f>INDEX(District!AB:AB,MATCH($A232&amp;$A$5,District!$J:$J,0))</f>
        <v>0</v>
      </c>
      <c r="G232" s="72">
        <f>INDEX(District!AC:AC,MATCH($A232&amp;$A$5,District!$J:$J,0))</f>
        <v>6.25E-2</v>
      </c>
      <c r="H232" s="72">
        <f>INDEX(District!Z:Z,MATCH($A232&amp;$A$5,District!$J:$J,0))</f>
        <v>0</v>
      </c>
      <c r="I232" s="72">
        <f>INDEX(District!O:O,MATCH($A232&amp;$A$5,District!$J:$J,0))</f>
        <v>0</v>
      </c>
      <c r="J232" s="72">
        <f>INDEX(District!AG:AG,MATCH($A232&amp;$A$5,District!$J:$J,0))</f>
        <v>3.2258064516128997E-2</v>
      </c>
      <c r="K232" s="72">
        <f>INDEX(District!W:W,MATCH($A232&amp;$A$5,District!$J:$J,0))</f>
        <v>5.5555555555555601E-2</v>
      </c>
      <c r="L232" s="72">
        <f>INDEX(District!L:L,MATCH($A232&amp;$A$5,District!$J:$J,0))</f>
        <v>0</v>
      </c>
      <c r="M232" s="72">
        <f>INDEX(District!Y:Y,MATCH($A232&amp;$A$5,District!$J:$J,0))</f>
        <v>0</v>
      </c>
      <c r="N232" s="72">
        <f>INDEX(District!X:X,MATCH($A232&amp;$A$5,District!$J:$J,0))</f>
        <v>3.8461538461538498E-2</v>
      </c>
      <c r="O232" s="72">
        <f>INDEX(District!AC:AC,MATCH($A232&amp;$A$5,District!$J:$J,0))</f>
        <v>6.25E-2</v>
      </c>
      <c r="P232" s="72">
        <f>INDEX(District!AF:AF,MATCH($A232&amp;$A$5,District!$J:$J,0))</f>
        <v>0</v>
      </c>
      <c r="Q232" s="72">
        <f>INDEX(District!R:R,MATCH($A232&amp;$A$5,District!$J:$J,0))</f>
        <v>0</v>
      </c>
      <c r="R232" s="72">
        <f>INDEX(District!AH:AH,MATCH($A232&amp;$A$5,District!$J:$J,0))</f>
        <v>0</v>
      </c>
      <c r="S232" s="72">
        <f>INDEX(District!AD:AD,MATCH($A232&amp;$A$5,District!$J:$J,0))</f>
        <v>0</v>
      </c>
      <c r="T232" s="72">
        <f>INDEX(District!K:K,MATCH($A232&amp;$A$5,District!$J:$J,0))</f>
        <v>0</v>
      </c>
      <c r="U232" s="72">
        <f>INDEX(District!Q:Q,MATCH($A232&amp;$A$5,District!$J:$J,0))</f>
        <v>0</v>
      </c>
      <c r="V232" s="72">
        <f>INDEX(District!P:P,MATCH($A232&amp;$A$5,District!$J:$J,0))</f>
        <v>1.88679245283019E-2</v>
      </c>
      <c r="W232" s="72">
        <f>INDEX(District!V:V,MATCH($A232&amp;$A$5,District!$J:$J,0))</f>
        <v>4.1666666666666699E-2</v>
      </c>
      <c r="X232" s="72">
        <f>INDEX(District!U:U,MATCH($A232&amp;$A$5,District!$J:$J,0))</f>
        <v>5.5555555555555601E-2</v>
      </c>
      <c r="Y232" s="72">
        <f>INDEX(District!S:S,MATCH($A232&amp;$A$5,District!$J:$J,0))</f>
        <v>5.8823529411764698E-2</v>
      </c>
    </row>
    <row r="233" spans="1:25" x14ac:dyDescent="0.3">
      <c r="A233" s="39" t="s">
        <v>385</v>
      </c>
      <c r="B233" s="71">
        <f>INDEX(District!M:M,MATCH($A233&amp;$A$5,District!$J:$J,0))</f>
        <v>0</v>
      </c>
      <c r="C233" s="72">
        <f>INDEX(District!AA:AA,MATCH($A233&amp;$A$5,District!$J:$J,0))</f>
        <v>0</v>
      </c>
      <c r="D233" s="72">
        <f>INDEX(District!AE:AE,MATCH($A233&amp;$A$5,District!$J:$J,0))</f>
        <v>0</v>
      </c>
      <c r="E233" s="72">
        <f>INDEX(District!T:T,MATCH($A233&amp;$A$5,District!$J:$J,0))</f>
        <v>4.3478260869565202E-2</v>
      </c>
      <c r="F233" s="72">
        <f>INDEX(District!AB:AB,MATCH($A233&amp;$A$5,District!$J:$J,0))</f>
        <v>0</v>
      </c>
      <c r="G233" s="72">
        <f>INDEX(District!AC:AC,MATCH($A233&amp;$A$5,District!$J:$J,0))</f>
        <v>0</v>
      </c>
      <c r="H233" s="72">
        <f>INDEX(District!Z:Z,MATCH($A233&amp;$A$5,District!$J:$J,0))</f>
        <v>0</v>
      </c>
      <c r="I233" s="72">
        <f>INDEX(District!O:O,MATCH($A233&amp;$A$5,District!$J:$J,0))</f>
        <v>0</v>
      </c>
      <c r="J233" s="72">
        <f>INDEX(District!AG:AG,MATCH($A233&amp;$A$5,District!$J:$J,0))</f>
        <v>0</v>
      </c>
      <c r="K233" s="72">
        <f>INDEX(District!W:W,MATCH($A233&amp;$A$5,District!$J:$J,0))</f>
        <v>0</v>
      </c>
      <c r="L233" s="72">
        <f>INDEX(District!L:L,MATCH($A233&amp;$A$5,District!$J:$J,0))</f>
        <v>0</v>
      </c>
      <c r="M233" s="72">
        <f>INDEX(District!Y:Y,MATCH($A233&amp;$A$5,District!$J:$J,0))</f>
        <v>0</v>
      </c>
      <c r="N233" s="72">
        <f>INDEX(District!X:X,MATCH($A233&amp;$A$5,District!$J:$J,0))</f>
        <v>0</v>
      </c>
      <c r="O233" s="72">
        <f>INDEX(District!AC:AC,MATCH($A233&amp;$A$5,District!$J:$J,0))</f>
        <v>0</v>
      </c>
      <c r="P233" s="72">
        <f>INDEX(District!AF:AF,MATCH($A233&amp;$A$5,District!$J:$J,0))</f>
        <v>0</v>
      </c>
      <c r="Q233" s="72">
        <f>INDEX(District!R:R,MATCH($A233&amp;$A$5,District!$J:$J,0))</f>
        <v>0</v>
      </c>
      <c r="R233" s="72">
        <f>INDEX(District!AH:AH,MATCH($A233&amp;$A$5,District!$J:$J,0))</f>
        <v>0</v>
      </c>
      <c r="S233" s="72">
        <f>INDEX(District!AD:AD,MATCH($A233&amp;$A$5,District!$J:$J,0))</f>
        <v>0</v>
      </c>
      <c r="T233" s="72">
        <f>INDEX(District!K:K,MATCH($A233&amp;$A$5,District!$J:$J,0))</f>
        <v>0</v>
      </c>
      <c r="U233" s="72">
        <f>INDEX(District!Q:Q,MATCH($A233&amp;$A$5,District!$J:$J,0))</f>
        <v>0</v>
      </c>
      <c r="V233" s="72">
        <f>INDEX(District!P:P,MATCH($A233&amp;$A$5,District!$J:$J,0))</f>
        <v>0</v>
      </c>
      <c r="W233" s="72">
        <f>INDEX(District!V:V,MATCH($A233&amp;$A$5,District!$J:$J,0))</f>
        <v>4.1666666666666699E-2</v>
      </c>
      <c r="X233" s="72">
        <f>INDEX(District!U:U,MATCH($A233&amp;$A$5,District!$J:$J,0))</f>
        <v>0</v>
      </c>
      <c r="Y233" s="72">
        <f>INDEX(District!S:S,MATCH($A233&amp;$A$5,District!$J:$J,0))</f>
        <v>2.9411764705882401E-2</v>
      </c>
    </row>
    <row r="234" spans="1:25" x14ac:dyDescent="0.3">
      <c r="A234" s="52" t="s">
        <v>386</v>
      </c>
      <c r="B234" s="71">
        <f>INDEX(District!M:M,MATCH($A234&amp;$A$5,District!$J:$J,0))</f>
        <v>0</v>
      </c>
      <c r="C234" s="72">
        <f>INDEX(District!AA:AA,MATCH($A234&amp;$A$5,District!$J:$J,0))</f>
        <v>0</v>
      </c>
      <c r="D234" s="72">
        <f>INDEX(District!AE:AE,MATCH($A234&amp;$A$5,District!$J:$J,0))</f>
        <v>0</v>
      </c>
      <c r="E234" s="72">
        <f>INDEX(District!T:T,MATCH($A234&amp;$A$5,District!$J:$J,0))</f>
        <v>4.3478260869565202E-2</v>
      </c>
      <c r="F234" s="72">
        <f>INDEX(District!AB:AB,MATCH($A234&amp;$A$5,District!$J:$J,0))</f>
        <v>0</v>
      </c>
      <c r="G234" s="72">
        <f>INDEX(District!AC:AC,MATCH($A234&amp;$A$5,District!$J:$J,0))</f>
        <v>6.25E-2</v>
      </c>
      <c r="H234" s="72">
        <f>INDEX(District!Z:Z,MATCH($A234&amp;$A$5,District!$J:$J,0))</f>
        <v>0</v>
      </c>
      <c r="I234" s="72">
        <f>INDEX(District!O:O,MATCH($A234&amp;$A$5,District!$J:$J,0))</f>
        <v>0</v>
      </c>
      <c r="J234" s="72">
        <f>INDEX(District!AG:AG,MATCH($A234&amp;$A$5,District!$J:$J,0))</f>
        <v>3.2258064516128997E-2</v>
      </c>
      <c r="K234" s="72">
        <f>INDEX(District!W:W,MATCH($A234&amp;$A$5,District!$J:$J,0))</f>
        <v>0</v>
      </c>
      <c r="L234" s="72">
        <f>INDEX(District!L:L,MATCH($A234&amp;$A$5,District!$J:$J,0))</f>
        <v>0</v>
      </c>
      <c r="M234" s="72">
        <f>INDEX(District!Y:Y,MATCH($A234&amp;$A$5,District!$J:$J,0))</f>
        <v>0</v>
      </c>
      <c r="N234" s="72">
        <f>INDEX(District!X:X,MATCH($A234&amp;$A$5,District!$J:$J,0))</f>
        <v>0</v>
      </c>
      <c r="O234" s="72">
        <f>INDEX(District!AC:AC,MATCH($A234&amp;$A$5,District!$J:$J,0))</f>
        <v>6.25E-2</v>
      </c>
      <c r="P234" s="72">
        <f>INDEX(District!AF:AF,MATCH($A234&amp;$A$5,District!$J:$J,0))</f>
        <v>0</v>
      </c>
      <c r="Q234" s="72">
        <f>INDEX(District!R:R,MATCH($A234&amp;$A$5,District!$J:$J,0))</f>
        <v>0</v>
      </c>
      <c r="R234" s="72">
        <f>INDEX(District!AH:AH,MATCH($A234&amp;$A$5,District!$J:$J,0))</f>
        <v>0</v>
      </c>
      <c r="S234" s="72">
        <f>INDEX(District!AD:AD,MATCH($A234&amp;$A$5,District!$J:$J,0))</f>
        <v>0</v>
      </c>
      <c r="T234" s="72">
        <f>INDEX(District!K:K,MATCH($A234&amp;$A$5,District!$J:$J,0))</f>
        <v>0</v>
      </c>
      <c r="U234" s="72">
        <f>INDEX(District!Q:Q,MATCH($A234&amp;$A$5,District!$J:$J,0))</f>
        <v>0</v>
      </c>
      <c r="V234" s="72">
        <f>INDEX(District!P:P,MATCH($A234&amp;$A$5,District!$J:$J,0))</f>
        <v>0</v>
      </c>
      <c r="W234" s="72">
        <f>INDEX(District!V:V,MATCH($A234&amp;$A$5,District!$J:$J,0))</f>
        <v>0</v>
      </c>
      <c r="X234" s="72">
        <f>INDEX(District!U:U,MATCH($A234&amp;$A$5,District!$J:$J,0))</f>
        <v>0</v>
      </c>
      <c r="Y234" s="72">
        <f>INDEX(District!S:S,MATCH($A234&amp;$A$5,District!$J:$J,0))</f>
        <v>2.9411764705882401E-2</v>
      </c>
    </row>
    <row r="235" spans="1:25" x14ac:dyDescent="0.3">
      <c r="A235" s="52" t="s">
        <v>387</v>
      </c>
      <c r="B235" s="72">
        <f>INDEX(District!M:M,MATCH($A235&amp;$A$5,District!$J:$J,0))</f>
        <v>9.375E-2</v>
      </c>
      <c r="C235" s="72">
        <f>INDEX(District!AA:AA,MATCH($A235&amp;$A$5,District!$J:$J,0))</f>
        <v>7.69230769230769E-2</v>
      </c>
      <c r="D235" s="72">
        <f>INDEX(District!AE:AE,MATCH($A235&amp;$A$5,District!$J:$J,0))</f>
        <v>0</v>
      </c>
      <c r="E235" s="72">
        <f>INDEX(District!T:T,MATCH($A235&amp;$A$5,District!$J:$J,0))</f>
        <v>4.3478260869565202E-2</v>
      </c>
      <c r="F235" s="72">
        <f>INDEX(District!AB:AB,MATCH($A235&amp;$A$5,District!$J:$J,0))</f>
        <v>6.8965517241379296E-2</v>
      </c>
      <c r="G235" s="72">
        <f>INDEX(District!AC:AC,MATCH($A235&amp;$A$5,District!$J:$J,0))</f>
        <v>0.1875</v>
      </c>
      <c r="H235" s="72">
        <f>INDEX(District!Z:Z,MATCH($A235&amp;$A$5,District!$J:$J,0))</f>
        <v>0.11764705882352899</v>
      </c>
      <c r="I235" s="72">
        <f>INDEX(District!O:O,MATCH($A235&amp;$A$5,District!$J:$J,0))</f>
        <v>0</v>
      </c>
      <c r="J235" s="72">
        <f>INDEX(District!AG:AG,MATCH($A235&amp;$A$5,District!$J:$J,0))</f>
        <v>3.2258064516128997E-2</v>
      </c>
      <c r="K235" s="72">
        <f>INDEX(District!W:W,MATCH($A235&amp;$A$5,District!$J:$J,0))</f>
        <v>5.5555555555555601E-2</v>
      </c>
      <c r="L235" s="72">
        <f>INDEX(District!L:L,MATCH($A235&amp;$A$5,District!$J:$J,0))</f>
        <v>0.15384615384615399</v>
      </c>
      <c r="M235" s="72">
        <f>INDEX(District!Y:Y,MATCH($A235&amp;$A$5,District!$J:$J,0))</f>
        <v>0.146341463414634</v>
      </c>
      <c r="N235" s="72">
        <f>INDEX(District!X:X,MATCH($A235&amp;$A$5,District!$J:$J,0))</f>
        <v>0.15384615384615399</v>
      </c>
      <c r="O235" s="72">
        <f>INDEX(District!AC:AC,MATCH($A235&amp;$A$5,District!$J:$J,0))</f>
        <v>0.1875</v>
      </c>
      <c r="P235" s="72">
        <f>INDEX(District!AF:AF,MATCH($A235&amp;$A$5,District!$J:$J,0))</f>
        <v>7.69230769230769E-2</v>
      </c>
      <c r="Q235" s="72">
        <f>INDEX(District!R:R,MATCH($A235&amp;$A$5,District!$J:$J,0))</f>
        <v>5.2631578947368397E-2</v>
      </c>
      <c r="R235" s="72">
        <f>INDEX(District!AH:AH,MATCH($A235&amp;$A$5,District!$J:$J,0))</f>
        <v>0</v>
      </c>
      <c r="S235" s="72">
        <f>INDEX(District!AD:AD,MATCH($A235&amp;$A$5,District!$J:$J,0))</f>
        <v>5.5555555555555601E-2</v>
      </c>
      <c r="T235" s="72">
        <f>INDEX(District!K:K,MATCH($A235&amp;$A$5,District!$J:$J,0))</f>
        <v>0.12121212121212099</v>
      </c>
      <c r="U235" s="72">
        <f>INDEX(District!Q:Q,MATCH($A235&amp;$A$5,District!$J:$J,0))</f>
        <v>0.11764705882352899</v>
      </c>
      <c r="V235" s="72">
        <f>INDEX(District!P:P,MATCH($A235&amp;$A$5,District!$J:$J,0))</f>
        <v>5.6603773584905703E-2</v>
      </c>
      <c r="W235" s="72">
        <f>INDEX(District!V:V,MATCH($A235&amp;$A$5,District!$J:$J,0))</f>
        <v>0</v>
      </c>
      <c r="X235" s="72">
        <f>INDEX(District!U:U,MATCH($A235&amp;$A$5,District!$J:$J,0))</f>
        <v>5.5555555555555601E-2</v>
      </c>
      <c r="Y235" s="72">
        <f>INDEX(District!S:S,MATCH($A235&amp;$A$5,District!$J:$J,0))</f>
        <v>0.20588235294117599</v>
      </c>
    </row>
    <row r="236" spans="1:25" x14ac:dyDescent="0.3">
      <c r="A236" s="52" t="s">
        <v>388</v>
      </c>
      <c r="B236" s="71">
        <f>INDEX(District!M:M,MATCH($A236&amp;$A$5,District!$J:$J,0))</f>
        <v>3.125E-2</v>
      </c>
      <c r="C236" s="72">
        <f>INDEX(District!AA:AA,MATCH($A236&amp;$A$5,District!$J:$J,0))</f>
        <v>0</v>
      </c>
      <c r="D236" s="72">
        <f>INDEX(District!AE:AE,MATCH($A236&amp;$A$5,District!$J:$J,0))</f>
        <v>0</v>
      </c>
      <c r="E236" s="72">
        <f>INDEX(District!T:T,MATCH($A236&amp;$A$5,District!$J:$J,0))</f>
        <v>8.6956521739130405E-2</v>
      </c>
      <c r="F236" s="72">
        <f>INDEX(District!AB:AB,MATCH($A236&amp;$A$5,District!$J:$J,0))</f>
        <v>0</v>
      </c>
      <c r="G236" s="72">
        <f>INDEX(District!AC:AC,MATCH($A236&amp;$A$5,District!$J:$J,0))</f>
        <v>0</v>
      </c>
      <c r="H236" s="72">
        <f>INDEX(District!Z:Z,MATCH($A236&amp;$A$5,District!$J:$J,0))</f>
        <v>5.8823529411764698E-2</v>
      </c>
      <c r="I236" s="72">
        <f>INDEX(District!O:O,MATCH($A236&amp;$A$5,District!$J:$J,0))</f>
        <v>0</v>
      </c>
      <c r="J236" s="72">
        <f>INDEX(District!AG:AG,MATCH($A236&amp;$A$5,District!$J:$J,0))</f>
        <v>0</v>
      </c>
      <c r="K236" s="72">
        <f>INDEX(District!W:W,MATCH($A236&amp;$A$5,District!$J:$J,0))</f>
        <v>0</v>
      </c>
      <c r="L236" s="72">
        <f>INDEX(District!L:L,MATCH($A236&amp;$A$5,District!$J:$J,0))</f>
        <v>0</v>
      </c>
      <c r="M236" s="72">
        <f>INDEX(District!Y:Y,MATCH($A236&amp;$A$5,District!$J:$J,0))</f>
        <v>2.4390243902439001E-2</v>
      </c>
      <c r="N236" s="72">
        <f>INDEX(District!X:X,MATCH($A236&amp;$A$5,District!$J:$J,0))</f>
        <v>0</v>
      </c>
      <c r="O236" s="72">
        <f>INDEX(District!AC:AC,MATCH($A236&amp;$A$5,District!$J:$J,0))</f>
        <v>0</v>
      </c>
      <c r="P236" s="72">
        <f>INDEX(District!AF:AF,MATCH($A236&amp;$A$5,District!$J:$J,0))</f>
        <v>0</v>
      </c>
      <c r="Q236" s="72">
        <f>INDEX(District!R:R,MATCH($A236&amp;$A$5,District!$J:$J,0))</f>
        <v>5.2631578947368397E-2</v>
      </c>
      <c r="R236" s="72">
        <f>INDEX(District!AH:AH,MATCH($A236&amp;$A$5,District!$J:$J,0))</f>
        <v>0</v>
      </c>
      <c r="S236" s="72">
        <f>INDEX(District!AD:AD,MATCH($A236&amp;$A$5,District!$J:$J,0))</f>
        <v>0</v>
      </c>
      <c r="T236" s="72">
        <f>INDEX(District!K:K,MATCH($A236&amp;$A$5,District!$J:$J,0))</f>
        <v>0</v>
      </c>
      <c r="U236" s="72">
        <f>INDEX(District!Q:Q,MATCH($A236&amp;$A$5,District!$J:$J,0))</f>
        <v>2.9411764705882401E-2</v>
      </c>
      <c r="V236" s="72">
        <f>INDEX(District!P:P,MATCH($A236&amp;$A$5,District!$J:$J,0))</f>
        <v>1.88679245283019E-2</v>
      </c>
      <c r="W236" s="72">
        <f>INDEX(District!V:V,MATCH($A236&amp;$A$5,District!$J:$J,0))</f>
        <v>0</v>
      </c>
      <c r="X236" s="72">
        <f>INDEX(District!U:U,MATCH($A236&amp;$A$5,District!$J:$J,0))</f>
        <v>5.5555555555555601E-2</v>
      </c>
      <c r="Y236" s="72">
        <f>INDEX(District!S:S,MATCH($A236&amp;$A$5,District!$J:$J,0))</f>
        <v>0</v>
      </c>
    </row>
    <row r="237" spans="1:25" x14ac:dyDescent="0.3">
      <c r="A237" s="52" t="s">
        <v>389</v>
      </c>
      <c r="B237" s="71">
        <f>INDEX(District!M:M,MATCH($A237&amp;$A$5,District!$J:$J,0))</f>
        <v>0</v>
      </c>
      <c r="C237" s="72">
        <f>INDEX(District!AA:AA,MATCH($A237&amp;$A$5,District!$J:$J,0))</f>
        <v>0</v>
      </c>
      <c r="D237" s="72">
        <f>INDEX(District!AE:AE,MATCH($A237&amp;$A$5,District!$J:$J,0))</f>
        <v>0</v>
      </c>
      <c r="E237" s="72">
        <f>INDEX(District!T:T,MATCH($A237&amp;$A$5,District!$J:$J,0))</f>
        <v>-2.2204460492503101E-16</v>
      </c>
      <c r="F237" s="72">
        <f>INDEX(District!AB:AB,MATCH($A237&amp;$A$5,District!$J:$J,0))</f>
        <v>0</v>
      </c>
      <c r="G237" s="72">
        <f>INDEX(District!AC:AC,MATCH($A237&amp;$A$5,District!$J:$J,0))</f>
        <v>0</v>
      </c>
      <c r="H237" s="72">
        <f>INDEX(District!Z:Z,MATCH($A237&amp;$A$5,District!$J:$J,0))</f>
        <v>0</v>
      </c>
      <c r="I237" s="72">
        <f>INDEX(District!O:O,MATCH($A237&amp;$A$5,District!$J:$J,0))</f>
        <v>0</v>
      </c>
      <c r="J237" s="72">
        <f>INDEX(District!AG:AG,MATCH($A237&amp;$A$5,District!$J:$J,0))</f>
        <v>0</v>
      </c>
      <c r="K237" s="72">
        <f>INDEX(District!W:W,MATCH($A237&amp;$A$5,District!$J:$J,0))</f>
        <v>0</v>
      </c>
      <c r="L237" s="72">
        <f>INDEX(District!L:L,MATCH($A237&amp;$A$5,District!$J:$J,0))</f>
        <v>0</v>
      </c>
      <c r="M237" s="72">
        <f>INDEX(District!Y:Y,MATCH($A237&amp;$A$5,District!$J:$J,0))</f>
        <v>0</v>
      </c>
      <c r="N237" s="72">
        <f>INDEX(District!X:X,MATCH($A237&amp;$A$5,District!$J:$J,0))</f>
        <v>0</v>
      </c>
      <c r="O237" s="72">
        <f>INDEX(District!AC:AC,MATCH($A237&amp;$A$5,District!$J:$J,0))</f>
        <v>0</v>
      </c>
      <c r="P237" s="72">
        <f>INDEX(District!AF:AF,MATCH($A237&amp;$A$5,District!$J:$J,0))</f>
        <v>0</v>
      </c>
      <c r="Q237" s="72">
        <f>INDEX(District!R:R,MATCH($A237&amp;$A$5,District!$J:$J,0))</f>
        <v>0</v>
      </c>
      <c r="R237" s="72">
        <f>INDEX(District!AH:AH,MATCH($A237&amp;$A$5,District!$J:$J,0))</f>
        <v>0</v>
      </c>
      <c r="S237" s="72">
        <f>INDEX(District!AD:AD,MATCH($A237&amp;$A$5,District!$J:$J,0))</f>
        <v>0</v>
      </c>
      <c r="T237" s="72">
        <f>INDEX(District!K:K,MATCH($A237&amp;$A$5,District!$J:$J,0))</f>
        <v>0</v>
      </c>
      <c r="U237" s="72">
        <f>INDEX(District!Q:Q,MATCH($A237&amp;$A$5,District!$J:$J,0))</f>
        <v>0</v>
      </c>
      <c r="V237" s="72">
        <f>INDEX(District!P:P,MATCH($A237&amp;$A$5,District!$J:$J,0))</f>
        <v>0</v>
      </c>
      <c r="W237" s="72">
        <f>INDEX(District!V:V,MATCH($A237&amp;$A$5,District!$J:$J,0))</f>
        <v>0</v>
      </c>
      <c r="X237" s="72">
        <f>INDEX(District!U:U,MATCH($A237&amp;$A$5,District!$J:$J,0))</f>
        <v>0</v>
      </c>
      <c r="Y237" s="72">
        <f>INDEX(District!S:S,MATCH($A237&amp;$A$5,District!$J:$J,0))</f>
        <v>0</v>
      </c>
    </row>
    <row r="238" spans="1:25" x14ac:dyDescent="0.3">
      <c r="A238" s="52" t="s">
        <v>390</v>
      </c>
      <c r="B238" s="71">
        <f>INDEX(District!M:M,MATCH($A238&amp;$A$5,District!$J:$J,0))</f>
        <v>0</v>
      </c>
      <c r="C238" s="72">
        <f>INDEX(District!AA:AA,MATCH($A238&amp;$A$5,District!$J:$J,0))</f>
        <v>0</v>
      </c>
      <c r="D238" s="72">
        <f>INDEX(District!AE:AE,MATCH($A238&amp;$A$5,District!$J:$J,0))</f>
        <v>0</v>
      </c>
      <c r="E238" s="72">
        <f>INDEX(District!T:T,MATCH($A238&amp;$A$5,District!$J:$J,0))</f>
        <v>-2.2204460492503101E-16</v>
      </c>
      <c r="F238" s="72">
        <f>INDEX(District!AB:AB,MATCH($A238&amp;$A$5,District!$J:$J,0))</f>
        <v>0</v>
      </c>
      <c r="G238" s="72">
        <f>INDEX(District!AC:AC,MATCH($A238&amp;$A$5,District!$J:$J,0))</f>
        <v>0</v>
      </c>
      <c r="H238" s="72">
        <f>INDEX(District!Z:Z,MATCH($A238&amp;$A$5,District!$J:$J,0))</f>
        <v>0</v>
      </c>
      <c r="I238" s="72">
        <f>INDEX(District!O:O,MATCH($A238&amp;$A$5,District!$J:$J,0))</f>
        <v>0</v>
      </c>
      <c r="J238" s="72">
        <f>INDEX(District!AG:AG,MATCH($A238&amp;$A$5,District!$J:$J,0))</f>
        <v>0</v>
      </c>
      <c r="K238" s="72">
        <f>INDEX(District!W:W,MATCH($A238&amp;$A$5,District!$J:$J,0))</f>
        <v>0</v>
      </c>
      <c r="L238" s="72">
        <f>INDEX(District!L:L,MATCH($A238&amp;$A$5,District!$J:$J,0))</f>
        <v>0</v>
      </c>
      <c r="M238" s="72">
        <f>INDEX(District!Y:Y,MATCH($A238&amp;$A$5,District!$J:$J,0))</f>
        <v>0</v>
      </c>
      <c r="N238" s="72">
        <f>INDEX(District!X:X,MATCH($A238&amp;$A$5,District!$J:$J,0))</f>
        <v>0</v>
      </c>
      <c r="O238" s="72">
        <f>INDEX(District!AC:AC,MATCH($A238&amp;$A$5,District!$J:$J,0))</f>
        <v>0</v>
      </c>
      <c r="P238" s="72">
        <f>INDEX(District!AF:AF,MATCH($A238&amp;$A$5,District!$J:$J,0))</f>
        <v>0</v>
      </c>
      <c r="Q238" s="72">
        <f>INDEX(District!R:R,MATCH($A238&amp;$A$5,District!$J:$J,0))</f>
        <v>0</v>
      </c>
      <c r="R238" s="72">
        <f>INDEX(District!AH:AH,MATCH($A238&amp;$A$5,District!$J:$J,0))</f>
        <v>0</v>
      </c>
      <c r="S238" s="72">
        <f>INDEX(District!AD:AD,MATCH($A238&amp;$A$5,District!$J:$J,0))</f>
        <v>0</v>
      </c>
      <c r="T238" s="72">
        <f>INDEX(District!K:K,MATCH($A238&amp;$A$5,District!$J:$J,0))</f>
        <v>0</v>
      </c>
      <c r="U238" s="72">
        <f>INDEX(District!Q:Q,MATCH($A238&amp;$A$5,District!$J:$J,0))</f>
        <v>0</v>
      </c>
      <c r="V238" s="72">
        <f>INDEX(District!P:P,MATCH($A238&amp;$A$5,District!$J:$J,0))</f>
        <v>0</v>
      </c>
      <c r="W238" s="72">
        <f>INDEX(District!V:V,MATCH($A238&amp;$A$5,District!$J:$J,0))</f>
        <v>0</v>
      </c>
      <c r="X238" s="72">
        <f>INDEX(District!U:U,MATCH($A238&amp;$A$5,District!$J:$J,0))</f>
        <v>0</v>
      </c>
      <c r="Y238" s="72">
        <f>INDEX(District!S:S,MATCH($A238&amp;$A$5,District!$J:$J,0))</f>
        <v>0</v>
      </c>
    </row>
    <row r="239" spans="1:25" x14ac:dyDescent="0.3">
      <c r="A239" s="52" t="s">
        <v>391</v>
      </c>
      <c r="B239" s="71">
        <f>INDEX(District!M:M,MATCH($A239&amp;$A$5,District!$J:$J,0))</f>
        <v>0</v>
      </c>
      <c r="C239" s="72">
        <f>INDEX(District!AA:AA,MATCH($A239&amp;$A$5,District!$J:$J,0))</f>
        <v>0</v>
      </c>
      <c r="D239" s="72">
        <f>INDEX(District!AE:AE,MATCH($A239&amp;$A$5,District!$J:$J,0))</f>
        <v>0</v>
      </c>
      <c r="E239" s="72">
        <f>INDEX(District!T:T,MATCH($A239&amp;$A$5,District!$J:$J,0))</f>
        <v>-2.2204460492503101E-16</v>
      </c>
      <c r="F239" s="72">
        <f>INDEX(District!AB:AB,MATCH($A239&amp;$A$5,District!$J:$J,0))</f>
        <v>0</v>
      </c>
      <c r="G239" s="72">
        <f>INDEX(District!AC:AC,MATCH($A239&amp;$A$5,District!$J:$J,0))</f>
        <v>0</v>
      </c>
      <c r="H239" s="72">
        <f>INDEX(District!Z:Z,MATCH($A239&amp;$A$5,District!$J:$J,0))</f>
        <v>0</v>
      </c>
      <c r="I239" s="72">
        <f>INDEX(District!O:O,MATCH($A239&amp;$A$5,District!$J:$J,0))</f>
        <v>0</v>
      </c>
      <c r="J239" s="72">
        <f>INDEX(District!AG:AG,MATCH($A239&amp;$A$5,District!$J:$J,0))</f>
        <v>0</v>
      </c>
      <c r="K239" s="72">
        <f>INDEX(District!W:W,MATCH($A239&amp;$A$5,District!$J:$J,0))</f>
        <v>0</v>
      </c>
      <c r="L239" s="72">
        <f>INDEX(District!L:L,MATCH($A239&amp;$A$5,District!$J:$J,0))</f>
        <v>0</v>
      </c>
      <c r="M239" s="72">
        <f>INDEX(District!Y:Y,MATCH($A239&amp;$A$5,District!$J:$J,0))</f>
        <v>0</v>
      </c>
      <c r="N239" s="72">
        <f>INDEX(District!X:X,MATCH($A239&amp;$A$5,District!$J:$J,0))</f>
        <v>0</v>
      </c>
      <c r="O239" s="72">
        <f>INDEX(District!AC:AC,MATCH($A239&amp;$A$5,District!$J:$J,0))</f>
        <v>0</v>
      </c>
      <c r="P239" s="72">
        <f>INDEX(District!AF:AF,MATCH($A239&amp;$A$5,District!$J:$J,0))</f>
        <v>0</v>
      </c>
      <c r="Q239" s="72">
        <f>INDEX(District!R:R,MATCH($A239&amp;$A$5,District!$J:$J,0))</f>
        <v>0</v>
      </c>
      <c r="R239" s="72">
        <f>INDEX(District!AH:AH,MATCH($A239&amp;$A$5,District!$J:$J,0))</f>
        <v>0</v>
      </c>
      <c r="S239" s="72">
        <f>INDEX(District!AD:AD,MATCH($A239&amp;$A$5,District!$J:$J,0))</f>
        <v>0</v>
      </c>
      <c r="T239" s="72">
        <f>INDEX(District!K:K,MATCH($A239&amp;$A$5,District!$J:$J,0))</f>
        <v>0</v>
      </c>
      <c r="U239" s="72">
        <f>INDEX(District!Q:Q,MATCH($A239&amp;$A$5,District!$J:$J,0))</f>
        <v>0</v>
      </c>
      <c r="V239" s="72">
        <f>INDEX(District!P:P,MATCH($A239&amp;$A$5,District!$J:$J,0))</f>
        <v>0</v>
      </c>
      <c r="W239" s="72">
        <f>INDEX(District!V:V,MATCH($A239&amp;$A$5,District!$J:$J,0))</f>
        <v>4.1666666666666699E-2</v>
      </c>
      <c r="X239" s="72">
        <f>INDEX(District!U:U,MATCH($A239&amp;$A$5,District!$J:$J,0))</f>
        <v>0</v>
      </c>
      <c r="Y239" s="72">
        <f>INDEX(District!S:S,MATCH($A239&amp;$A$5,District!$J:$J,0))</f>
        <v>0</v>
      </c>
    </row>
    <row r="240" spans="1:25" x14ac:dyDescent="0.3">
      <c r="A240" s="52" t="s">
        <v>392</v>
      </c>
      <c r="B240" s="72">
        <f>INDEX(District!M:M,MATCH($A240&amp;$A$5,District!$J:$J,0))</f>
        <v>0.125</v>
      </c>
      <c r="C240" s="72">
        <f>INDEX(District!AA:AA,MATCH($A240&amp;$A$5,District!$J:$J,0))</f>
        <v>3.8461538461538498E-2</v>
      </c>
      <c r="D240" s="72">
        <f>INDEX(District!AE:AE,MATCH($A240&amp;$A$5,District!$J:$J,0))</f>
        <v>0</v>
      </c>
      <c r="E240" s="72">
        <f>INDEX(District!T:T,MATCH($A240&amp;$A$5,District!$J:$J,0))</f>
        <v>0.13043478260869601</v>
      </c>
      <c r="F240" s="72">
        <f>INDEX(District!AB:AB,MATCH($A240&amp;$A$5,District!$J:$J,0))</f>
        <v>0</v>
      </c>
      <c r="G240" s="72">
        <f>INDEX(District!AC:AC,MATCH($A240&amp;$A$5,District!$J:$J,0))</f>
        <v>6.25E-2</v>
      </c>
      <c r="H240" s="72">
        <f>INDEX(District!Z:Z,MATCH($A240&amp;$A$5,District!$J:$J,0))</f>
        <v>0</v>
      </c>
      <c r="I240" s="72">
        <f>INDEX(District!O:O,MATCH($A240&amp;$A$5,District!$J:$J,0))</f>
        <v>0</v>
      </c>
      <c r="J240" s="72">
        <f>INDEX(District!AG:AG,MATCH($A240&amp;$A$5,District!$J:$J,0))</f>
        <v>9.6774193548387094E-2</v>
      </c>
      <c r="K240" s="72">
        <f>INDEX(District!W:W,MATCH($A240&amp;$A$5,District!$J:$J,0))</f>
        <v>5.5555555555555601E-2</v>
      </c>
      <c r="L240" s="72">
        <f>INDEX(District!L:L,MATCH($A240&amp;$A$5,District!$J:$J,0))</f>
        <v>0</v>
      </c>
      <c r="M240" s="72">
        <f>INDEX(District!Y:Y,MATCH($A240&amp;$A$5,District!$J:$J,0))</f>
        <v>2.4390243902439001E-2</v>
      </c>
      <c r="N240" s="72">
        <f>INDEX(District!X:X,MATCH($A240&amp;$A$5,District!$J:$J,0))</f>
        <v>3.8461538461538498E-2</v>
      </c>
      <c r="O240" s="72">
        <f>INDEX(District!AC:AC,MATCH($A240&amp;$A$5,District!$J:$J,0))</f>
        <v>6.25E-2</v>
      </c>
      <c r="P240" s="72">
        <f>INDEX(District!AF:AF,MATCH($A240&amp;$A$5,District!$J:$J,0))</f>
        <v>0</v>
      </c>
      <c r="Q240" s="72">
        <f>INDEX(District!R:R,MATCH($A240&amp;$A$5,District!$J:$J,0))</f>
        <v>0</v>
      </c>
      <c r="R240" s="72">
        <f>INDEX(District!AH:AH,MATCH($A240&amp;$A$5,District!$J:$J,0))</f>
        <v>0</v>
      </c>
      <c r="S240" s="72">
        <f>INDEX(District!AD:AD,MATCH($A240&amp;$A$5,District!$J:$J,0))</f>
        <v>0</v>
      </c>
      <c r="T240" s="72">
        <f>INDEX(District!K:K,MATCH($A240&amp;$A$5,District!$J:$J,0))</f>
        <v>3.03030303030303E-2</v>
      </c>
      <c r="U240" s="72">
        <f>INDEX(District!Q:Q,MATCH($A240&amp;$A$5,District!$J:$J,0))</f>
        <v>2.9411764705882401E-2</v>
      </c>
      <c r="V240" s="72">
        <f>INDEX(District!P:P,MATCH($A240&amp;$A$5,District!$J:$J,0))</f>
        <v>5.6603773584905703E-2</v>
      </c>
      <c r="W240" s="72">
        <f>INDEX(District!V:V,MATCH($A240&amp;$A$5,District!$J:$J,0))</f>
        <v>8.3333333333333301E-2</v>
      </c>
      <c r="X240" s="72">
        <f>INDEX(District!U:U,MATCH($A240&amp;$A$5,District!$J:$J,0))</f>
        <v>0.11111111111111099</v>
      </c>
      <c r="Y240" s="72">
        <f>INDEX(District!S:S,MATCH($A240&amp;$A$5,District!$J:$J,0))</f>
        <v>2.9411764705882401E-2</v>
      </c>
    </row>
    <row r="241" spans="1:25" x14ac:dyDescent="0.3">
      <c r="A241" s="52" t="s">
        <v>393</v>
      </c>
      <c r="B241" s="71">
        <f>INDEX(District!M:M,MATCH($A241&amp;$A$5,District!$J:$J,0))</f>
        <v>0</v>
      </c>
      <c r="C241" s="72">
        <f>INDEX(District!AA:AA,MATCH($A241&amp;$A$5,District!$J:$J,0))</f>
        <v>3.8461538461538498E-2</v>
      </c>
      <c r="D241" s="72">
        <f>INDEX(District!AE:AE,MATCH($A241&amp;$A$5,District!$J:$J,0))</f>
        <v>0</v>
      </c>
      <c r="E241" s="72">
        <f>INDEX(District!T:T,MATCH($A241&amp;$A$5,District!$J:$J,0))</f>
        <v>-2.2204460492503101E-16</v>
      </c>
      <c r="F241" s="72">
        <f>INDEX(District!AB:AB,MATCH($A241&amp;$A$5,District!$J:$J,0))</f>
        <v>0</v>
      </c>
      <c r="G241" s="72">
        <f>INDEX(District!AC:AC,MATCH($A241&amp;$A$5,District!$J:$J,0))</f>
        <v>0</v>
      </c>
      <c r="H241" s="72">
        <f>INDEX(District!Z:Z,MATCH($A241&amp;$A$5,District!$J:$J,0))</f>
        <v>0</v>
      </c>
      <c r="I241" s="72">
        <f>INDEX(District!O:O,MATCH($A241&amp;$A$5,District!$J:$J,0))</f>
        <v>0</v>
      </c>
      <c r="J241" s="72">
        <f>INDEX(District!AG:AG,MATCH($A241&amp;$A$5,District!$J:$J,0))</f>
        <v>0</v>
      </c>
      <c r="K241" s="72">
        <f>INDEX(District!W:W,MATCH($A241&amp;$A$5,District!$J:$J,0))</f>
        <v>0</v>
      </c>
      <c r="L241" s="72">
        <f>INDEX(District!L:L,MATCH($A241&amp;$A$5,District!$J:$J,0))</f>
        <v>0</v>
      </c>
      <c r="M241" s="72">
        <f>INDEX(District!Y:Y,MATCH($A241&amp;$A$5,District!$J:$J,0))</f>
        <v>0</v>
      </c>
      <c r="N241" s="72">
        <f>INDEX(District!X:X,MATCH($A241&amp;$A$5,District!$J:$J,0))</f>
        <v>0</v>
      </c>
      <c r="O241" s="72">
        <f>INDEX(District!AC:AC,MATCH($A241&amp;$A$5,District!$J:$J,0))</f>
        <v>0</v>
      </c>
      <c r="P241" s="72">
        <f>INDEX(District!AF:AF,MATCH($A241&amp;$A$5,District!$J:$J,0))</f>
        <v>0</v>
      </c>
      <c r="Q241" s="72">
        <f>INDEX(District!R:R,MATCH($A241&amp;$A$5,District!$J:$J,0))</f>
        <v>0</v>
      </c>
      <c r="R241" s="72">
        <f>INDEX(District!AH:AH,MATCH($A241&amp;$A$5,District!$J:$J,0))</f>
        <v>0</v>
      </c>
      <c r="S241" s="72">
        <f>INDEX(District!AD:AD,MATCH($A241&amp;$A$5,District!$J:$J,0))</f>
        <v>0</v>
      </c>
      <c r="T241" s="72">
        <f>INDEX(District!K:K,MATCH($A241&amp;$A$5,District!$J:$J,0))</f>
        <v>0</v>
      </c>
      <c r="U241" s="72">
        <f>INDEX(District!Q:Q,MATCH($A241&amp;$A$5,District!$J:$J,0))</f>
        <v>0</v>
      </c>
      <c r="V241" s="72">
        <f>INDEX(District!P:P,MATCH($A241&amp;$A$5,District!$J:$J,0))</f>
        <v>0</v>
      </c>
      <c r="W241" s="72">
        <f>INDEX(District!V:V,MATCH($A241&amp;$A$5,District!$J:$J,0))</f>
        <v>4.1666666666666699E-2</v>
      </c>
      <c r="X241" s="72">
        <f>INDEX(District!U:U,MATCH($A241&amp;$A$5,District!$J:$J,0))</f>
        <v>0</v>
      </c>
      <c r="Y241" s="72">
        <f>INDEX(District!S:S,MATCH($A241&amp;$A$5,District!$J:$J,0))</f>
        <v>0</v>
      </c>
    </row>
    <row r="242" spans="1:25" x14ac:dyDescent="0.3">
      <c r="A242" s="52" t="s">
        <v>394</v>
      </c>
      <c r="B242" s="71">
        <f>INDEX(District!M:M,MATCH($A242&amp;$A$5,District!$J:$J,0))</f>
        <v>0</v>
      </c>
      <c r="C242" s="72">
        <f>INDEX(District!AA:AA,MATCH($A242&amp;$A$5,District!$J:$J,0))</f>
        <v>3.8461538461538498E-2</v>
      </c>
      <c r="D242" s="72">
        <f>INDEX(District!AE:AE,MATCH($A242&amp;$A$5,District!$J:$J,0))</f>
        <v>0</v>
      </c>
      <c r="E242" s="72">
        <f>INDEX(District!T:T,MATCH($A242&amp;$A$5,District!$J:$J,0))</f>
        <v>4.3478260869565202E-2</v>
      </c>
      <c r="F242" s="72">
        <f>INDEX(District!AB:AB,MATCH($A242&amp;$A$5,District!$J:$J,0))</f>
        <v>0</v>
      </c>
      <c r="G242" s="72">
        <f>INDEX(District!AC:AC,MATCH($A242&amp;$A$5,District!$J:$J,0))</f>
        <v>0</v>
      </c>
      <c r="H242" s="72">
        <f>INDEX(District!Z:Z,MATCH($A242&amp;$A$5,District!$J:$J,0))</f>
        <v>0</v>
      </c>
      <c r="I242" s="72">
        <f>INDEX(District!O:O,MATCH($A242&amp;$A$5,District!$J:$J,0))</f>
        <v>0</v>
      </c>
      <c r="J242" s="72">
        <f>INDEX(District!AG:AG,MATCH($A242&amp;$A$5,District!$J:$J,0))</f>
        <v>0</v>
      </c>
      <c r="K242" s="72">
        <f>INDEX(District!W:W,MATCH($A242&amp;$A$5,District!$J:$J,0))</f>
        <v>0</v>
      </c>
      <c r="L242" s="72">
        <f>INDEX(District!L:L,MATCH($A242&amp;$A$5,District!$J:$J,0))</f>
        <v>0</v>
      </c>
      <c r="M242" s="72">
        <f>INDEX(District!Y:Y,MATCH($A242&amp;$A$5,District!$J:$J,0))</f>
        <v>2.4390243902439001E-2</v>
      </c>
      <c r="N242" s="72">
        <f>INDEX(District!X:X,MATCH($A242&amp;$A$5,District!$J:$J,0))</f>
        <v>0</v>
      </c>
      <c r="O242" s="72">
        <f>INDEX(District!AC:AC,MATCH($A242&amp;$A$5,District!$J:$J,0))</f>
        <v>0</v>
      </c>
      <c r="P242" s="72">
        <f>INDEX(District!AF:AF,MATCH($A242&amp;$A$5,District!$J:$J,0))</f>
        <v>0</v>
      </c>
      <c r="Q242" s="72">
        <f>INDEX(District!R:R,MATCH($A242&amp;$A$5,District!$J:$J,0))</f>
        <v>0</v>
      </c>
      <c r="R242" s="72">
        <f>INDEX(District!AH:AH,MATCH($A242&amp;$A$5,District!$J:$J,0))</f>
        <v>0</v>
      </c>
      <c r="S242" s="72">
        <f>INDEX(District!AD:AD,MATCH($A242&amp;$A$5,District!$J:$J,0))</f>
        <v>0</v>
      </c>
      <c r="T242" s="72">
        <f>INDEX(District!K:K,MATCH($A242&amp;$A$5,District!$J:$J,0))</f>
        <v>0</v>
      </c>
      <c r="U242" s="72">
        <f>INDEX(District!Q:Q,MATCH($A242&amp;$A$5,District!$J:$J,0))</f>
        <v>0</v>
      </c>
      <c r="V242" s="72">
        <f>INDEX(District!P:P,MATCH($A242&amp;$A$5,District!$J:$J,0))</f>
        <v>1.88679245283019E-2</v>
      </c>
      <c r="W242" s="72">
        <f>INDEX(District!V:V,MATCH($A242&amp;$A$5,District!$J:$J,0))</f>
        <v>0</v>
      </c>
      <c r="X242" s="72">
        <f>INDEX(District!U:U,MATCH($A242&amp;$A$5,District!$J:$J,0))</f>
        <v>5.5555555555555601E-2</v>
      </c>
      <c r="Y242" s="72">
        <f>INDEX(District!S:S,MATCH($A242&amp;$A$5,District!$J:$J,0))</f>
        <v>0</v>
      </c>
    </row>
    <row r="243" spans="1:25" x14ac:dyDescent="0.3">
      <c r="A243" s="52" t="s">
        <v>395</v>
      </c>
      <c r="B243" s="71">
        <f>INDEX(District!M:M,MATCH($A243&amp;$A$5,District!$J:$J,0))</f>
        <v>6.25E-2</v>
      </c>
      <c r="C243" s="72">
        <f>INDEX(District!AA:AA,MATCH($A243&amp;$A$5,District!$J:$J,0))</f>
        <v>0</v>
      </c>
      <c r="D243" s="72">
        <f>INDEX(District!AE:AE,MATCH($A243&amp;$A$5,District!$J:$J,0))</f>
        <v>0</v>
      </c>
      <c r="E243" s="72">
        <f>INDEX(District!T:T,MATCH($A243&amp;$A$5,District!$J:$J,0))</f>
        <v>-2.2204460492503101E-16</v>
      </c>
      <c r="F243" s="72">
        <f>INDEX(District!AB:AB,MATCH($A243&amp;$A$5,District!$J:$J,0))</f>
        <v>0</v>
      </c>
      <c r="G243" s="72">
        <f>INDEX(District!AC:AC,MATCH($A243&amp;$A$5,District!$J:$J,0))</f>
        <v>0</v>
      </c>
      <c r="H243" s="72">
        <f>INDEX(District!Z:Z,MATCH($A243&amp;$A$5,District!$J:$J,0))</f>
        <v>0</v>
      </c>
      <c r="I243" s="72">
        <f>INDEX(District!O:O,MATCH($A243&amp;$A$5,District!$J:$J,0))</f>
        <v>0</v>
      </c>
      <c r="J243" s="72">
        <f>INDEX(District!AG:AG,MATCH($A243&amp;$A$5,District!$J:$J,0))</f>
        <v>6.4516129032258104E-2</v>
      </c>
      <c r="K243" s="72">
        <f>INDEX(District!W:W,MATCH($A243&amp;$A$5,District!$J:$J,0))</f>
        <v>5.5555555555555601E-2</v>
      </c>
      <c r="L243" s="72">
        <f>INDEX(District!L:L,MATCH($A243&amp;$A$5,District!$J:$J,0))</f>
        <v>0</v>
      </c>
      <c r="M243" s="72">
        <f>INDEX(District!Y:Y,MATCH($A243&amp;$A$5,District!$J:$J,0))</f>
        <v>7.3170731707317097E-2</v>
      </c>
      <c r="N243" s="72">
        <f>INDEX(District!X:X,MATCH($A243&amp;$A$5,District!$J:$J,0))</f>
        <v>0</v>
      </c>
      <c r="O243" s="72">
        <f>INDEX(District!AC:AC,MATCH($A243&amp;$A$5,District!$J:$J,0))</f>
        <v>0</v>
      </c>
      <c r="P243" s="72">
        <f>INDEX(District!AF:AF,MATCH($A243&amp;$A$5,District!$J:$J,0))</f>
        <v>0</v>
      </c>
      <c r="Q243" s="72">
        <f>INDEX(District!R:R,MATCH($A243&amp;$A$5,District!$J:$J,0))</f>
        <v>0</v>
      </c>
      <c r="R243" s="72">
        <f>INDEX(District!AH:AH,MATCH($A243&amp;$A$5,District!$J:$J,0))</f>
        <v>0</v>
      </c>
      <c r="S243" s="72">
        <f>INDEX(District!AD:AD,MATCH($A243&amp;$A$5,District!$J:$J,0))</f>
        <v>0</v>
      </c>
      <c r="T243" s="72">
        <f>INDEX(District!K:K,MATCH($A243&amp;$A$5,District!$J:$J,0))</f>
        <v>3.03030303030303E-2</v>
      </c>
      <c r="U243" s="72">
        <f>INDEX(District!Q:Q,MATCH($A243&amp;$A$5,District!$J:$J,0))</f>
        <v>0</v>
      </c>
      <c r="V243" s="72">
        <f>INDEX(District!P:P,MATCH($A243&amp;$A$5,District!$J:$J,0))</f>
        <v>0</v>
      </c>
      <c r="W243" s="72">
        <f>INDEX(District!V:V,MATCH($A243&amp;$A$5,District!$J:$J,0))</f>
        <v>8.3333333333333301E-2</v>
      </c>
      <c r="X243" s="72">
        <f>INDEX(District!U:U,MATCH($A243&amp;$A$5,District!$J:$J,0))</f>
        <v>0</v>
      </c>
      <c r="Y243" s="72">
        <f>INDEX(District!S:S,MATCH($A243&amp;$A$5,District!$J:$J,0))</f>
        <v>0</v>
      </c>
    </row>
    <row r="244" spans="1:25" x14ac:dyDescent="0.3">
      <c r="A244" s="52" t="s">
        <v>396</v>
      </c>
      <c r="B244" s="71">
        <f>INDEX(District!M:M,MATCH($A244&amp;$A$5,District!$J:$J,0))</f>
        <v>0</v>
      </c>
      <c r="C244" s="72">
        <f>INDEX(District!AA:AA,MATCH($A244&amp;$A$5,District!$J:$J,0))</f>
        <v>0</v>
      </c>
      <c r="D244" s="72">
        <f>INDEX(District!AE:AE,MATCH($A244&amp;$A$5,District!$J:$J,0))</f>
        <v>0</v>
      </c>
      <c r="E244" s="72">
        <f>INDEX(District!T:T,MATCH($A244&amp;$A$5,District!$J:$J,0))</f>
        <v>-2.2204460492503101E-16</v>
      </c>
      <c r="F244" s="72">
        <f>INDEX(District!AB:AB,MATCH($A244&amp;$A$5,District!$J:$J,0))</f>
        <v>0</v>
      </c>
      <c r="G244" s="72">
        <f>INDEX(District!AC:AC,MATCH($A244&amp;$A$5,District!$J:$J,0))</f>
        <v>0</v>
      </c>
      <c r="H244" s="72">
        <f>INDEX(District!Z:Z,MATCH($A244&amp;$A$5,District!$J:$J,0))</f>
        <v>0</v>
      </c>
      <c r="I244" s="72">
        <f>INDEX(District!O:O,MATCH($A244&amp;$A$5,District!$J:$J,0))</f>
        <v>0</v>
      </c>
      <c r="J244" s="72">
        <f>INDEX(District!AG:AG,MATCH($A244&amp;$A$5,District!$J:$J,0))</f>
        <v>0</v>
      </c>
      <c r="K244" s="72">
        <f>INDEX(District!W:W,MATCH($A244&amp;$A$5,District!$J:$J,0))</f>
        <v>0</v>
      </c>
      <c r="L244" s="72">
        <f>INDEX(District!L:L,MATCH($A244&amp;$A$5,District!$J:$J,0))</f>
        <v>0</v>
      </c>
      <c r="M244" s="72">
        <f>INDEX(District!Y:Y,MATCH($A244&amp;$A$5,District!$J:$J,0))</f>
        <v>0</v>
      </c>
      <c r="N244" s="72">
        <f>INDEX(District!X:X,MATCH($A244&amp;$A$5,District!$J:$J,0))</f>
        <v>0</v>
      </c>
      <c r="O244" s="72">
        <f>INDEX(District!AC:AC,MATCH($A244&amp;$A$5,District!$J:$J,0))</f>
        <v>0</v>
      </c>
      <c r="P244" s="72">
        <f>INDEX(District!AF:AF,MATCH($A244&amp;$A$5,District!$J:$J,0))</f>
        <v>0</v>
      </c>
      <c r="Q244" s="72">
        <f>INDEX(District!R:R,MATCH($A244&amp;$A$5,District!$J:$J,0))</f>
        <v>0</v>
      </c>
      <c r="R244" s="72">
        <f>INDEX(District!AH:AH,MATCH($A244&amp;$A$5,District!$J:$J,0))</f>
        <v>0</v>
      </c>
      <c r="S244" s="72">
        <f>INDEX(District!AD:AD,MATCH($A244&amp;$A$5,District!$J:$J,0))</f>
        <v>0</v>
      </c>
      <c r="T244" s="72">
        <f>INDEX(District!K:K,MATCH($A244&amp;$A$5,District!$J:$J,0))</f>
        <v>0</v>
      </c>
      <c r="U244" s="72">
        <f>INDEX(District!Q:Q,MATCH($A244&amp;$A$5,District!$J:$J,0))</f>
        <v>0</v>
      </c>
      <c r="V244" s="72">
        <f>INDEX(District!P:P,MATCH($A244&amp;$A$5,District!$J:$J,0))</f>
        <v>0</v>
      </c>
      <c r="W244" s="72">
        <f>INDEX(District!V:V,MATCH($A244&amp;$A$5,District!$J:$J,0))</f>
        <v>0</v>
      </c>
      <c r="X244" s="72">
        <f>INDEX(District!U:U,MATCH($A244&amp;$A$5,District!$J:$J,0))</f>
        <v>0</v>
      </c>
      <c r="Y244" s="72">
        <f>INDEX(District!S:S,MATCH($A244&amp;$A$5,District!$J:$J,0))</f>
        <v>0</v>
      </c>
    </row>
    <row r="245" spans="1:25" x14ac:dyDescent="0.3">
      <c r="A245" s="52" t="s">
        <v>397</v>
      </c>
      <c r="B245" s="71">
        <f>INDEX(District!M:M,MATCH($A245&amp;$A$5,District!$J:$J,0))</f>
        <v>0</v>
      </c>
      <c r="C245" s="72">
        <f>INDEX(District!AA:AA,MATCH($A245&amp;$A$5,District!$J:$J,0))</f>
        <v>0</v>
      </c>
      <c r="D245" s="72">
        <f>INDEX(District!AE:AE,MATCH($A245&amp;$A$5,District!$J:$J,0))</f>
        <v>0</v>
      </c>
      <c r="E245" s="72">
        <f>INDEX(District!T:T,MATCH($A245&amp;$A$5,District!$J:$J,0))</f>
        <v>-2.2204460492503101E-16</v>
      </c>
      <c r="F245" s="72">
        <f>INDEX(District!AB:AB,MATCH($A245&amp;$A$5,District!$J:$J,0))</f>
        <v>0</v>
      </c>
      <c r="G245" s="72">
        <f>INDEX(District!AC:AC,MATCH($A245&amp;$A$5,District!$J:$J,0))</f>
        <v>0</v>
      </c>
      <c r="H245" s="72">
        <f>INDEX(District!Z:Z,MATCH($A245&amp;$A$5,District!$J:$J,0))</f>
        <v>0</v>
      </c>
      <c r="I245" s="72">
        <f>INDEX(District!O:O,MATCH($A245&amp;$A$5,District!$J:$J,0))</f>
        <v>0</v>
      </c>
      <c r="J245" s="72">
        <f>INDEX(District!AG:AG,MATCH($A245&amp;$A$5,District!$J:$J,0))</f>
        <v>0</v>
      </c>
      <c r="K245" s="72">
        <f>INDEX(District!W:W,MATCH($A245&amp;$A$5,District!$J:$J,0))</f>
        <v>0</v>
      </c>
      <c r="L245" s="72">
        <f>INDEX(District!L:L,MATCH($A245&amp;$A$5,District!$J:$J,0))</f>
        <v>0</v>
      </c>
      <c r="M245" s="72">
        <f>INDEX(District!Y:Y,MATCH($A245&amp;$A$5,District!$J:$J,0))</f>
        <v>0</v>
      </c>
      <c r="N245" s="72">
        <f>INDEX(District!X:X,MATCH($A245&amp;$A$5,District!$J:$J,0))</f>
        <v>0</v>
      </c>
      <c r="O245" s="72">
        <f>INDEX(District!AC:AC,MATCH($A245&amp;$A$5,District!$J:$J,0))</f>
        <v>0</v>
      </c>
      <c r="P245" s="72">
        <f>INDEX(District!AF:AF,MATCH($A245&amp;$A$5,District!$J:$J,0))</f>
        <v>0</v>
      </c>
      <c r="Q245" s="72">
        <f>INDEX(District!R:R,MATCH($A245&amp;$A$5,District!$J:$J,0))</f>
        <v>0</v>
      </c>
      <c r="R245" s="72">
        <f>INDEX(District!AH:AH,MATCH($A245&amp;$A$5,District!$J:$J,0))</f>
        <v>0</v>
      </c>
      <c r="S245" s="72">
        <f>INDEX(District!AD:AD,MATCH($A245&amp;$A$5,District!$J:$J,0))</f>
        <v>0</v>
      </c>
      <c r="T245" s="72">
        <f>INDEX(District!K:K,MATCH($A245&amp;$A$5,District!$J:$J,0))</f>
        <v>0</v>
      </c>
      <c r="U245" s="72">
        <f>INDEX(District!Q:Q,MATCH($A245&amp;$A$5,District!$J:$J,0))</f>
        <v>0</v>
      </c>
      <c r="V245" s="72">
        <f>INDEX(District!P:P,MATCH($A245&amp;$A$5,District!$J:$J,0))</f>
        <v>0</v>
      </c>
      <c r="W245" s="72">
        <f>INDEX(District!V:V,MATCH($A245&amp;$A$5,District!$J:$J,0))</f>
        <v>0</v>
      </c>
      <c r="X245" s="72">
        <f>INDEX(District!U:U,MATCH($A245&amp;$A$5,District!$J:$J,0))</f>
        <v>0</v>
      </c>
      <c r="Y245" s="72">
        <f>INDEX(District!S:S,MATCH($A245&amp;$A$5,District!$J:$J,0))</f>
        <v>0</v>
      </c>
    </row>
    <row r="246" spans="1:25" x14ac:dyDescent="0.3">
      <c r="A246" s="52" t="s">
        <v>398</v>
      </c>
      <c r="B246" s="71">
        <f>INDEX(District!M:M,MATCH($A246&amp;$A$5,District!$J:$J,0))</f>
        <v>0</v>
      </c>
      <c r="C246" s="72">
        <f>INDEX(District!AA:AA,MATCH($A246&amp;$A$5,District!$J:$J,0))</f>
        <v>0</v>
      </c>
      <c r="D246" s="72">
        <f>INDEX(District!AE:AE,MATCH($A246&amp;$A$5,District!$J:$J,0))</f>
        <v>0</v>
      </c>
      <c r="E246" s="72">
        <f>INDEX(District!T:T,MATCH($A246&amp;$A$5,District!$J:$J,0))</f>
        <v>-2.2204460492503101E-16</v>
      </c>
      <c r="F246" s="72">
        <f>INDEX(District!AB:AB,MATCH($A246&amp;$A$5,District!$J:$J,0))</f>
        <v>0</v>
      </c>
      <c r="G246" s="72">
        <f>INDEX(District!AC:AC,MATCH($A246&amp;$A$5,District!$J:$J,0))</f>
        <v>0</v>
      </c>
      <c r="H246" s="72">
        <f>INDEX(District!Z:Z,MATCH($A246&amp;$A$5,District!$J:$J,0))</f>
        <v>0</v>
      </c>
      <c r="I246" s="72">
        <f>INDEX(District!O:O,MATCH($A246&amp;$A$5,District!$J:$J,0))</f>
        <v>0</v>
      </c>
      <c r="J246" s="72">
        <f>INDEX(District!AG:AG,MATCH($A246&amp;$A$5,District!$J:$J,0))</f>
        <v>0</v>
      </c>
      <c r="K246" s="72">
        <f>INDEX(District!W:W,MATCH($A246&amp;$A$5,District!$J:$J,0))</f>
        <v>0</v>
      </c>
      <c r="L246" s="72">
        <f>INDEX(District!L:L,MATCH($A246&amp;$A$5,District!$J:$J,0))</f>
        <v>0</v>
      </c>
      <c r="M246" s="72">
        <f>INDEX(District!Y:Y,MATCH($A246&amp;$A$5,District!$J:$J,0))</f>
        <v>0</v>
      </c>
      <c r="N246" s="72">
        <f>INDEX(District!X:X,MATCH($A246&amp;$A$5,District!$J:$J,0))</f>
        <v>0</v>
      </c>
      <c r="O246" s="72">
        <f>INDEX(District!AC:AC,MATCH($A246&amp;$A$5,District!$J:$J,0))</f>
        <v>0</v>
      </c>
      <c r="P246" s="72">
        <f>INDEX(District!AF:AF,MATCH($A246&amp;$A$5,District!$J:$J,0))</f>
        <v>0</v>
      </c>
      <c r="Q246" s="72">
        <f>INDEX(District!R:R,MATCH($A246&amp;$A$5,District!$J:$J,0))</f>
        <v>0</v>
      </c>
      <c r="R246" s="72">
        <f>INDEX(District!AH:AH,MATCH($A246&amp;$A$5,District!$J:$J,0))</f>
        <v>0</v>
      </c>
      <c r="S246" s="72">
        <f>INDEX(District!AD:AD,MATCH($A246&amp;$A$5,District!$J:$J,0))</f>
        <v>0</v>
      </c>
      <c r="T246" s="72">
        <f>INDEX(District!K:K,MATCH($A246&amp;$A$5,District!$J:$J,0))</f>
        <v>0</v>
      </c>
      <c r="U246" s="72">
        <f>INDEX(District!Q:Q,MATCH($A246&amp;$A$5,District!$J:$J,0))</f>
        <v>0</v>
      </c>
      <c r="V246" s="72">
        <f>INDEX(District!P:P,MATCH($A246&amp;$A$5,District!$J:$J,0))</f>
        <v>0</v>
      </c>
      <c r="W246" s="72">
        <f>INDEX(District!V:V,MATCH($A246&amp;$A$5,District!$J:$J,0))</f>
        <v>0</v>
      </c>
      <c r="X246" s="72">
        <f>INDEX(District!U:U,MATCH($A246&amp;$A$5,District!$J:$J,0))</f>
        <v>0</v>
      </c>
      <c r="Y246" s="72">
        <f>INDEX(District!S:S,MATCH($A246&amp;$A$5,District!$J:$J,0))</f>
        <v>0</v>
      </c>
    </row>
    <row r="247" spans="1:25" x14ac:dyDescent="0.3">
      <c r="A247" s="52" t="s">
        <v>399</v>
      </c>
      <c r="B247" s="71">
        <f>INDEX(District!M:M,MATCH($A247&amp;$A$5,District!$J:$J,0))</f>
        <v>0</v>
      </c>
      <c r="C247" s="72">
        <f>INDEX(District!AA:AA,MATCH($A247&amp;$A$5,District!$J:$J,0))</f>
        <v>0</v>
      </c>
      <c r="D247" s="72">
        <f>INDEX(District!AE:AE,MATCH($A247&amp;$A$5,District!$J:$J,0))</f>
        <v>0</v>
      </c>
      <c r="E247" s="72">
        <f>INDEX(District!T:T,MATCH($A247&amp;$A$5,District!$J:$J,0))</f>
        <v>-2.2204460492503101E-16</v>
      </c>
      <c r="F247" s="72">
        <f>INDEX(District!AB:AB,MATCH($A247&amp;$A$5,District!$J:$J,0))</f>
        <v>0</v>
      </c>
      <c r="G247" s="72">
        <f>INDEX(District!AC:AC,MATCH($A247&amp;$A$5,District!$J:$J,0))</f>
        <v>0</v>
      </c>
      <c r="H247" s="72">
        <f>INDEX(District!Z:Z,MATCH($A247&amp;$A$5,District!$J:$J,0))</f>
        <v>0</v>
      </c>
      <c r="I247" s="72">
        <f>INDEX(District!O:O,MATCH($A247&amp;$A$5,District!$J:$J,0))</f>
        <v>0</v>
      </c>
      <c r="J247" s="72">
        <f>INDEX(District!AG:AG,MATCH($A247&amp;$A$5,District!$J:$J,0))</f>
        <v>0</v>
      </c>
      <c r="K247" s="72">
        <f>INDEX(District!W:W,MATCH($A247&amp;$A$5,District!$J:$J,0))</f>
        <v>0</v>
      </c>
      <c r="L247" s="72">
        <f>INDEX(District!L:L,MATCH($A247&amp;$A$5,District!$J:$J,0))</f>
        <v>0</v>
      </c>
      <c r="M247" s="72">
        <f>INDEX(District!Y:Y,MATCH($A247&amp;$A$5,District!$J:$J,0))</f>
        <v>0</v>
      </c>
      <c r="N247" s="72">
        <f>INDEX(District!X:X,MATCH($A247&amp;$A$5,District!$J:$J,0))</f>
        <v>0</v>
      </c>
      <c r="O247" s="72">
        <f>INDEX(District!AC:AC,MATCH($A247&amp;$A$5,District!$J:$J,0))</f>
        <v>0</v>
      </c>
      <c r="P247" s="72">
        <f>INDEX(District!AF:AF,MATCH($A247&amp;$A$5,District!$J:$J,0))</f>
        <v>0</v>
      </c>
      <c r="Q247" s="72">
        <f>INDEX(District!R:R,MATCH($A247&amp;$A$5,District!$J:$J,0))</f>
        <v>0</v>
      </c>
      <c r="R247" s="72">
        <f>INDEX(District!AH:AH,MATCH($A247&amp;$A$5,District!$J:$J,0))</f>
        <v>0</v>
      </c>
      <c r="S247" s="72">
        <f>INDEX(District!AD:AD,MATCH($A247&amp;$A$5,District!$J:$J,0))</f>
        <v>0</v>
      </c>
      <c r="T247" s="72">
        <f>INDEX(District!K:K,MATCH($A247&amp;$A$5,District!$J:$J,0))</f>
        <v>0</v>
      </c>
      <c r="U247" s="72">
        <f>INDEX(District!Q:Q,MATCH($A247&amp;$A$5,District!$J:$J,0))</f>
        <v>0</v>
      </c>
      <c r="V247" s="72">
        <f>INDEX(District!P:P,MATCH($A247&amp;$A$5,District!$J:$J,0))</f>
        <v>0</v>
      </c>
      <c r="W247" s="72">
        <f>INDEX(District!V:V,MATCH($A247&amp;$A$5,District!$J:$J,0))</f>
        <v>0</v>
      </c>
      <c r="X247" s="72">
        <f>INDEX(District!U:U,MATCH($A247&amp;$A$5,District!$J:$J,0))</f>
        <v>0</v>
      </c>
      <c r="Y247" s="72">
        <f>INDEX(District!S:S,MATCH($A247&amp;$A$5,District!$J:$J,0))</f>
        <v>0</v>
      </c>
    </row>
    <row r="248" spans="1:25" x14ac:dyDescent="0.3">
      <c r="A248" s="52" t="s">
        <v>400</v>
      </c>
      <c r="B248" s="71">
        <f>INDEX(District!M:M,MATCH($A248&amp;$A$5,District!$J:$J,0))</f>
        <v>0</v>
      </c>
      <c r="C248" s="72">
        <f>INDEX(District!AA:AA,MATCH($A248&amp;$A$5,District!$J:$J,0))</f>
        <v>0</v>
      </c>
      <c r="D248" s="72">
        <f>INDEX(District!AE:AE,MATCH($A248&amp;$A$5,District!$J:$J,0))</f>
        <v>0</v>
      </c>
      <c r="E248" s="72">
        <f>INDEX(District!T:T,MATCH($A248&amp;$A$5,District!$J:$J,0))</f>
        <v>-2.2204460492503101E-16</v>
      </c>
      <c r="F248" s="72">
        <f>INDEX(District!AB:AB,MATCH($A248&amp;$A$5,District!$J:$J,0))</f>
        <v>0</v>
      </c>
      <c r="G248" s="72">
        <f>INDEX(District!AC:AC,MATCH($A248&amp;$A$5,District!$J:$J,0))</f>
        <v>0</v>
      </c>
      <c r="H248" s="72">
        <f>INDEX(District!Z:Z,MATCH($A248&amp;$A$5,District!$J:$J,0))</f>
        <v>0</v>
      </c>
      <c r="I248" s="72">
        <f>INDEX(District!O:O,MATCH($A248&amp;$A$5,District!$J:$J,0))</f>
        <v>0</v>
      </c>
      <c r="J248" s="72">
        <f>INDEX(District!AG:AG,MATCH($A248&amp;$A$5,District!$J:$J,0))</f>
        <v>0</v>
      </c>
      <c r="K248" s="72">
        <f>INDEX(District!W:W,MATCH($A248&amp;$A$5,District!$J:$J,0))</f>
        <v>0</v>
      </c>
      <c r="L248" s="72">
        <f>INDEX(District!L:L,MATCH($A248&amp;$A$5,District!$J:$J,0))</f>
        <v>0</v>
      </c>
      <c r="M248" s="72">
        <f>INDEX(District!Y:Y,MATCH($A248&amp;$A$5,District!$J:$J,0))</f>
        <v>0</v>
      </c>
      <c r="N248" s="72">
        <f>INDEX(District!X:X,MATCH($A248&amp;$A$5,District!$J:$J,0))</f>
        <v>0</v>
      </c>
      <c r="O248" s="72">
        <f>INDEX(District!AC:AC,MATCH($A248&amp;$A$5,District!$J:$J,0))</f>
        <v>0</v>
      </c>
      <c r="P248" s="72">
        <f>INDEX(District!AF:AF,MATCH($A248&amp;$A$5,District!$J:$J,0))</f>
        <v>0</v>
      </c>
      <c r="Q248" s="72">
        <f>INDEX(District!R:R,MATCH($A248&amp;$A$5,District!$J:$J,0))</f>
        <v>0</v>
      </c>
      <c r="R248" s="72">
        <f>INDEX(District!AH:AH,MATCH($A248&amp;$A$5,District!$J:$J,0))</f>
        <v>0</v>
      </c>
      <c r="S248" s="72">
        <f>INDEX(District!AD:AD,MATCH($A248&amp;$A$5,District!$J:$J,0))</f>
        <v>0</v>
      </c>
      <c r="T248" s="72">
        <f>INDEX(District!K:K,MATCH($A248&amp;$A$5,District!$J:$J,0))</f>
        <v>0</v>
      </c>
      <c r="U248" s="72">
        <f>INDEX(District!Q:Q,MATCH($A248&amp;$A$5,District!$J:$J,0))</f>
        <v>0</v>
      </c>
      <c r="V248" s="72">
        <f>INDEX(District!P:P,MATCH($A248&amp;$A$5,District!$J:$J,0))</f>
        <v>0</v>
      </c>
      <c r="W248" s="72">
        <f>INDEX(District!V:V,MATCH($A248&amp;$A$5,District!$J:$J,0))</f>
        <v>0</v>
      </c>
      <c r="X248" s="72">
        <f>INDEX(District!U:U,MATCH($A248&amp;$A$5,District!$J:$J,0))</f>
        <v>0</v>
      </c>
      <c r="Y248" s="72">
        <f>INDEX(District!S:S,MATCH($A248&amp;$A$5,District!$J:$J,0))</f>
        <v>0</v>
      </c>
    </row>
    <row r="249" spans="1:25" x14ac:dyDescent="0.3">
      <c r="A249" s="52" t="s">
        <v>401</v>
      </c>
      <c r="B249" s="71">
        <f>INDEX(District!M:M,MATCH($A249&amp;$A$5,District!$J:$J,0))</f>
        <v>0</v>
      </c>
      <c r="C249" s="72">
        <f>INDEX(District!AA:AA,MATCH($A249&amp;$A$5,District!$J:$J,0))</f>
        <v>0</v>
      </c>
      <c r="D249" s="72">
        <f>INDEX(District!AE:AE,MATCH($A249&amp;$A$5,District!$J:$J,0))</f>
        <v>0</v>
      </c>
      <c r="E249" s="72">
        <f>INDEX(District!T:T,MATCH($A249&amp;$A$5,District!$J:$J,0))</f>
        <v>-2.2204460492503101E-16</v>
      </c>
      <c r="F249" s="72">
        <f>INDEX(District!AB:AB,MATCH($A249&amp;$A$5,District!$J:$J,0))</f>
        <v>3.4482758620689703E-2</v>
      </c>
      <c r="G249" s="72">
        <f>INDEX(District!AC:AC,MATCH($A249&amp;$A$5,District!$J:$J,0))</f>
        <v>0</v>
      </c>
      <c r="H249" s="72">
        <f>INDEX(District!Z:Z,MATCH($A249&amp;$A$5,District!$J:$J,0))</f>
        <v>0</v>
      </c>
      <c r="I249" s="72">
        <f>INDEX(District!O:O,MATCH($A249&amp;$A$5,District!$J:$J,0))</f>
        <v>0</v>
      </c>
      <c r="J249" s="72">
        <f>INDEX(District!AG:AG,MATCH($A249&amp;$A$5,District!$J:$J,0))</f>
        <v>0</v>
      </c>
      <c r="K249" s="72">
        <f>INDEX(District!W:W,MATCH($A249&amp;$A$5,District!$J:$J,0))</f>
        <v>0</v>
      </c>
      <c r="L249" s="72">
        <f>INDEX(District!L:L,MATCH($A249&amp;$A$5,District!$J:$J,0))</f>
        <v>0</v>
      </c>
      <c r="M249" s="72">
        <f>INDEX(District!Y:Y,MATCH($A249&amp;$A$5,District!$J:$J,0))</f>
        <v>0</v>
      </c>
      <c r="N249" s="72">
        <f>INDEX(District!X:X,MATCH($A249&amp;$A$5,District!$J:$J,0))</f>
        <v>0</v>
      </c>
      <c r="O249" s="72">
        <f>INDEX(District!AC:AC,MATCH($A249&amp;$A$5,District!$J:$J,0))</f>
        <v>0</v>
      </c>
      <c r="P249" s="72">
        <f>INDEX(District!AF:AF,MATCH($A249&amp;$A$5,District!$J:$J,0))</f>
        <v>0</v>
      </c>
      <c r="Q249" s="72">
        <f>INDEX(District!R:R,MATCH($A249&amp;$A$5,District!$J:$J,0))</f>
        <v>0</v>
      </c>
      <c r="R249" s="72">
        <f>INDEX(District!AH:AH,MATCH($A249&amp;$A$5,District!$J:$J,0))</f>
        <v>0</v>
      </c>
      <c r="S249" s="72">
        <f>INDEX(District!AD:AD,MATCH($A249&amp;$A$5,District!$J:$J,0))</f>
        <v>0</v>
      </c>
      <c r="T249" s="72">
        <f>INDEX(District!K:K,MATCH($A249&amp;$A$5,District!$J:$J,0))</f>
        <v>0</v>
      </c>
      <c r="U249" s="72">
        <f>INDEX(District!Q:Q,MATCH($A249&amp;$A$5,District!$J:$J,0))</f>
        <v>0</v>
      </c>
      <c r="V249" s="72">
        <f>INDEX(District!P:P,MATCH($A249&amp;$A$5,District!$J:$J,0))</f>
        <v>0</v>
      </c>
      <c r="W249" s="72">
        <f>INDEX(District!V:V,MATCH($A249&amp;$A$5,District!$J:$J,0))</f>
        <v>0</v>
      </c>
      <c r="X249" s="72">
        <f>INDEX(District!U:U,MATCH($A249&amp;$A$5,District!$J:$J,0))</f>
        <v>0</v>
      </c>
      <c r="Y249" s="72">
        <f>INDEX(District!S:S,MATCH($A249&amp;$A$5,District!$J:$J,0))</f>
        <v>0</v>
      </c>
    </row>
    <row r="250" spans="1:25" x14ac:dyDescent="0.3">
      <c r="A250" s="52" t="s">
        <v>402</v>
      </c>
      <c r="B250" s="71">
        <f>INDEX(District!M:M,MATCH($A250&amp;$A$5,District!$J:$J,0))</f>
        <v>6.25E-2</v>
      </c>
      <c r="C250" s="72">
        <f>INDEX(District!AA:AA,MATCH($A250&amp;$A$5,District!$J:$J,0))</f>
        <v>0</v>
      </c>
      <c r="D250" s="72">
        <f>INDEX(District!AE:AE,MATCH($A250&amp;$A$5,District!$J:$J,0))</f>
        <v>5.8823529411764698E-2</v>
      </c>
      <c r="E250" s="72">
        <f>INDEX(District!T:T,MATCH($A250&amp;$A$5,District!$J:$J,0))</f>
        <v>-2.2204460492503101E-16</v>
      </c>
      <c r="F250" s="72">
        <f>INDEX(District!AB:AB,MATCH($A250&amp;$A$5,District!$J:$J,0))</f>
        <v>3.4482758620689703E-2</v>
      </c>
      <c r="G250" s="72">
        <f>INDEX(District!AC:AC,MATCH($A250&amp;$A$5,District!$J:$J,0))</f>
        <v>0</v>
      </c>
      <c r="H250" s="72">
        <f>INDEX(District!Z:Z,MATCH($A250&amp;$A$5,District!$J:$J,0))</f>
        <v>0</v>
      </c>
      <c r="I250" s="72">
        <f>INDEX(District!O:O,MATCH($A250&amp;$A$5,District!$J:$J,0))</f>
        <v>0</v>
      </c>
      <c r="J250" s="72">
        <f>INDEX(District!AG:AG,MATCH($A250&amp;$A$5,District!$J:$J,0))</f>
        <v>3.2258064516128997E-2</v>
      </c>
      <c r="K250" s="72">
        <f>INDEX(District!W:W,MATCH($A250&amp;$A$5,District!$J:$J,0))</f>
        <v>0</v>
      </c>
      <c r="L250" s="72">
        <f>INDEX(District!L:L,MATCH($A250&amp;$A$5,District!$J:$J,0))</f>
        <v>7.69230769230769E-2</v>
      </c>
      <c r="M250" s="72">
        <f>INDEX(District!Y:Y,MATCH($A250&amp;$A$5,District!$J:$J,0))</f>
        <v>2.4390243902439001E-2</v>
      </c>
      <c r="N250" s="72">
        <f>INDEX(District!X:X,MATCH($A250&amp;$A$5,District!$J:$J,0))</f>
        <v>0</v>
      </c>
      <c r="O250" s="72">
        <f>INDEX(District!AC:AC,MATCH($A250&amp;$A$5,District!$J:$J,0))</f>
        <v>0</v>
      </c>
      <c r="P250" s="72">
        <f>INDEX(District!AF:AF,MATCH($A250&amp;$A$5,District!$J:$J,0))</f>
        <v>0</v>
      </c>
      <c r="Q250" s="72">
        <f>INDEX(District!R:R,MATCH($A250&amp;$A$5,District!$J:$J,0))</f>
        <v>0</v>
      </c>
      <c r="R250" s="72">
        <f>INDEX(District!AH:AH,MATCH($A250&amp;$A$5,District!$J:$J,0))</f>
        <v>0</v>
      </c>
      <c r="S250" s="72">
        <f>INDEX(District!AD:AD,MATCH($A250&amp;$A$5,District!$J:$J,0))</f>
        <v>0.11111111111111099</v>
      </c>
      <c r="T250" s="72">
        <f>INDEX(District!K:K,MATCH($A250&amp;$A$5,District!$J:$J,0))</f>
        <v>3.03030303030303E-2</v>
      </c>
      <c r="U250" s="72">
        <f>INDEX(District!Q:Q,MATCH($A250&amp;$A$5,District!$J:$J,0))</f>
        <v>5.8823529411764698E-2</v>
      </c>
      <c r="V250" s="72">
        <f>INDEX(District!P:P,MATCH($A250&amp;$A$5,District!$J:$J,0))</f>
        <v>5.6603773584905703E-2</v>
      </c>
      <c r="W250" s="72">
        <f>INDEX(District!V:V,MATCH($A250&amp;$A$5,District!$J:$J,0))</f>
        <v>4.1666666666666699E-2</v>
      </c>
      <c r="X250" s="72">
        <f>INDEX(District!U:U,MATCH($A250&amp;$A$5,District!$J:$J,0))</f>
        <v>0</v>
      </c>
      <c r="Y250" s="72">
        <f>INDEX(District!S:S,MATCH($A250&amp;$A$5,District!$J:$J,0))</f>
        <v>0</v>
      </c>
    </row>
    <row r="253" spans="1:25" x14ac:dyDescent="0.3">
      <c r="A253" s="25" t="s">
        <v>408</v>
      </c>
    </row>
    <row r="255" spans="1:25" x14ac:dyDescent="0.3">
      <c r="B255" s="77" t="s">
        <v>50</v>
      </c>
      <c r="C255" s="77" t="s">
        <v>53</v>
      </c>
      <c r="D255" s="77" t="s">
        <v>54</v>
      </c>
      <c r="E255" s="77" t="s">
        <v>49</v>
      </c>
      <c r="F255" s="77" t="s">
        <v>67</v>
      </c>
      <c r="G255" s="77" t="s">
        <v>51</v>
      </c>
      <c r="H255" s="77" t="s">
        <v>55</v>
      </c>
      <c r="I255" s="77" t="s">
        <v>68</v>
      </c>
      <c r="J255" s="77" t="s">
        <v>69</v>
      </c>
      <c r="K255" s="77" t="s">
        <v>70</v>
      </c>
      <c r="L255" s="77" t="s">
        <v>71</v>
      </c>
      <c r="M255" s="77" t="s">
        <v>72</v>
      </c>
      <c r="N255" s="77" t="s">
        <v>56</v>
      </c>
      <c r="O255" s="77" t="s">
        <v>73</v>
      </c>
      <c r="P255" s="77" t="s">
        <v>59</v>
      </c>
      <c r="Q255" s="77" t="s">
        <v>74</v>
      </c>
      <c r="R255" s="77" t="s">
        <v>75</v>
      </c>
      <c r="S255" s="77" t="s">
        <v>76</v>
      </c>
      <c r="T255" s="77" t="s">
        <v>77</v>
      </c>
      <c r="U255" s="77" t="s">
        <v>78</v>
      </c>
      <c r="V255" s="77" t="s">
        <v>57</v>
      </c>
      <c r="W255" s="77" t="s">
        <v>79</v>
      </c>
      <c r="X255" s="77" t="s">
        <v>52</v>
      </c>
      <c r="Y255" s="77" t="s">
        <v>58</v>
      </c>
    </row>
    <row r="256" spans="1:25" x14ac:dyDescent="0.3">
      <c r="A256" s="29" t="s">
        <v>403</v>
      </c>
      <c r="B256" s="71">
        <f>INDEX(District!M:M,MATCH($A256&amp;$A$5,District!$J:$J,0))</f>
        <v>0.27152317880794702</v>
      </c>
      <c r="C256" s="72">
        <f>INDEX(District!AA:AA,MATCH($A256&amp;$A$5,District!$J:$J,0))</f>
        <v>0.35955056179775302</v>
      </c>
      <c r="D256" s="72">
        <f>INDEX(District!AE:AE,MATCH($A256&amp;$A$5,District!$J:$J,0))</f>
        <v>0.18146718146718099</v>
      </c>
      <c r="E256" s="72">
        <f>INDEX(District!T:T,MATCH($A256&amp;$A$5,District!$J:$J,0))</f>
        <v>0.35714285714285698</v>
      </c>
      <c r="F256" s="72">
        <f>INDEX(District!AB:AB,MATCH($A256&amp;$A$5,District!$J:$J,0))</f>
        <v>0.45410628019323701</v>
      </c>
      <c r="G256" s="72">
        <f>INDEX(District!AC:AC,MATCH($A256&amp;$A$5,District!$J:$J,0))</f>
        <v>0.262820512820513</v>
      </c>
      <c r="H256" s="72">
        <f>INDEX(District!Z:Z,MATCH($A256&amp;$A$5,District!$J:$J,0))</f>
        <v>0.49668874172185401</v>
      </c>
      <c r="I256" s="72">
        <f>INDEX(District!O:O,MATCH($A256&amp;$A$5,District!$J:$J,0))</f>
        <v>0.35877862595419802</v>
      </c>
      <c r="J256" s="72">
        <f>INDEX(District!AG:AG,MATCH($A256&amp;$A$5,District!$J:$J,0))</f>
        <v>0.25225225225225201</v>
      </c>
      <c r="K256" s="72">
        <f>INDEX(District!W:W,MATCH($A256&amp;$A$5,District!$J:$J,0))</f>
        <v>0.45714285714285702</v>
      </c>
      <c r="L256" s="72">
        <f>INDEX(District!L:L,MATCH($A256&amp;$A$5,District!$J:$J,0))</f>
        <v>0.35483870967741898</v>
      </c>
      <c r="M256" s="72">
        <f>INDEX(District!Y:Y,MATCH($A256&amp;$A$5,District!$J:$J,0))</f>
        <v>0.45595854922279799</v>
      </c>
      <c r="N256" s="72">
        <f>INDEX(District!X:X,MATCH($A256&amp;$A$5,District!$J:$J,0))</f>
        <v>0.510752688172043</v>
      </c>
      <c r="O256" s="72">
        <f>INDEX(District!AC:AC,MATCH($A256&amp;$A$5,District!$J:$J,0))</f>
        <v>0.262820512820513</v>
      </c>
      <c r="P256" s="72">
        <f>INDEX(District!AF:AF,MATCH($A256&amp;$A$5,District!$J:$J,0))</f>
        <v>0.246835443037975</v>
      </c>
      <c r="Q256" s="72">
        <f>INDEX(District!R:R,MATCH($A256&amp;$A$5,District!$J:$J,0))</f>
        <v>0.34482758620689702</v>
      </c>
      <c r="R256" s="72">
        <f>INDEX(District!AH:AH,MATCH($A256&amp;$A$5,District!$J:$J,0))</f>
        <v>0.38834951456310701</v>
      </c>
      <c r="S256" s="72">
        <f>INDEX(District!AD:AD,MATCH($A256&amp;$A$5,District!$J:$J,0))</f>
        <v>0.31034482758620702</v>
      </c>
      <c r="T256" s="72">
        <f>INDEX(District!K:K,MATCH($A256&amp;$A$5,District!$J:$J,0))</f>
        <v>0.305084745762712</v>
      </c>
      <c r="U256" s="72">
        <f>INDEX(District!Q:Q,MATCH($A256&amp;$A$5,District!$J:$J,0))</f>
        <v>0.19565217391304299</v>
      </c>
      <c r="V256" s="72">
        <f>INDEX(District!P:P,MATCH($A256&amp;$A$5,District!$J:$J,0))</f>
        <v>0.53614457831325302</v>
      </c>
      <c r="W256" s="72">
        <f>INDEX(District!V:V,MATCH($A256&amp;$A$5,District!$J:$J,0))</f>
        <v>0.43125000000000002</v>
      </c>
      <c r="X256" s="72">
        <f>INDEX(District!U:U,MATCH($A256&amp;$A$5,District!$J:$J,0))</f>
        <v>0.29104477611940299</v>
      </c>
      <c r="Y256" s="72">
        <f>INDEX(District!S:S,MATCH($A256&amp;$A$5,District!$J:$J,0))</f>
        <v>0.42</v>
      </c>
    </row>
    <row r="257" spans="1:25" x14ac:dyDescent="0.3">
      <c r="A257" s="39" t="s">
        <v>404</v>
      </c>
      <c r="B257" s="72">
        <f>INDEX(District!M:M,MATCH($A257&amp;$A$5,District!$J:$J,0))</f>
        <v>0.14569536423841101</v>
      </c>
      <c r="C257" s="72">
        <f>INDEX(District!AA:AA,MATCH($A257&amp;$A$5,District!$J:$J,0))</f>
        <v>4.49438202247191E-2</v>
      </c>
      <c r="D257" s="72">
        <f>INDEX(District!AE:AE,MATCH($A257&amp;$A$5,District!$J:$J,0))</f>
        <v>1.5444015444015399E-2</v>
      </c>
      <c r="E257" s="72">
        <f>INDEX(District!T:T,MATCH($A257&amp;$A$5,District!$J:$J,0))</f>
        <v>0.107142857142857</v>
      </c>
      <c r="F257" s="72">
        <f>INDEX(District!AB:AB,MATCH($A257&amp;$A$5,District!$J:$J,0))</f>
        <v>4.8309178743961401E-2</v>
      </c>
      <c r="G257" s="72">
        <f>INDEX(District!AC:AC,MATCH($A257&amp;$A$5,District!$J:$J,0))</f>
        <v>1.9230769230769201E-2</v>
      </c>
      <c r="H257" s="72">
        <f>INDEX(District!Z:Z,MATCH($A257&amp;$A$5,District!$J:$J,0))</f>
        <v>7.2847682119205295E-2</v>
      </c>
      <c r="I257" s="72">
        <f>INDEX(District!O:O,MATCH($A257&amp;$A$5,District!$J:$J,0))</f>
        <v>9.1603053435114504E-2</v>
      </c>
      <c r="J257" s="72">
        <f>INDEX(District!AG:AG,MATCH($A257&amp;$A$5,District!$J:$J,0))</f>
        <v>0.117117117117117</v>
      </c>
      <c r="K257" s="72">
        <f>INDEX(District!W:W,MATCH($A257&amp;$A$5,District!$J:$J,0))</f>
        <v>0.128571428571429</v>
      </c>
      <c r="L257" s="72">
        <f>INDEX(District!L:L,MATCH($A257&amp;$A$5,District!$J:$J,0))</f>
        <v>1.6129032258064498E-2</v>
      </c>
      <c r="M257" s="72">
        <f>INDEX(District!Y:Y,MATCH($A257&amp;$A$5,District!$J:$J,0))</f>
        <v>0.13471502590673601</v>
      </c>
      <c r="N257" s="72">
        <f>INDEX(District!X:X,MATCH($A257&amp;$A$5,District!$J:$J,0))</f>
        <v>9.1397849462365593E-2</v>
      </c>
      <c r="O257" s="72">
        <f>INDEX(District!AC:AC,MATCH($A257&amp;$A$5,District!$J:$J,0))</f>
        <v>1.9230769230769201E-2</v>
      </c>
      <c r="P257" s="72">
        <f>INDEX(District!AF:AF,MATCH($A257&amp;$A$5,District!$J:$J,0))</f>
        <v>5.0632911392405097E-2</v>
      </c>
      <c r="Q257" s="72">
        <f>INDEX(District!R:R,MATCH($A257&amp;$A$5,District!$J:$J,0))</f>
        <v>1.37931034482759E-2</v>
      </c>
      <c r="R257" s="72">
        <f>INDEX(District!AH:AH,MATCH($A257&amp;$A$5,District!$J:$J,0))</f>
        <v>0.17475728155339801</v>
      </c>
      <c r="S257" s="72">
        <f>INDEX(District!AD:AD,MATCH($A257&amp;$A$5,District!$J:$J,0))</f>
        <v>2.7586206896551699E-2</v>
      </c>
      <c r="T257" s="72">
        <f>INDEX(District!K:K,MATCH($A257&amp;$A$5,District!$J:$J,0))</f>
        <v>9.3220338983050793E-2</v>
      </c>
      <c r="U257" s="72">
        <f>INDEX(District!Q:Q,MATCH($A257&amp;$A$5,District!$J:$J,0))</f>
        <v>0.123188405797101</v>
      </c>
      <c r="V257" s="72">
        <f>INDEX(District!P:P,MATCH($A257&amp;$A$5,District!$J:$J,0))</f>
        <v>0.14457831325301199</v>
      </c>
      <c r="W257" s="72">
        <f>INDEX(District!V:V,MATCH($A257&amp;$A$5,District!$J:$J,0))</f>
        <v>5.6250000000000001E-2</v>
      </c>
      <c r="X257" s="72">
        <f>INDEX(District!U:U,MATCH($A257&amp;$A$5,District!$J:$J,0))</f>
        <v>5.9701492537313397E-2</v>
      </c>
      <c r="Y257" s="72">
        <f>INDEX(District!S:S,MATCH($A257&amp;$A$5,District!$J:$J,0))</f>
        <v>0.133333333333333</v>
      </c>
    </row>
    <row r="258" spans="1:25" x14ac:dyDescent="0.3">
      <c r="A258" s="52" t="s">
        <v>405</v>
      </c>
      <c r="B258" s="72">
        <f>INDEX(District!M:M,MATCH($A258&amp;$A$5,District!$J:$J,0))</f>
        <v>0.36423841059602602</v>
      </c>
      <c r="C258" s="72">
        <f>INDEX(District!AA:AA,MATCH($A258&amp;$A$5,District!$J:$J,0))</f>
        <v>0.30898876404494402</v>
      </c>
      <c r="D258" s="72">
        <f>INDEX(District!AE:AE,MATCH($A258&amp;$A$5,District!$J:$J,0))</f>
        <v>0.30888030888030898</v>
      </c>
      <c r="E258" s="72">
        <f>INDEX(District!T:T,MATCH($A258&amp;$A$5,District!$J:$J,0))</f>
        <v>0.314285714285714</v>
      </c>
      <c r="F258" s="72">
        <f>INDEX(District!AB:AB,MATCH($A258&amp;$A$5,District!$J:$J,0))</f>
        <v>0.71014492753623204</v>
      </c>
      <c r="G258" s="72">
        <f>INDEX(District!AC:AC,MATCH($A258&amp;$A$5,District!$J:$J,0))</f>
        <v>0.41025641025641002</v>
      </c>
      <c r="H258" s="72">
        <f>INDEX(District!Z:Z,MATCH($A258&amp;$A$5,District!$J:$J,0))</f>
        <v>0.31125827814569501</v>
      </c>
      <c r="I258" s="72">
        <f>INDEX(District!O:O,MATCH($A258&amp;$A$5,District!$J:$J,0))</f>
        <v>0.73282442748091603</v>
      </c>
      <c r="J258" s="72">
        <f>INDEX(District!AG:AG,MATCH($A258&amp;$A$5,District!$J:$J,0))</f>
        <v>0.34234234234234201</v>
      </c>
      <c r="K258" s="72">
        <f>INDEX(District!W:W,MATCH($A258&amp;$A$5,District!$J:$J,0))</f>
        <v>0.67857142857142905</v>
      </c>
      <c r="L258" s="72">
        <f>INDEX(District!L:L,MATCH($A258&amp;$A$5,District!$J:$J,0))</f>
        <v>0.64516129032258096</v>
      </c>
      <c r="M258" s="72">
        <f>INDEX(District!Y:Y,MATCH($A258&amp;$A$5,District!$J:$J,0))</f>
        <v>0.72020725388601003</v>
      </c>
      <c r="N258" s="72">
        <f>INDEX(District!X:X,MATCH($A258&amp;$A$5,District!$J:$J,0))</f>
        <v>0.25806451612903197</v>
      </c>
      <c r="O258" s="72">
        <f>INDEX(District!AC:AC,MATCH($A258&amp;$A$5,District!$J:$J,0))</f>
        <v>0.41025641025641002</v>
      </c>
      <c r="P258" s="72">
        <f>INDEX(District!AF:AF,MATCH($A258&amp;$A$5,District!$J:$J,0))</f>
        <v>0.588607594936709</v>
      </c>
      <c r="Q258" s="72">
        <f>INDEX(District!R:R,MATCH($A258&amp;$A$5,District!$J:$J,0))</f>
        <v>0.39310344827586202</v>
      </c>
      <c r="R258" s="72">
        <f>INDEX(District!AH:AH,MATCH($A258&amp;$A$5,District!$J:$J,0))</f>
        <v>0.51456310679611605</v>
      </c>
      <c r="S258" s="72">
        <f>INDEX(District!AD:AD,MATCH($A258&amp;$A$5,District!$J:$J,0))</f>
        <v>0.34482758620689702</v>
      </c>
      <c r="T258" s="72">
        <f>INDEX(District!K:K,MATCH($A258&amp;$A$5,District!$J:$J,0))</f>
        <v>0.57627118644067798</v>
      </c>
      <c r="U258" s="72">
        <f>INDEX(District!Q:Q,MATCH($A258&amp;$A$5,District!$J:$J,0))</f>
        <v>0.60869565217391297</v>
      </c>
      <c r="V258" s="72">
        <f>INDEX(District!P:P,MATCH($A258&amp;$A$5,District!$J:$J,0))</f>
        <v>0.51807228915662695</v>
      </c>
      <c r="W258" s="72">
        <f>INDEX(District!V:V,MATCH($A258&amp;$A$5,District!$J:$J,0))</f>
        <v>0.3125</v>
      </c>
      <c r="X258" s="72">
        <f>INDEX(District!U:U,MATCH($A258&amp;$A$5,District!$J:$J,0))</f>
        <v>0.35074626865671599</v>
      </c>
      <c r="Y258" s="72">
        <f>INDEX(District!S:S,MATCH($A258&amp;$A$5,District!$J:$J,0))</f>
        <v>0.51333333333333298</v>
      </c>
    </row>
    <row r="259" spans="1:25" x14ac:dyDescent="0.3">
      <c r="A259" s="39" t="s">
        <v>406</v>
      </c>
      <c r="B259" s="72">
        <f>INDEX(District!M:M,MATCH($A259&amp;$A$5,District!$J:$J,0))</f>
        <v>0.15231788079470199</v>
      </c>
      <c r="C259" s="72">
        <f>INDEX(District!AA:AA,MATCH($A259&amp;$A$5,District!$J:$J,0))</f>
        <v>5.0561797752809001E-2</v>
      </c>
      <c r="D259" s="72">
        <f>INDEX(District!AE:AE,MATCH($A259&amp;$A$5,District!$J:$J,0))</f>
        <v>4.6332046332046302E-2</v>
      </c>
      <c r="E259" s="72">
        <f>INDEX(District!T:T,MATCH($A259&amp;$A$5,District!$J:$J,0))</f>
        <v>0.15</v>
      </c>
      <c r="F259" s="72">
        <f>INDEX(District!AB:AB,MATCH($A259&amp;$A$5,District!$J:$J,0))</f>
        <v>8.2125603864734303E-2</v>
      </c>
      <c r="G259" s="72">
        <f>INDEX(District!AC:AC,MATCH($A259&amp;$A$5,District!$J:$J,0))</f>
        <v>3.8461538461538498E-2</v>
      </c>
      <c r="H259" s="72">
        <f>INDEX(District!Z:Z,MATCH($A259&amp;$A$5,District!$J:$J,0))</f>
        <v>1.9867549668874201E-2</v>
      </c>
      <c r="I259" s="72">
        <f>INDEX(District!O:O,MATCH($A259&amp;$A$5,District!$J:$J,0))</f>
        <v>0.13740458015267201</v>
      </c>
      <c r="J259" s="72">
        <f>INDEX(District!AG:AG,MATCH($A259&amp;$A$5,District!$J:$J,0))</f>
        <v>0.153153153153153</v>
      </c>
      <c r="K259" s="72">
        <f>INDEX(District!W:W,MATCH($A259&amp;$A$5,District!$J:$J,0))</f>
        <v>0.121428571428571</v>
      </c>
      <c r="L259" s="72">
        <f>INDEX(District!L:L,MATCH($A259&amp;$A$5,District!$J:$J,0))</f>
        <v>1.6129032258064498E-2</v>
      </c>
      <c r="M259" s="72">
        <f>INDEX(District!Y:Y,MATCH($A259&amp;$A$5,District!$J:$J,0))</f>
        <v>0.181347150259067</v>
      </c>
      <c r="N259" s="72">
        <f>INDEX(District!X:X,MATCH($A259&amp;$A$5,District!$J:$J,0))</f>
        <v>3.2258064516128997E-2</v>
      </c>
      <c r="O259" s="72">
        <f>INDEX(District!AC:AC,MATCH($A259&amp;$A$5,District!$J:$J,0))</f>
        <v>3.8461538461538498E-2</v>
      </c>
      <c r="P259" s="72">
        <f>INDEX(District!AF:AF,MATCH($A259&amp;$A$5,District!$J:$J,0))</f>
        <v>8.2278481012658194E-2</v>
      </c>
      <c r="Q259" s="72">
        <f>INDEX(District!R:R,MATCH($A259&amp;$A$5,District!$J:$J,0))</f>
        <v>4.8275862068965503E-2</v>
      </c>
      <c r="R259" s="72">
        <f>INDEX(District!AH:AH,MATCH($A259&amp;$A$5,District!$J:$J,0))</f>
        <v>0.116504854368932</v>
      </c>
      <c r="S259" s="72">
        <f>INDEX(District!AD:AD,MATCH($A259&amp;$A$5,District!$J:$J,0))</f>
        <v>0.11034482758620701</v>
      </c>
      <c r="T259" s="72">
        <f>INDEX(District!K:K,MATCH($A259&amp;$A$5,District!$J:$J,0))</f>
        <v>0.194915254237288</v>
      </c>
      <c r="U259" s="72">
        <f>INDEX(District!Q:Q,MATCH($A259&amp;$A$5,District!$J:$J,0))</f>
        <v>0.188405797101449</v>
      </c>
      <c r="V259" s="72">
        <f>INDEX(District!P:P,MATCH($A259&amp;$A$5,District!$J:$J,0))</f>
        <v>0.19879518072289201</v>
      </c>
      <c r="W259" s="72">
        <f>INDEX(District!V:V,MATCH($A259&amp;$A$5,District!$J:$J,0))</f>
        <v>8.7499999999999994E-2</v>
      </c>
      <c r="X259" s="72">
        <f>INDEX(District!U:U,MATCH($A259&amp;$A$5,District!$J:$J,0))</f>
        <v>0.14925373134328401</v>
      </c>
      <c r="Y259" s="72">
        <f>INDEX(District!S:S,MATCH($A259&amp;$A$5,District!$J:$J,0))</f>
        <v>0.133333333333333</v>
      </c>
    </row>
    <row r="260" spans="1:25" x14ac:dyDescent="0.3">
      <c r="A260" s="29" t="s">
        <v>407</v>
      </c>
      <c r="B260" s="71">
        <f>INDEX(District!M:M,MATCH($A260&amp;$A$5,District!$J:$J,0))</f>
        <v>0.35761589403973498</v>
      </c>
      <c r="C260" s="72">
        <f>INDEX(District!AA:AA,MATCH($A260&amp;$A$5,District!$J:$J,0))</f>
        <v>0.48876404494381998</v>
      </c>
      <c r="D260" s="72">
        <f>INDEX(District!AE:AE,MATCH($A260&amp;$A$5,District!$J:$J,0))</f>
        <v>0.52895752895752901</v>
      </c>
      <c r="E260" s="72">
        <f>INDEX(District!T:T,MATCH($A260&amp;$A$5,District!$J:$J,0))</f>
        <v>0.25714285714285701</v>
      </c>
      <c r="F260" s="72">
        <f>INDEX(District!AB:AB,MATCH($A260&amp;$A$5,District!$J:$J,0))</f>
        <v>0.11111111111111099</v>
      </c>
      <c r="G260" s="72">
        <f>INDEX(District!AC:AC,MATCH($A260&amp;$A$5,District!$J:$J,0))</f>
        <v>0.35256410256410298</v>
      </c>
      <c r="H260" s="72">
        <f>INDEX(District!Z:Z,MATCH($A260&amp;$A$5,District!$J:$J,0))</f>
        <v>0.34437086092715202</v>
      </c>
      <c r="I260" s="72">
        <f>INDEX(District!O:O,MATCH($A260&amp;$A$5,District!$J:$J,0))</f>
        <v>0.15267175572519101</v>
      </c>
      <c r="J260" s="72">
        <f>INDEX(District!AG:AG,MATCH($A260&amp;$A$5,District!$J:$J,0))</f>
        <v>0.32432432432432401</v>
      </c>
      <c r="K260" s="72">
        <f>INDEX(District!W:W,MATCH($A260&amp;$A$5,District!$J:$J,0))</f>
        <v>0.14285714285714299</v>
      </c>
      <c r="L260" s="72">
        <f>INDEX(District!L:L,MATCH($A260&amp;$A$5,District!$J:$J,0))</f>
        <v>0.18548387096774199</v>
      </c>
      <c r="M260" s="72">
        <f>INDEX(District!Y:Y,MATCH($A260&amp;$A$5,District!$J:$J,0))</f>
        <v>9.8445595854922296E-2</v>
      </c>
      <c r="N260" s="72">
        <f>INDEX(District!X:X,MATCH($A260&amp;$A$5,District!$J:$J,0))</f>
        <v>0.27956989247311798</v>
      </c>
      <c r="O260" s="72">
        <f>INDEX(District!AC:AC,MATCH($A260&amp;$A$5,District!$J:$J,0))</f>
        <v>0.35256410256410298</v>
      </c>
      <c r="P260" s="72">
        <f>INDEX(District!AF:AF,MATCH($A260&amp;$A$5,District!$J:$J,0))</f>
        <v>0.234177215189873</v>
      </c>
      <c r="Q260" s="72">
        <f>INDEX(District!R:R,MATCH($A260&amp;$A$5,District!$J:$J,0))</f>
        <v>0.37931034482758602</v>
      </c>
      <c r="R260" s="72">
        <f>INDEX(District!AH:AH,MATCH($A260&amp;$A$5,District!$J:$J,0))</f>
        <v>0.19417475728155301</v>
      </c>
      <c r="S260" s="72">
        <f>INDEX(District!AD:AD,MATCH($A260&amp;$A$5,District!$J:$J,0))</f>
        <v>0.32413793103448302</v>
      </c>
      <c r="T260" s="72">
        <f>INDEX(District!K:K,MATCH($A260&amp;$A$5,District!$J:$J,0))</f>
        <v>0.241525423728814</v>
      </c>
      <c r="U260" s="72">
        <f>INDEX(District!Q:Q,MATCH($A260&amp;$A$5,District!$J:$J,0))</f>
        <v>0.24637681159420299</v>
      </c>
      <c r="V260" s="72">
        <f>INDEX(District!P:P,MATCH($A260&amp;$A$5,District!$J:$J,0))</f>
        <v>0.17469879518072301</v>
      </c>
      <c r="W260" s="72">
        <f>INDEX(District!V:V,MATCH($A260&amp;$A$5,District!$J:$J,0))</f>
        <v>0.30625000000000002</v>
      </c>
      <c r="X260" s="72">
        <f>INDEX(District!U:U,MATCH($A260&amp;$A$5,District!$J:$J,0))</f>
        <v>0.39552238805970102</v>
      </c>
      <c r="Y260" s="72">
        <f>INDEX(District!S:S,MATCH($A260&amp;$A$5,District!$J:$J,0))</f>
        <v>0.233333333333333</v>
      </c>
    </row>
    <row r="263" spans="1:25" x14ac:dyDescent="0.3">
      <c r="A263" s="25" t="s">
        <v>411</v>
      </c>
    </row>
    <row r="264" spans="1:25" x14ac:dyDescent="0.3">
      <c r="A264" s="62" t="s">
        <v>412</v>
      </c>
    </row>
    <row r="265" spans="1:25" x14ac:dyDescent="0.3">
      <c r="B265" s="77" t="s">
        <v>50</v>
      </c>
      <c r="C265" s="77" t="s">
        <v>53</v>
      </c>
      <c r="D265" s="77" t="s">
        <v>54</v>
      </c>
      <c r="E265" s="77" t="s">
        <v>49</v>
      </c>
      <c r="F265" s="77" t="s">
        <v>67</v>
      </c>
      <c r="G265" s="77" t="s">
        <v>51</v>
      </c>
      <c r="H265" s="77" t="s">
        <v>55</v>
      </c>
      <c r="I265" s="77" t="s">
        <v>68</v>
      </c>
      <c r="J265" s="77" t="s">
        <v>69</v>
      </c>
      <c r="K265" s="77" t="s">
        <v>70</v>
      </c>
      <c r="L265" s="77" t="s">
        <v>71</v>
      </c>
      <c r="M265" s="77" t="s">
        <v>72</v>
      </c>
      <c r="N265" s="77" t="s">
        <v>56</v>
      </c>
      <c r="O265" s="77" t="s">
        <v>73</v>
      </c>
      <c r="P265" s="77" t="s">
        <v>59</v>
      </c>
      <c r="Q265" s="77" t="s">
        <v>74</v>
      </c>
      <c r="R265" s="77" t="s">
        <v>75</v>
      </c>
      <c r="S265" s="77" t="s">
        <v>76</v>
      </c>
      <c r="T265" s="77" t="s">
        <v>77</v>
      </c>
      <c r="U265" s="77" t="s">
        <v>78</v>
      </c>
      <c r="V265" s="77" t="s">
        <v>57</v>
      </c>
      <c r="W265" s="77" t="s">
        <v>79</v>
      </c>
      <c r="X265" s="77" t="s">
        <v>52</v>
      </c>
      <c r="Y265" s="77" t="s">
        <v>58</v>
      </c>
    </row>
    <row r="266" spans="1:25" x14ac:dyDescent="0.3">
      <c r="A266" s="39" t="s">
        <v>416</v>
      </c>
      <c r="B266" s="71">
        <f>INDEX(District!M:M,MATCH($A266&amp;$A$5,District!$J:$J,0))</f>
        <v>0.34426229508196698</v>
      </c>
      <c r="C266" s="72">
        <f>INDEX(District!AA:AA,MATCH($A266&amp;$A$5,District!$J:$J,0))</f>
        <v>0.13793103448275901</v>
      </c>
      <c r="D266" s="72">
        <f>INDEX(District!AE:AE,MATCH($A266&amp;$A$5,District!$J:$J,0))</f>
        <v>5.5555555555555601E-2</v>
      </c>
      <c r="E266" s="72">
        <f>INDEX(District!T:T,MATCH($A266&amp;$A$5,District!$J:$J,0))</f>
        <v>2.04081632653061E-2</v>
      </c>
      <c r="F266" s="72">
        <f>INDEX(District!AB:AB,MATCH($A266&amp;$A$5,District!$J:$J,0))</f>
        <v>6.6666666666666693E-2</v>
      </c>
      <c r="G266" s="72">
        <f>INDEX(District!AC:AC,MATCH($A266&amp;$A$5,District!$J:$J,0))</f>
        <v>8.2191780821917804E-2</v>
      </c>
      <c r="H266" s="72">
        <f>INDEX(District!Z:Z,MATCH($A266&amp;$A$5,District!$J:$J,0))</f>
        <v>4.1666666666666699E-2</v>
      </c>
      <c r="I266" s="72">
        <f>INDEX(District!O:O,MATCH($A266&amp;$A$5,District!$J:$J,0))</f>
        <v>0.107142857142857</v>
      </c>
      <c r="J266" s="72">
        <f>INDEX(District!AG:AG,MATCH($A266&amp;$A$5,District!$J:$J,0))</f>
        <v>0.102564102564103</v>
      </c>
      <c r="K266" s="72">
        <f>INDEX(District!W:W,MATCH($A266&amp;$A$5,District!$J:$J,0))</f>
        <v>9.7087378640776698E-2</v>
      </c>
      <c r="L266" s="72">
        <f>INDEX(District!L:L,MATCH($A266&amp;$A$5,District!$J:$J,0))</f>
        <v>6.8627450980392204E-2</v>
      </c>
      <c r="M266" s="72">
        <f>INDEX(District!Y:Y,MATCH($A266&amp;$A$5,District!$J:$J,0))</f>
        <v>0.128571428571429</v>
      </c>
      <c r="N266" s="72">
        <f>INDEX(District!X:X,MATCH($A266&amp;$A$5,District!$J:$J,0))</f>
        <v>0.1</v>
      </c>
      <c r="O266" s="72">
        <f>INDEX(District!AC:AC,MATCH($A266&amp;$A$5,District!$J:$J,0))</f>
        <v>8.2191780821917804E-2</v>
      </c>
      <c r="P266" s="72">
        <f>INDEX(District!AF:AF,MATCH($A266&amp;$A$5,District!$J:$J,0))</f>
        <v>0.125</v>
      </c>
      <c r="Q266" s="72">
        <f>INDEX(District!R:R,MATCH($A266&amp;$A$5,District!$J:$J,0))</f>
        <v>0.133333333333333</v>
      </c>
      <c r="R266" s="72">
        <f>INDEX(District!AH:AH,MATCH($A266&amp;$A$5,District!$J:$J,0))</f>
        <v>0.21052631578947401</v>
      </c>
      <c r="S266" s="72">
        <f>INDEX(District!AD:AD,MATCH($A266&amp;$A$5,District!$J:$J,0))</f>
        <v>1.7857142857142901E-2</v>
      </c>
      <c r="T266" s="72">
        <f>INDEX(District!K:K,MATCH($A266&amp;$A$5,District!$J:$J,0))</f>
        <v>0.18620689655172401</v>
      </c>
      <c r="U266" s="72">
        <f>INDEX(District!Q:Q,MATCH($A266&amp;$A$5,District!$J:$J,0))</f>
        <v>0.114285714285714</v>
      </c>
      <c r="V266" s="72">
        <f>INDEX(District!P:P,MATCH($A266&amp;$A$5,District!$J:$J,0))</f>
        <v>0.25396825396825401</v>
      </c>
      <c r="W266" s="72">
        <f>INDEX(District!V:V,MATCH($A266&amp;$A$5,District!$J:$J,0))</f>
        <v>7.5471698113207503E-2</v>
      </c>
      <c r="X266" s="72">
        <f>INDEX(District!U:U,MATCH($A266&amp;$A$5,District!$J:$J,0))</f>
        <v>7.2727272727272696E-2</v>
      </c>
      <c r="Y266" s="72">
        <f>INDEX(District!S:S,MATCH($A266&amp;$A$5,District!$J:$J,0))</f>
        <v>0.11206896551724101</v>
      </c>
    </row>
    <row r="267" spans="1:25" x14ac:dyDescent="0.3">
      <c r="A267" s="52" t="s">
        <v>415</v>
      </c>
      <c r="B267" s="71">
        <f>INDEX(District!M:M,MATCH($A267&amp;$A$5,District!$J:$J,0))</f>
        <v>0.65573770491803296</v>
      </c>
      <c r="C267" s="72">
        <f>INDEX(District!AA:AA,MATCH($A267&amp;$A$5,District!$J:$J,0))</f>
        <v>0.86206896551724099</v>
      </c>
      <c r="D267" s="72">
        <f>INDEX(District!AE:AE,MATCH($A267&amp;$A$5,District!$J:$J,0))</f>
        <v>0.94444444444444497</v>
      </c>
      <c r="E267" s="72">
        <f>INDEX(District!T:T,MATCH($A267&amp;$A$5,District!$J:$J,0))</f>
        <v>0.95918367346938804</v>
      </c>
      <c r="F267" s="72">
        <f>INDEX(District!AB:AB,MATCH($A267&amp;$A$5,District!$J:$J,0))</f>
        <v>0.93333333333333302</v>
      </c>
      <c r="G267" s="72">
        <f>INDEX(District!AC:AC,MATCH($A267&amp;$A$5,District!$J:$J,0))</f>
        <v>0.91780821917808197</v>
      </c>
      <c r="H267" s="72">
        <f>INDEX(District!Z:Z,MATCH($A267&amp;$A$5,District!$J:$J,0))</f>
        <v>0.95833333333333304</v>
      </c>
      <c r="I267" s="72">
        <f>INDEX(District!O:O,MATCH($A267&amp;$A$5,District!$J:$J,0))</f>
        <v>0.89285714285714302</v>
      </c>
      <c r="J267" s="72">
        <f>INDEX(District!AG:AG,MATCH($A267&amp;$A$5,District!$J:$J,0))</f>
        <v>0.89743589743589802</v>
      </c>
      <c r="K267" s="72">
        <f>INDEX(District!W:W,MATCH($A267&amp;$A$5,District!$J:$J,0))</f>
        <v>0.90291262135922301</v>
      </c>
      <c r="L267" s="72">
        <f>INDEX(District!L:L,MATCH($A267&amp;$A$5,District!$J:$J,0))</f>
        <v>0.93137254901960798</v>
      </c>
      <c r="M267" s="72">
        <f>INDEX(District!Y:Y,MATCH($A267&amp;$A$5,District!$J:$J,0))</f>
        <v>0.871428571428571</v>
      </c>
      <c r="N267" s="72">
        <f>INDEX(District!X:X,MATCH($A267&amp;$A$5,District!$J:$J,0))</f>
        <v>0.9</v>
      </c>
      <c r="O267" s="72">
        <f>INDEX(District!AC:AC,MATCH($A267&amp;$A$5,District!$J:$J,0))</f>
        <v>0.91780821917808197</v>
      </c>
      <c r="P267" s="72">
        <f>INDEX(District!AF:AF,MATCH($A267&amp;$A$5,District!$J:$J,0))</f>
        <v>0.875</v>
      </c>
      <c r="Q267" s="72">
        <f>INDEX(District!R:R,MATCH($A267&amp;$A$5,District!$J:$J,0))</f>
        <v>0.85333333333333306</v>
      </c>
      <c r="R267" s="72">
        <f>INDEX(District!AH:AH,MATCH($A267&amp;$A$5,District!$J:$J,0))</f>
        <v>0.78947368421052599</v>
      </c>
      <c r="S267" s="72">
        <f>INDEX(District!AD:AD,MATCH($A267&amp;$A$5,District!$J:$J,0))</f>
        <v>0.98214285714285698</v>
      </c>
      <c r="T267" s="72">
        <f>INDEX(District!K:K,MATCH($A267&amp;$A$5,District!$J:$J,0))</f>
        <v>0.81379310344827605</v>
      </c>
      <c r="U267" s="72">
        <f>INDEX(District!Q:Q,MATCH($A267&amp;$A$5,District!$J:$J,0))</f>
        <v>0.87619047619047596</v>
      </c>
      <c r="V267" s="72">
        <f>INDEX(District!P:P,MATCH($A267&amp;$A$5,District!$J:$J,0))</f>
        <v>0.74603174603174605</v>
      </c>
      <c r="W267" s="72">
        <f>INDEX(District!V:V,MATCH($A267&amp;$A$5,District!$J:$J,0))</f>
        <v>0.86792452830188704</v>
      </c>
      <c r="X267" s="72">
        <f>INDEX(District!U:U,MATCH($A267&amp;$A$5,District!$J:$J,0))</f>
        <v>0.92727272727272703</v>
      </c>
      <c r="Y267" s="72">
        <f>INDEX(District!S:S,MATCH($A267&amp;$A$5,District!$J:$J,0))</f>
        <v>0.87068965517241403</v>
      </c>
    </row>
    <row r="268" spans="1:25" x14ac:dyDescent="0.3">
      <c r="A268" s="52" t="s">
        <v>413</v>
      </c>
      <c r="B268" s="71">
        <f>INDEX(District!M:M,MATCH($A268&amp;$A$5,District!$J:$J,0))</f>
        <v>0</v>
      </c>
      <c r="C268" s="72">
        <f>INDEX(District!AA:AA,MATCH($A268&amp;$A$5,District!$J:$J,0))</f>
        <v>0</v>
      </c>
      <c r="D268" s="72">
        <f>INDEX(District!AE:AE,MATCH($A268&amp;$A$5,District!$J:$J,0))</f>
        <v>0</v>
      </c>
      <c r="E268" s="72">
        <f>INDEX(District!T:T,MATCH($A268&amp;$A$5,District!$J:$J,0))</f>
        <v>0</v>
      </c>
      <c r="F268" s="72">
        <f>INDEX(District!AB:AB,MATCH($A268&amp;$A$5,District!$J:$J,0))</f>
        <v>0</v>
      </c>
      <c r="G268" s="72">
        <f>INDEX(District!AC:AC,MATCH($A268&amp;$A$5,District!$J:$J,0))</f>
        <v>0</v>
      </c>
      <c r="H268" s="72">
        <f>INDEX(District!Z:Z,MATCH($A268&amp;$A$5,District!$J:$J,0))</f>
        <v>0</v>
      </c>
      <c r="I268" s="72">
        <f>INDEX(District!O:O,MATCH($A268&amp;$A$5,District!$J:$J,0))</f>
        <v>0</v>
      </c>
      <c r="J268" s="72">
        <f>INDEX(District!AG:AG,MATCH($A268&amp;$A$5,District!$J:$J,0))</f>
        <v>0</v>
      </c>
      <c r="K268" s="72">
        <f>INDEX(District!W:W,MATCH($A268&amp;$A$5,District!$J:$J,0))</f>
        <v>0</v>
      </c>
      <c r="L268" s="72">
        <f>INDEX(District!L:L,MATCH($A268&amp;$A$5,District!$J:$J,0))</f>
        <v>0</v>
      </c>
      <c r="M268" s="72">
        <f>INDEX(District!Y:Y,MATCH($A268&amp;$A$5,District!$J:$J,0))</f>
        <v>0</v>
      </c>
      <c r="N268" s="72">
        <f>INDEX(District!X:X,MATCH($A268&amp;$A$5,District!$J:$J,0))</f>
        <v>0</v>
      </c>
      <c r="O268" s="72">
        <f>INDEX(District!AC:AC,MATCH($A268&amp;$A$5,District!$J:$J,0))</f>
        <v>0</v>
      </c>
      <c r="P268" s="72">
        <f>INDEX(District!AF:AF,MATCH($A268&amp;$A$5,District!$J:$J,0))</f>
        <v>0</v>
      </c>
      <c r="Q268" s="72">
        <f>INDEX(District!R:R,MATCH($A268&amp;$A$5,District!$J:$J,0))</f>
        <v>0</v>
      </c>
      <c r="R268" s="72">
        <f>INDEX(District!AH:AH,MATCH($A268&amp;$A$5,District!$J:$J,0))</f>
        <v>0</v>
      </c>
      <c r="S268" s="72">
        <f>INDEX(District!AD:AD,MATCH($A268&amp;$A$5,District!$J:$J,0))</f>
        <v>0</v>
      </c>
      <c r="T268" s="72">
        <f>INDEX(District!K:K,MATCH($A268&amp;$A$5,District!$J:$J,0))</f>
        <v>0</v>
      </c>
      <c r="U268" s="72">
        <f>INDEX(District!Q:Q,MATCH($A268&amp;$A$5,District!$J:$J,0))</f>
        <v>0</v>
      </c>
      <c r="V268" s="72">
        <f>INDEX(District!P:P,MATCH($A268&amp;$A$5,District!$J:$J,0))</f>
        <v>0</v>
      </c>
      <c r="W268" s="72">
        <f>INDEX(District!V:V,MATCH($A268&amp;$A$5,District!$J:$J,0))</f>
        <v>1.88679245283019E-2</v>
      </c>
      <c r="X268" s="72">
        <f>INDEX(District!U:U,MATCH($A268&amp;$A$5,District!$J:$J,0))</f>
        <v>0</v>
      </c>
      <c r="Y268" s="72">
        <f>INDEX(District!S:S,MATCH($A268&amp;$A$5,District!$J:$J,0))</f>
        <v>8.6206896551724102E-3</v>
      </c>
    </row>
    <row r="269" spans="1:25" x14ac:dyDescent="0.3">
      <c r="A269" s="52" t="s">
        <v>414</v>
      </c>
      <c r="B269" s="71">
        <f>INDEX(District!M:M,MATCH($A269&amp;$A$5,District!$J:$J,0))</f>
        <v>0</v>
      </c>
      <c r="C269" s="72">
        <f>INDEX(District!AA:AA,MATCH($A269&amp;$A$5,District!$J:$J,0))</f>
        <v>0</v>
      </c>
      <c r="D269" s="72">
        <f>INDEX(District!AE:AE,MATCH($A269&amp;$A$5,District!$J:$J,0))</f>
        <v>0</v>
      </c>
      <c r="E269" s="72">
        <f>INDEX(District!T:T,MATCH($A269&amp;$A$5,District!$J:$J,0))</f>
        <v>2.04081632653061E-2</v>
      </c>
      <c r="F269" s="72">
        <f>INDEX(District!AB:AB,MATCH($A269&amp;$A$5,District!$J:$J,0))</f>
        <v>0</v>
      </c>
      <c r="G269" s="72">
        <f>INDEX(District!AC:AC,MATCH($A269&amp;$A$5,District!$J:$J,0))</f>
        <v>0</v>
      </c>
      <c r="H269" s="72">
        <f>INDEX(District!Z:Z,MATCH($A269&amp;$A$5,District!$J:$J,0))</f>
        <v>0</v>
      </c>
      <c r="I269" s="72">
        <f>INDEX(District!O:O,MATCH($A269&amp;$A$5,District!$J:$J,0))</f>
        <v>0</v>
      </c>
      <c r="J269" s="72">
        <f>INDEX(District!AG:AG,MATCH($A269&amp;$A$5,District!$J:$J,0))</f>
        <v>0</v>
      </c>
      <c r="K269" s="72">
        <f>INDEX(District!W:W,MATCH($A269&amp;$A$5,District!$J:$J,0))</f>
        <v>0</v>
      </c>
      <c r="L269" s="72">
        <f>INDEX(District!L:L,MATCH($A269&amp;$A$5,District!$J:$J,0))</f>
        <v>0</v>
      </c>
      <c r="M269" s="72">
        <f>INDEX(District!Y:Y,MATCH($A269&amp;$A$5,District!$J:$J,0))</f>
        <v>0</v>
      </c>
      <c r="N269" s="72">
        <f>INDEX(District!X:X,MATCH($A269&amp;$A$5,District!$J:$J,0))</f>
        <v>0</v>
      </c>
      <c r="O269" s="72">
        <f>INDEX(District!AC:AC,MATCH($A269&amp;$A$5,District!$J:$J,0))</f>
        <v>0</v>
      </c>
      <c r="P269" s="72">
        <f>INDEX(District!AF:AF,MATCH($A269&amp;$A$5,District!$J:$J,0))</f>
        <v>0</v>
      </c>
      <c r="Q269" s="72">
        <f>INDEX(District!R:R,MATCH($A269&amp;$A$5,District!$J:$J,0))</f>
        <v>1.3333333333333299E-2</v>
      </c>
      <c r="R269" s="72">
        <f>INDEX(District!AH:AH,MATCH($A269&amp;$A$5,District!$J:$J,0))</f>
        <v>0</v>
      </c>
      <c r="S269" s="72">
        <f>INDEX(District!AD:AD,MATCH($A269&amp;$A$5,District!$J:$J,0))</f>
        <v>0</v>
      </c>
      <c r="T269" s="72">
        <f>INDEX(District!K:K,MATCH($A269&amp;$A$5,District!$J:$J,0))</f>
        <v>0</v>
      </c>
      <c r="U269" s="72">
        <f>INDEX(District!Q:Q,MATCH($A269&amp;$A$5,District!$J:$J,0))</f>
        <v>9.5238095238095195E-3</v>
      </c>
      <c r="V269" s="72">
        <f>INDEX(District!P:P,MATCH($A269&amp;$A$5,District!$J:$J,0))</f>
        <v>0</v>
      </c>
      <c r="W269" s="72">
        <f>INDEX(District!V:V,MATCH($A269&amp;$A$5,District!$J:$J,0))</f>
        <v>3.77358490566038E-2</v>
      </c>
      <c r="X269" s="72">
        <f>INDEX(District!U:U,MATCH($A269&amp;$A$5,District!$J:$J,0))</f>
        <v>0</v>
      </c>
      <c r="Y269" s="72">
        <f>INDEX(District!S:S,MATCH($A269&amp;$A$5,District!$J:$J,0))</f>
        <v>8.6206896551724102E-3</v>
      </c>
    </row>
    <row r="271" spans="1:25" x14ac:dyDescent="0.3">
      <c r="A271" s="25" t="s">
        <v>428</v>
      </c>
    </row>
    <row r="272" spans="1:25" x14ac:dyDescent="0.3">
      <c r="A272" s="62" t="s">
        <v>412</v>
      </c>
    </row>
    <row r="275" spans="1:25" x14ac:dyDescent="0.3">
      <c r="B275" s="77" t="s">
        <v>50</v>
      </c>
      <c r="C275" s="77" t="s">
        <v>53</v>
      </c>
      <c r="D275" s="77" t="s">
        <v>54</v>
      </c>
      <c r="E275" s="77" t="s">
        <v>49</v>
      </c>
      <c r="F275" s="77" t="s">
        <v>67</v>
      </c>
      <c r="G275" s="77" t="s">
        <v>51</v>
      </c>
      <c r="H275" s="77" t="s">
        <v>55</v>
      </c>
      <c r="I275" s="77" t="s">
        <v>68</v>
      </c>
      <c r="J275" s="77" t="s">
        <v>69</v>
      </c>
      <c r="K275" s="77" t="s">
        <v>70</v>
      </c>
      <c r="L275" s="77" t="s">
        <v>71</v>
      </c>
      <c r="M275" s="77" t="s">
        <v>72</v>
      </c>
      <c r="N275" s="77" t="s">
        <v>56</v>
      </c>
      <c r="O275" s="77" t="s">
        <v>73</v>
      </c>
      <c r="P275" s="77" t="s">
        <v>59</v>
      </c>
      <c r="Q275" s="77" t="s">
        <v>74</v>
      </c>
      <c r="R275" s="77" t="s">
        <v>75</v>
      </c>
      <c r="S275" s="77" t="s">
        <v>76</v>
      </c>
      <c r="T275" s="77" t="s">
        <v>77</v>
      </c>
      <c r="U275" s="77" t="s">
        <v>78</v>
      </c>
      <c r="V275" s="77" t="s">
        <v>57</v>
      </c>
      <c r="W275" s="77" t="s">
        <v>79</v>
      </c>
      <c r="X275" s="77" t="s">
        <v>52</v>
      </c>
      <c r="Y275" s="77" t="s">
        <v>58</v>
      </c>
    </row>
    <row r="276" spans="1:25" x14ac:dyDescent="0.3">
      <c r="A276" s="52" t="s">
        <v>429</v>
      </c>
      <c r="B276" s="71">
        <f>INDEX(District!M:M,MATCH($A276&amp;$A$5,District!$J:$J,0))</f>
        <v>0.05</v>
      </c>
      <c r="C276" s="72">
        <f>INDEX(District!AA:AA,MATCH($A276&amp;$A$5,District!$J:$J,0))</f>
        <v>0.14000000000000001</v>
      </c>
      <c r="D276" s="72">
        <f>INDEX(District!AE:AE,MATCH($A276&amp;$A$5,District!$J:$J,0))</f>
        <v>4.7058823529411799E-2</v>
      </c>
      <c r="E276" s="72">
        <f>INDEX(District!T:T,MATCH($A276&amp;$A$5,District!$J:$J,0))</f>
        <v>-2.2204460492503101E-16</v>
      </c>
      <c r="F276" s="72">
        <f>INDEX(District!AB:AB,MATCH($A276&amp;$A$5,District!$J:$J,0))</f>
        <v>3.5714285714285698E-2</v>
      </c>
      <c r="G276" s="72">
        <f>INDEX(District!AC:AC,MATCH($A276&amp;$A$5,District!$J:$J,0))</f>
        <v>0</v>
      </c>
      <c r="H276" s="72">
        <f>INDEX(District!Z:Z,MATCH($A276&amp;$A$5,District!$J:$J,0))</f>
        <v>2.1739130434782601E-2</v>
      </c>
      <c r="I276" s="72">
        <f>INDEX(District!O:O,MATCH($A276&amp;$A$5,District!$J:$J,0))</f>
        <v>0.11</v>
      </c>
      <c r="J276" s="72">
        <f>INDEX(District!AG:AG,MATCH($A276&amp;$A$5,District!$J:$J,0))</f>
        <v>0</v>
      </c>
      <c r="K276" s="72">
        <f>INDEX(District!W:W,MATCH($A276&amp;$A$5,District!$J:$J,0))</f>
        <v>3.2258064516128997E-2</v>
      </c>
      <c r="L276" s="72">
        <f>INDEX(District!L:L,MATCH($A276&amp;$A$5,District!$J:$J,0))</f>
        <v>0.115789473684211</v>
      </c>
      <c r="M276" s="72">
        <f>INDEX(District!Y:Y,MATCH($A276&amp;$A$5,District!$J:$J,0))</f>
        <v>8.1967213114754106E-2</v>
      </c>
      <c r="N276" s="72">
        <f>INDEX(District!X:X,MATCH($A276&amp;$A$5,District!$J:$J,0))</f>
        <v>0.2</v>
      </c>
      <c r="O276" s="72">
        <f>INDEX(District!AC:AC,MATCH($A276&amp;$A$5,District!$J:$J,0))</f>
        <v>0</v>
      </c>
      <c r="P276" s="72">
        <f>INDEX(District!AF:AF,MATCH($A276&amp;$A$5,District!$J:$J,0))</f>
        <v>0.15476190476190499</v>
      </c>
      <c r="Q276" s="72">
        <f>INDEX(District!R:R,MATCH($A276&amp;$A$5,District!$J:$J,0))</f>
        <v>7.8125E-2</v>
      </c>
      <c r="R276" s="72">
        <f>INDEX(District!AH:AH,MATCH($A276&amp;$A$5,District!$J:$J,0))</f>
        <v>0.133333333333333</v>
      </c>
      <c r="S276" s="72">
        <f>INDEX(District!AD:AD,MATCH($A276&amp;$A$5,District!$J:$J,0))</f>
        <v>0</v>
      </c>
      <c r="T276" s="72">
        <f>INDEX(District!K:K,MATCH($A276&amp;$A$5,District!$J:$J,0))</f>
        <v>5.93220338983051E-2</v>
      </c>
      <c r="U276" s="72">
        <f>INDEX(District!Q:Q,MATCH($A276&amp;$A$5,District!$J:$J,0))</f>
        <v>5.4347826086956499E-2</v>
      </c>
      <c r="V276" s="72">
        <f>INDEX(District!P:P,MATCH($A276&amp;$A$5,District!$J:$J,0))</f>
        <v>0.159574468085106</v>
      </c>
      <c r="W276" s="72">
        <f>INDEX(District!V:V,MATCH($A276&amp;$A$5,District!$J:$J,0))</f>
        <v>4.3478260869565202E-2</v>
      </c>
      <c r="X276" s="72">
        <f>INDEX(District!U:U,MATCH($A276&amp;$A$5,District!$J:$J,0))</f>
        <v>3.9215686274509803E-2</v>
      </c>
      <c r="Y276" s="72">
        <f>INDEX(District!S:S,MATCH($A276&amp;$A$5,District!$J:$J,0))</f>
        <v>5.9405940594059403E-2</v>
      </c>
    </row>
    <row r="277" spans="1:25" x14ac:dyDescent="0.3">
      <c r="A277" s="39" t="s">
        <v>430</v>
      </c>
      <c r="B277" s="71">
        <f>INDEX(District!M:M,MATCH($A277&amp;$A$5,District!$J:$J,0))</f>
        <v>0.4</v>
      </c>
      <c r="C277" s="72">
        <f>INDEX(District!AA:AA,MATCH($A277&amp;$A$5,District!$J:$J,0))</f>
        <v>0.5</v>
      </c>
      <c r="D277" s="72">
        <f>INDEX(District!AE:AE,MATCH($A277&amp;$A$5,District!$J:$J,0))</f>
        <v>0.67058823529411804</v>
      </c>
      <c r="E277" s="72">
        <f>INDEX(District!T:T,MATCH($A277&amp;$A$5,District!$J:$J,0))</f>
        <v>0.80851063829787195</v>
      </c>
      <c r="F277" s="72">
        <f>INDEX(District!AB:AB,MATCH($A277&amp;$A$5,District!$J:$J,0))</f>
        <v>0.72142857142857097</v>
      </c>
      <c r="G277" s="72">
        <f>INDEX(District!AC:AC,MATCH($A277&amp;$A$5,District!$J:$J,0))</f>
        <v>0.79104477611940305</v>
      </c>
      <c r="H277" s="72">
        <f>INDEX(District!Z:Z,MATCH($A277&amp;$A$5,District!$J:$J,0))</f>
        <v>0.86956521739130399</v>
      </c>
      <c r="I277" s="72">
        <f>INDEX(District!O:O,MATCH($A277&amp;$A$5,District!$J:$J,0))</f>
        <v>0.51</v>
      </c>
      <c r="J277" s="72">
        <f>INDEX(District!AG:AG,MATCH($A277&amp;$A$5,District!$J:$J,0))</f>
        <v>0.6</v>
      </c>
      <c r="K277" s="72">
        <f>INDEX(District!W:W,MATCH($A277&amp;$A$5,District!$J:$J,0))</f>
        <v>0.67741935483870996</v>
      </c>
      <c r="L277" s="72">
        <f>INDEX(District!L:L,MATCH($A277&amp;$A$5,District!$J:$J,0))</f>
        <v>0.62105263157894697</v>
      </c>
      <c r="M277" s="72">
        <f>INDEX(District!Y:Y,MATCH($A277&amp;$A$5,District!$J:$J,0))</f>
        <v>0.73770491803278704</v>
      </c>
      <c r="N277" s="72">
        <f>INDEX(District!X:X,MATCH($A277&amp;$A$5,District!$J:$J,0))</f>
        <v>0.46666666666666701</v>
      </c>
      <c r="O277" s="72">
        <f>INDEX(District!AC:AC,MATCH($A277&amp;$A$5,District!$J:$J,0))</f>
        <v>0.79104477611940305</v>
      </c>
      <c r="P277" s="72">
        <f>INDEX(District!AF:AF,MATCH($A277&amp;$A$5,District!$J:$J,0))</f>
        <v>0.452380952380952</v>
      </c>
      <c r="Q277" s="72">
        <f>INDEX(District!R:R,MATCH($A277&amp;$A$5,District!$J:$J,0))</f>
        <v>0.59375</v>
      </c>
      <c r="R277" s="72">
        <f>INDEX(District!AH:AH,MATCH($A277&amp;$A$5,District!$J:$J,0))</f>
        <v>0.51111111111111096</v>
      </c>
      <c r="S277" s="72">
        <f>INDEX(District!AD:AD,MATCH($A277&amp;$A$5,District!$J:$J,0))</f>
        <v>0.81818181818181801</v>
      </c>
      <c r="T277" s="72">
        <f>INDEX(District!K:K,MATCH($A277&amp;$A$5,District!$J:$J,0))</f>
        <v>0.60169491525423702</v>
      </c>
      <c r="U277" s="72">
        <f>INDEX(District!Q:Q,MATCH($A277&amp;$A$5,District!$J:$J,0))</f>
        <v>0.58695652173913004</v>
      </c>
      <c r="V277" s="72">
        <f>INDEX(District!P:P,MATCH($A277&amp;$A$5,District!$J:$J,0))</f>
        <v>0.5</v>
      </c>
      <c r="W277" s="72">
        <f>INDEX(District!V:V,MATCH($A277&amp;$A$5,District!$J:$J,0))</f>
        <v>0.67391304347826098</v>
      </c>
      <c r="X277" s="72">
        <f>INDEX(District!U:U,MATCH($A277&amp;$A$5,District!$J:$J,0))</f>
        <v>0.66666666666666696</v>
      </c>
      <c r="Y277" s="72">
        <f>INDEX(District!S:S,MATCH($A277&amp;$A$5,District!$J:$J,0))</f>
        <v>0.70297029702970304</v>
      </c>
    </row>
    <row r="278" spans="1:25" x14ac:dyDescent="0.3">
      <c r="A278" s="52" t="s">
        <v>431</v>
      </c>
      <c r="B278" s="71">
        <f>INDEX(District!M:M,MATCH($A278&amp;$A$5,District!$J:$J,0))</f>
        <v>0</v>
      </c>
      <c r="C278" s="72">
        <f>INDEX(District!AA:AA,MATCH($A278&amp;$A$5,District!$J:$J,0))</f>
        <v>0.04</v>
      </c>
      <c r="D278" s="72">
        <f>INDEX(District!AE:AE,MATCH($A278&amp;$A$5,District!$J:$J,0))</f>
        <v>3.5294117647058802E-2</v>
      </c>
      <c r="E278" s="72">
        <f>INDEX(District!T:T,MATCH($A278&amp;$A$5,District!$J:$J,0))</f>
        <v>-2.2204460492503101E-16</v>
      </c>
      <c r="F278" s="72">
        <f>INDEX(District!AB:AB,MATCH($A278&amp;$A$5,District!$J:$J,0))</f>
        <v>7.14285714285714E-3</v>
      </c>
      <c r="G278" s="72">
        <f>INDEX(District!AC:AC,MATCH($A278&amp;$A$5,District!$J:$J,0))</f>
        <v>5.9701492537313397E-2</v>
      </c>
      <c r="H278" s="72">
        <f>INDEX(District!Z:Z,MATCH($A278&amp;$A$5,District!$J:$J,0))</f>
        <v>0</v>
      </c>
      <c r="I278" s="72">
        <f>INDEX(District!O:O,MATCH($A278&amp;$A$5,District!$J:$J,0))</f>
        <v>0.01</v>
      </c>
      <c r="J278" s="72">
        <f>INDEX(District!AG:AG,MATCH($A278&amp;$A$5,District!$J:$J,0))</f>
        <v>0</v>
      </c>
      <c r="K278" s="72">
        <f>INDEX(District!W:W,MATCH($A278&amp;$A$5,District!$J:$J,0))</f>
        <v>1.11022302462516E-16</v>
      </c>
      <c r="L278" s="72">
        <f>INDEX(District!L:L,MATCH($A278&amp;$A$5,District!$J:$J,0))</f>
        <v>4.2105263157894701E-2</v>
      </c>
      <c r="M278" s="72">
        <f>INDEX(District!Y:Y,MATCH($A278&amp;$A$5,District!$J:$J,0))</f>
        <v>8.1967213114754103E-3</v>
      </c>
      <c r="N278" s="72">
        <f>INDEX(District!X:X,MATCH($A278&amp;$A$5,District!$J:$J,0))</f>
        <v>0</v>
      </c>
      <c r="O278" s="72">
        <f>INDEX(District!AC:AC,MATCH($A278&amp;$A$5,District!$J:$J,0))</f>
        <v>5.9701492537313397E-2</v>
      </c>
      <c r="P278" s="72">
        <f>INDEX(District!AF:AF,MATCH($A278&amp;$A$5,District!$J:$J,0))</f>
        <v>3.5714285714285698E-2</v>
      </c>
      <c r="Q278" s="72">
        <f>INDEX(District!R:R,MATCH($A278&amp;$A$5,District!$J:$J,0))</f>
        <v>4.6875E-2</v>
      </c>
      <c r="R278" s="72">
        <f>INDEX(District!AH:AH,MATCH($A278&amp;$A$5,District!$J:$J,0))</f>
        <v>2.2222222222222199E-2</v>
      </c>
      <c r="S278" s="72">
        <f>INDEX(District!AD:AD,MATCH($A278&amp;$A$5,District!$J:$J,0))</f>
        <v>0</v>
      </c>
      <c r="T278" s="72">
        <f>INDEX(District!K:K,MATCH($A278&amp;$A$5,District!$J:$J,0))</f>
        <v>3.3898305084745797E-2</v>
      </c>
      <c r="U278" s="72">
        <f>INDEX(District!Q:Q,MATCH($A278&amp;$A$5,District!$J:$J,0))</f>
        <v>2.1739130434782601E-2</v>
      </c>
      <c r="V278" s="72">
        <f>INDEX(District!P:P,MATCH($A278&amp;$A$5,District!$J:$J,0))</f>
        <v>0</v>
      </c>
      <c r="W278" s="72">
        <f>INDEX(District!V:V,MATCH($A278&amp;$A$5,District!$J:$J,0))</f>
        <v>2.1739130434782601E-2</v>
      </c>
      <c r="X278" s="72">
        <f>INDEX(District!U:U,MATCH($A278&amp;$A$5,District!$J:$J,0))</f>
        <v>1.9607843137254902E-2</v>
      </c>
      <c r="Y278" s="72">
        <f>INDEX(District!S:S,MATCH($A278&amp;$A$5,District!$J:$J,0))</f>
        <v>9.9009900990098994E-3</v>
      </c>
    </row>
    <row r="279" spans="1:25" x14ac:dyDescent="0.3">
      <c r="A279" s="39" t="s">
        <v>432</v>
      </c>
      <c r="B279" s="71">
        <f>INDEX(District!M:M,MATCH($A279&amp;$A$5,District!$J:$J,0))</f>
        <v>0.32500000000000001</v>
      </c>
      <c r="C279" s="72">
        <f>INDEX(District!AA:AA,MATCH($A279&amp;$A$5,District!$J:$J,0))</f>
        <v>0.14000000000000001</v>
      </c>
      <c r="D279" s="72">
        <f>INDEX(District!AE:AE,MATCH($A279&amp;$A$5,District!$J:$J,0))</f>
        <v>0.188235294117647</v>
      </c>
      <c r="E279" s="72">
        <f>INDEX(District!T:T,MATCH($A279&amp;$A$5,District!$J:$J,0))</f>
        <v>0.19148936170212799</v>
      </c>
      <c r="F279" s="72">
        <f>INDEX(District!AB:AB,MATCH($A279&amp;$A$5,District!$J:$J,0))</f>
        <v>0.13571428571428601</v>
      </c>
      <c r="G279" s="72">
        <f>INDEX(District!AC:AC,MATCH($A279&amp;$A$5,District!$J:$J,0))</f>
        <v>4.47761194029851E-2</v>
      </c>
      <c r="H279" s="72">
        <f>INDEX(District!Z:Z,MATCH($A279&amp;$A$5,District!$J:$J,0))</f>
        <v>4.3478260869565202E-2</v>
      </c>
      <c r="I279" s="72">
        <f>INDEX(District!O:O,MATCH($A279&amp;$A$5,District!$J:$J,0))</f>
        <v>0.23</v>
      </c>
      <c r="J279" s="72">
        <f>INDEX(District!AG:AG,MATCH($A279&amp;$A$5,District!$J:$J,0))</f>
        <v>0.34285714285714303</v>
      </c>
      <c r="K279" s="72">
        <f>INDEX(District!W:W,MATCH($A279&amp;$A$5,District!$J:$J,0))</f>
        <v>0.13978494623655899</v>
      </c>
      <c r="L279" s="72">
        <f>INDEX(District!L:L,MATCH($A279&amp;$A$5,District!$J:$J,0))</f>
        <v>0.14736842105263201</v>
      </c>
      <c r="M279" s="72">
        <f>INDEX(District!Y:Y,MATCH($A279&amp;$A$5,District!$J:$J,0))</f>
        <v>0.13934426229508201</v>
      </c>
      <c r="N279" s="72">
        <f>INDEX(District!X:X,MATCH($A279&amp;$A$5,District!$J:$J,0))</f>
        <v>0.24444444444444399</v>
      </c>
      <c r="O279" s="72">
        <f>INDEX(District!AC:AC,MATCH($A279&amp;$A$5,District!$J:$J,0))</f>
        <v>4.47761194029851E-2</v>
      </c>
      <c r="P279" s="72">
        <f>INDEX(District!AF:AF,MATCH($A279&amp;$A$5,District!$J:$J,0))</f>
        <v>0.28571428571428598</v>
      </c>
      <c r="Q279" s="72">
        <f>INDEX(District!R:R,MATCH($A279&amp;$A$5,District!$J:$J,0))</f>
        <v>9.375E-2</v>
      </c>
      <c r="R279" s="72">
        <f>INDEX(District!AH:AH,MATCH($A279&amp;$A$5,District!$J:$J,0))</f>
        <v>0.28888888888888897</v>
      </c>
      <c r="S279" s="72">
        <f>INDEX(District!AD:AD,MATCH($A279&amp;$A$5,District!$J:$J,0))</f>
        <v>0.109090909090909</v>
      </c>
      <c r="T279" s="72">
        <f>INDEX(District!K:K,MATCH($A279&amp;$A$5,District!$J:$J,0))</f>
        <v>0.13559322033898299</v>
      </c>
      <c r="U279" s="72">
        <f>INDEX(District!Q:Q,MATCH($A279&amp;$A$5,District!$J:$J,0))</f>
        <v>0.217391304347826</v>
      </c>
      <c r="V279" s="72">
        <f>INDEX(District!P:P,MATCH($A279&amp;$A$5,District!$J:$J,0))</f>
        <v>0.25531914893617003</v>
      </c>
      <c r="W279" s="72">
        <f>INDEX(District!V:V,MATCH($A279&amp;$A$5,District!$J:$J,0))</f>
        <v>0.13043478260869601</v>
      </c>
      <c r="X279" s="72">
        <f>INDEX(District!U:U,MATCH($A279&amp;$A$5,District!$J:$J,0))</f>
        <v>0.13725490196078399</v>
      </c>
      <c r="Y279" s="72">
        <f>INDEX(District!S:S,MATCH($A279&amp;$A$5,District!$J:$J,0))</f>
        <v>8.9108910891089105E-2</v>
      </c>
    </row>
    <row r="280" spans="1:25" x14ac:dyDescent="0.3">
      <c r="A280" s="52" t="s">
        <v>433</v>
      </c>
      <c r="B280" s="71">
        <f>INDEX(District!M:M,MATCH($A280&amp;$A$5,District!$J:$J,0))</f>
        <v>0.15</v>
      </c>
      <c r="C280" s="72">
        <f>INDEX(District!AA:AA,MATCH($A280&amp;$A$5,District!$J:$J,0))</f>
        <v>0.12</v>
      </c>
      <c r="D280" s="72">
        <f>INDEX(District!AE:AE,MATCH($A280&amp;$A$5,District!$J:$J,0))</f>
        <v>1.1764705882352899E-2</v>
      </c>
      <c r="E280" s="72">
        <f>INDEX(District!T:T,MATCH($A280&amp;$A$5,District!$J:$J,0))</f>
        <v>2.1276595744680899E-2</v>
      </c>
      <c r="F280" s="72">
        <f>INDEX(District!AB:AB,MATCH($A280&amp;$A$5,District!$J:$J,0))</f>
        <v>1.4285714285714299E-2</v>
      </c>
      <c r="G280" s="72">
        <f>INDEX(District!AC:AC,MATCH($A280&amp;$A$5,District!$J:$J,0))</f>
        <v>0.134328358208955</v>
      </c>
      <c r="H280" s="72">
        <f>INDEX(District!Z:Z,MATCH($A280&amp;$A$5,District!$J:$J,0))</f>
        <v>8.6956521739130405E-2</v>
      </c>
      <c r="I280" s="72">
        <f>INDEX(District!O:O,MATCH($A280&amp;$A$5,District!$J:$J,0))</f>
        <v>0.04</v>
      </c>
      <c r="J280" s="72">
        <f>INDEX(District!AG:AG,MATCH($A280&amp;$A$5,District!$J:$J,0))</f>
        <v>8.5714285714285701E-2</v>
      </c>
      <c r="K280" s="72">
        <f>INDEX(District!W:W,MATCH($A280&amp;$A$5,District!$J:$J,0))</f>
        <v>2.1505376344085999E-2</v>
      </c>
      <c r="L280" s="72">
        <f>INDEX(District!L:L,MATCH($A280&amp;$A$5,District!$J:$J,0))</f>
        <v>7.3684210526315796E-2</v>
      </c>
      <c r="M280" s="72">
        <f>INDEX(District!Y:Y,MATCH($A280&amp;$A$5,District!$J:$J,0))</f>
        <v>2.4590163934426201E-2</v>
      </c>
      <c r="N280" s="72">
        <f>INDEX(District!X:X,MATCH($A280&amp;$A$5,District!$J:$J,0))</f>
        <v>2.2222222222222199E-2</v>
      </c>
      <c r="O280" s="72">
        <f>INDEX(District!AC:AC,MATCH($A280&amp;$A$5,District!$J:$J,0))</f>
        <v>0.134328358208955</v>
      </c>
      <c r="P280" s="72">
        <f>INDEX(District!AF:AF,MATCH($A280&amp;$A$5,District!$J:$J,0))</f>
        <v>1.1904761904761901E-2</v>
      </c>
      <c r="Q280" s="72">
        <f>INDEX(District!R:R,MATCH($A280&amp;$A$5,District!$J:$J,0))</f>
        <v>0.15625</v>
      </c>
      <c r="R280" s="72">
        <f>INDEX(District!AH:AH,MATCH($A280&amp;$A$5,District!$J:$J,0))</f>
        <v>8.8888888888888906E-2</v>
      </c>
      <c r="S280" s="72">
        <f>INDEX(District!AD:AD,MATCH($A280&amp;$A$5,District!$J:$J,0))</f>
        <v>7.2727272727272696E-2</v>
      </c>
      <c r="T280" s="72">
        <f>INDEX(District!K:K,MATCH($A280&amp;$A$5,District!$J:$J,0))</f>
        <v>0.152542372881356</v>
      </c>
      <c r="U280" s="72">
        <f>INDEX(District!Q:Q,MATCH($A280&amp;$A$5,District!$J:$J,0))</f>
        <v>0.119565217391304</v>
      </c>
      <c r="V280" s="72">
        <f>INDEX(District!P:P,MATCH($A280&amp;$A$5,District!$J:$J,0))</f>
        <v>5.31914893617021E-2</v>
      </c>
      <c r="W280" s="72">
        <f>INDEX(District!V:V,MATCH($A280&amp;$A$5,District!$J:$J,0))</f>
        <v>0.108695652173913</v>
      </c>
      <c r="X280" s="72">
        <f>INDEX(District!U:U,MATCH($A280&amp;$A$5,District!$J:$J,0))</f>
        <v>1.9607843137254902E-2</v>
      </c>
      <c r="Y280" s="72">
        <f>INDEX(District!S:S,MATCH($A280&amp;$A$5,District!$J:$J,0))</f>
        <v>7.9207920792079195E-2</v>
      </c>
    </row>
    <row r="281" spans="1:25" x14ac:dyDescent="0.3">
      <c r="A281" s="52" t="s">
        <v>434</v>
      </c>
      <c r="B281" s="71">
        <f>INDEX(District!M:M,MATCH($A281&amp;$A$5,District!$J:$J,0))</f>
        <v>0</v>
      </c>
      <c r="C281" s="72">
        <f>INDEX(District!AA:AA,MATCH($A281&amp;$A$5,District!$J:$J,0))</f>
        <v>0</v>
      </c>
      <c r="D281" s="72">
        <f>INDEX(District!AE:AE,MATCH($A281&amp;$A$5,District!$J:$J,0))</f>
        <v>2.3529411764705899E-2</v>
      </c>
      <c r="E281" s="72">
        <f>INDEX(District!T:T,MATCH($A281&amp;$A$5,District!$J:$J,0))</f>
        <v>2.1276595744680899E-2</v>
      </c>
      <c r="F281" s="72">
        <f>INDEX(District!AB:AB,MATCH($A281&amp;$A$5,District!$J:$J,0))</f>
        <v>2.1428571428571401E-2</v>
      </c>
      <c r="G281" s="72">
        <f>INDEX(District!AC:AC,MATCH($A281&amp;$A$5,District!$J:$J,0))</f>
        <v>0</v>
      </c>
      <c r="H281" s="72">
        <f>INDEX(District!Z:Z,MATCH($A281&amp;$A$5,District!$J:$J,0))</f>
        <v>2.1739130434782601E-2</v>
      </c>
      <c r="I281" s="72">
        <f>INDEX(District!O:O,MATCH($A281&amp;$A$5,District!$J:$J,0))</f>
        <v>0</v>
      </c>
      <c r="J281" s="72">
        <f>INDEX(District!AG:AG,MATCH($A281&amp;$A$5,District!$J:$J,0))</f>
        <v>0</v>
      </c>
      <c r="K281" s="72">
        <f>INDEX(District!W:W,MATCH($A281&amp;$A$5,District!$J:$J,0))</f>
        <v>1.11022302462516E-16</v>
      </c>
      <c r="L281" s="72">
        <f>INDEX(District!L:L,MATCH($A281&amp;$A$5,District!$J:$J,0))</f>
        <v>1.05263157894737E-2</v>
      </c>
      <c r="M281" s="72">
        <f>INDEX(District!Y:Y,MATCH($A281&amp;$A$5,District!$J:$J,0))</f>
        <v>0</v>
      </c>
      <c r="N281" s="72">
        <f>INDEX(District!X:X,MATCH($A281&amp;$A$5,District!$J:$J,0))</f>
        <v>4.4444444444444398E-2</v>
      </c>
      <c r="O281" s="72">
        <f>INDEX(District!AC:AC,MATCH($A281&amp;$A$5,District!$J:$J,0))</f>
        <v>0</v>
      </c>
      <c r="P281" s="72">
        <f>INDEX(District!AF:AF,MATCH($A281&amp;$A$5,District!$J:$J,0))</f>
        <v>3.5714285714285698E-2</v>
      </c>
      <c r="Q281" s="72">
        <f>INDEX(District!R:R,MATCH($A281&amp;$A$5,District!$J:$J,0))</f>
        <v>1.5625E-2</v>
      </c>
      <c r="R281" s="72">
        <f>INDEX(District!AH:AH,MATCH($A281&amp;$A$5,District!$J:$J,0))</f>
        <v>1.11022302462516E-16</v>
      </c>
      <c r="S281" s="72">
        <f>INDEX(District!AD:AD,MATCH($A281&amp;$A$5,District!$J:$J,0))</f>
        <v>0</v>
      </c>
      <c r="T281" s="72">
        <f>INDEX(District!K:K,MATCH($A281&amp;$A$5,District!$J:$J,0))</f>
        <v>8.4745762711864406E-3</v>
      </c>
      <c r="U281" s="72">
        <f>INDEX(District!Q:Q,MATCH($A281&amp;$A$5,District!$J:$J,0))</f>
        <v>3.2608695652173898E-2</v>
      </c>
      <c r="V281" s="72">
        <f>INDEX(District!P:P,MATCH($A281&amp;$A$5,District!$J:$J,0))</f>
        <v>1.0638297872340399E-2</v>
      </c>
      <c r="W281" s="72">
        <f>INDEX(District!V:V,MATCH($A281&amp;$A$5,District!$J:$J,0))</f>
        <v>0</v>
      </c>
      <c r="X281" s="72">
        <f>INDEX(District!U:U,MATCH($A281&amp;$A$5,District!$J:$J,0))</f>
        <v>3.9215686274509803E-2</v>
      </c>
      <c r="Y281" s="72">
        <f>INDEX(District!S:S,MATCH($A281&amp;$A$5,District!$J:$J,0))</f>
        <v>9.9009900990098994E-3</v>
      </c>
    </row>
    <row r="282" spans="1:25" x14ac:dyDescent="0.3">
      <c r="A282" s="52" t="s">
        <v>435</v>
      </c>
      <c r="B282" s="71">
        <f>INDEX(District!M:M,MATCH($A282&amp;$A$5,District!$J:$J,0))</f>
        <v>0</v>
      </c>
      <c r="C282" s="72">
        <f>INDEX(District!AA:AA,MATCH($A282&amp;$A$5,District!$J:$J,0))</f>
        <v>0</v>
      </c>
      <c r="D282" s="72">
        <f>INDEX(District!AE:AE,MATCH($A282&amp;$A$5,District!$J:$J,0))</f>
        <v>0</v>
      </c>
      <c r="E282" s="72">
        <f>INDEX(District!T:T,MATCH($A282&amp;$A$5,District!$J:$J,0))</f>
        <v>-2.2204460492503101E-16</v>
      </c>
      <c r="F282" s="72">
        <f>INDEX(District!AB:AB,MATCH($A282&amp;$A$5,District!$J:$J,0))</f>
        <v>0</v>
      </c>
      <c r="G282" s="72">
        <f>INDEX(District!AC:AC,MATCH($A282&amp;$A$5,District!$J:$J,0))</f>
        <v>0</v>
      </c>
      <c r="H282" s="72">
        <f>INDEX(District!Z:Z,MATCH($A282&amp;$A$5,District!$J:$J,0))</f>
        <v>0</v>
      </c>
      <c r="I282" s="72">
        <f>INDEX(District!O:O,MATCH($A282&amp;$A$5,District!$J:$J,0))</f>
        <v>0</v>
      </c>
      <c r="J282" s="72">
        <f>INDEX(District!AG:AG,MATCH($A282&amp;$A$5,District!$J:$J,0))</f>
        <v>0</v>
      </c>
      <c r="K282" s="72">
        <f>INDEX(District!W:W,MATCH($A282&amp;$A$5,District!$J:$J,0))</f>
        <v>1.11022302462516E-16</v>
      </c>
      <c r="L282" s="72">
        <f>INDEX(District!L:L,MATCH($A282&amp;$A$5,District!$J:$J,0))</f>
        <v>0</v>
      </c>
      <c r="M282" s="72">
        <f>INDEX(District!Y:Y,MATCH($A282&amp;$A$5,District!$J:$J,0))</f>
        <v>8.1967213114754103E-3</v>
      </c>
      <c r="N282" s="72">
        <f>INDEX(District!X:X,MATCH($A282&amp;$A$5,District!$J:$J,0))</f>
        <v>0</v>
      </c>
      <c r="O282" s="72">
        <f>INDEX(District!AC:AC,MATCH($A282&amp;$A$5,District!$J:$J,0))</f>
        <v>0</v>
      </c>
      <c r="P282" s="72">
        <f>INDEX(District!AF:AF,MATCH($A282&amp;$A$5,District!$J:$J,0))</f>
        <v>0</v>
      </c>
      <c r="Q282" s="72">
        <f>INDEX(District!R:R,MATCH($A282&amp;$A$5,District!$J:$J,0))</f>
        <v>0</v>
      </c>
      <c r="R282" s="72">
        <f>INDEX(District!AH:AH,MATCH($A282&amp;$A$5,District!$J:$J,0))</f>
        <v>1.11022302462516E-16</v>
      </c>
      <c r="S282" s="72">
        <f>INDEX(District!AD:AD,MATCH($A282&amp;$A$5,District!$J:$J,0))</f>
        <v>0</v>
      </c>
      <c r="T282" s="72">
        <f>INDEX(District!K:K,MATCH($A282&amp;$A$5,District!$J:$J,0))</f>
        <v>0</v>
      </c>
      <c r="U282" s="72">
        <f>INDEX(District!Q:Q,MATCH($A282&amp;$A$5,District!$J:$J,0))</f>
        <v>0</v>
      </c>
      <c r="V282" s="72">
        <f>INDEX(District!P:P,MATCH($A282&amp;$A$5,District!$J:$J,0))</f>
        <v>0</v>
      </c>
      <c r="W282" s="72">
        <f>INDEX(District!V:V,MATCH($A282&amp;$A$5,District!$J:$J,0))</f>
        <v>0</v>
      </c>
      <c r="X282" s="72">
        <f>INDEX(District!U:U,MATCH($A282&amp;$A$5,District!$J:$J,0))</f>
        <v>0</v>
      </c>
      <c r="Y282" s="72">
        <f>INDEX(District!S:S,MATCH($A282&amp;$A$5,District!$J:$J,0))</f>
        <v>0</v>
      </c>
    </row>
    <row r="283" spans="1:25" x14ac:dyDescent="0.3">
      <c r="A283" s="52" t="s">
        <v>436</v>
      </c>
      <c r="B283" s="71">
        <f>INDEX(District!M:M,MATCH($A283&amp;$A$5,District!$J:$J,0))</f>
        <v>7.4999999999999997E-2</v>
      </c>
      <c r="C283" s="72">
        <f>INDEX(District!AA:AA,MATCH($A283&amp;$A$5,District!$J:$J,0))</f>
        <v>0.02</v>
      </c>
      <c r="D283" s="72">
        <f>INDEX(District!AE:AE,MATCH($A283&amp;$A$5,District!$J:$J,0))</f>
        <v>0</v>
      </c>
      <c r="E283" s="72">
        <f>INDEX(District!T:T,MATCH($A283&amp;$A$5,District!$J:$J,0))</f>
        <v>-2.2204460492503101E-16</v>
      </c>
      <c r="F283" s="72">
        <f>INDEX(District!AB:AB,MATCH($A283&amp;$A$5,District!$J:$J,0))</f>
        <v>7.14285714285714E-3</v>
      </c>
      <c r="G283" s="72">
        <f>INDEX(District!AC:AC,MATCH($A283&amp;$A$5,District!$J:$J,0))</f>
        <v>0</v>
      </c>
      <c r="H283" s="72">
        <f>INDEX(District!Z:Z,MATCH($A283&amp;$A$5,District!$J:$J,0))</f>
        <v>0</v>
      </c>
      <c r="I283" s="72">
        <f>INDEX(District!O:O,MATCH($A283&amp;$A$5,District!$J:$J,0))</f>
        <v>0.04</v>
      </c>
      <c r="J283" s="72">
        <f>INDEX(District!AG:AG,MATCH($A283&amp;$A$5,District!$J:$J,0))</f>
        <v>0</v>
      </c>
      <c r="K283" s="72">
        <f>INDEX(District!W:W,MATCH($A283&amp;$A$5,District!$J:$J,0))</f>
        <v>5.3763440860214999E-2</v>
      </c>
      <c r="L283" s="72">
        <f>INDEX(District!L:L,MATCH($A283&amp;$A$5,District!$J:$J,0))</f>
        <v>0</v>
      </c>
      <c r="M283" s="72">
        <f>INDEX(District!Y:Y,MATCH($A283&amp;$A$5,District!$J:$J,0))</f>
        <v>3.2786885245901599E-2</v>
      </c>
      <c r="N283" s="72">
        <f>INDEX(District!X:X,MATCH($A283&amp;$A$5,District!$J:$J,0))</f>
        <v>6.6666666666666693E-2</v>
      </c>
      <c r="O283" s="72">
        <f>INDEX(District!AC:AC,MATCH($A283&amp;$A$5,District!$J:$J,0))</f>
        <v>0</v>
      </c>
      <c r="P283" s="72">
        <f>INDEX(District!AF:AF,MATCH($A283&amp;$A$5,District!$J:$J,0))</f>
        <v>3.5714285714285698E-2</v>
      </c>
      <c r="Q283" s="72">
        <f>INDEX(District!R:R,MATCH($A283&amp;$A$5,District!$J:$J,0))</f>
        <v>1.5625E-2</v>
      </c>
      <c r="R283" s="72">
        <f>INDEX(District!AH:AH,MATCH($A283&amp;$A$5,District!$J:$J,0))</f>
        <v>1.11022302462516E-16</v>
      </c>
      <c r="S283" s="72">
        <f>INDEX(District!AD:AD,MATCH($A283&amp;$A$5,District!$J:$J,0))</f>
        <v>0</v>
      </c>
      <c r="T283" s="72">
        <f>INDEX(District!K:K,MATCH($A283&amp;$A$5,District!$J:$J,0))</f>
        <v>1.6949152542372899E-2</v>
      </c>
      <c r="U283" s="72">
        <f>INDEX(District!Q:Q,MATCH($A283&amp;$A$5,District!$J:$J,0))</f>
        <v>8.6956521739130405E-2</v>
      </c>
      <c r="V283" s="72">
        <f>INDEX(District!P:P,MATCH($A283&amp;$A$5,District!$J:$J,0))</f>
        <v>3.1914893617021302E-2</v>
      </c>
      <c r="W283" s="72">
        <f>INDEX(District!V:V,MATCH($A283&amp;$A$5,District!$J:$J,0))</f>
        <v>2.1739130434782601E-2</v>
      </c>
      <c r="X283" s="72">
        <f>INDEX(District!U:U,MATCH($A283&amp;$A$5,District!$J:$J,0))</f>
        <v>0</v>
      </c>
      <c r="Y283" s="72">
        <f>INDEX(District!S:S,MATCH($A283&amp;$A$5,District!$J:$J,0))</f>
        <v>0</v>
      </c>
    </row>
    <row r="284" spans="1:25" x14ac:dyDescent="0.3">
      <c r="A284" s="52" t="s">
        <v>437</v>
      </c>
      <c r="B284" s="71">
        <f>INDEX(District!M:M,MATCH($A284&amp;$A$5,District!$J:$J,0))</f>
        <v>0</v>
      </c>
      <c r="C284" s="72">
        <f>INDEX(District!AA:AA,MATCH($A284&amp;$A$5,District!$J:$J,0))</f>
        <v>0.02</v>
      </c>
      <c r="D284" s="72">
        <f>INDEX(District!AE:AE,MATCH($A284&amp;$A$5,District!$J:$J,0))</f>
        <v>0</v>
      </c>
      <c r="E284" s="72">
        <f>INDEX(District!T:T,MATCH($A284&amp;$A$5,District!$J:$J,0))</f>
        <v>-2.2204460492503101E-16</v>
      </c>
      <c r="F284" s="72">
        <f>INDEX(District!AB:AB,MATCH($A284&amp;$A$5,District!$J:$J,0))</f>
        <v>0</v>
      </c>
      <c r="G284" s="72">
        <f>INDEX(District!AC:AC,MATCH($A284&amp;$A$5,District!$J:$J,0))</f>
        <v>0</v>
      </c>
      <c r="H284" s="72">
        <f>INDEX(District!Z:Z,MATCH($A284&amp;$A$5,District!$J:$J,0))</f>
        <v>0</v>
      </c>
      <c r="I284" s="72">
        <f>INDEX(District!O:O,MATCH($A284&amp;$A$5,District!$J:$J,0))</f>
        <v>0</v>
      </c>
      <c r="J284" s="72">
        <f>INDEX(District!AG:AG,MATCH($A284&amp;$A$5,District!$J:$J,0))</f>
        <v>2.8571428571428598E-2</v>
      </c>
      <c r="K284" s="72">
        <f>INDEX(District!W:W,MATCH($A284&amp;$A$5,District!$J:$J,0))</f>
        <v>1.11022302462516E-16</v>
      </c>
      <c r="L284" s="72">
        <f>INDEX(District!L:L,MATCH($A284&amp;$A$5,District!$J:$J,0))</f>
        <v>1.05263157894737E-2</v>
      </c>
      <c r="M284" s="72">
        <f>INDEX(District!Y:Y,MATCH($A284&amp;$A$5,District!$J:$J,0))</f>
        <v>8.1967213114754103E-3</v>
      </c>
      <c r="N284" s="72">
        <f>INDEX(District!X:X,MATCH($A284&amp;$A$5,District!$J:$J,0))</f>
        <v>0</v>
      </c>
      <c r="O284" s="72">
        <f>INDEX(District!AC:AC,MATCH($A284&amp;$A$5,District!$J:$J,0))</f>
        <v>0</v>
      </c>
      <c r="P284" s="72">
        <f>INDEX(District!AF:AF,MATCH($A284&amp;$A$5,District!$J:$J,0))</f>
        <v>0</v>
      </c>
      <c r="Q284" s="72">
        <f>INDEX(District!R:R,MATCH($A284&amp;$A$5,District!$J:$J,0))</f>
        <v>1.5625E-2</v>
      </c>
      <c r="R284" s="72">
        <f>INDEX(District!AH:AH,MATCH($A284&amp;$A$5,District!$J:$J,0))</f>
        <v>1.11022302462516E-16</v>
      </c>
      <c r="S284" s="72">
        <f>INDEX(District!AD:AD,MATCH($A284&amp;$A$5,District!$J:$J,0))</f>
        <v>1.8181818181818198E-2</v>
      </c>
      <c r="T284" s="72">
        <f>INDEX(District!K:K,MATCH($A284&amp;$A$5,District!$J:$J,0))</f>
        <v>8.4745762711864406E-3</v>
      </c>
      <c r="U284" s="72">
        <f>INDEX(District!Q:Q,MATCH($A284&amp;$A$5,District!$J:$J,0))</f>
        <v>1.0869565217391301E-2</v>
      </c>
      <c r="V284" s="72">
        <f>INDEX(District!P:P,MATCH($A284&amp;$A$5,District!$J:$J,0))</f>
        <v>1.0638297872340399E-2</v>
      </c>
      <c r="W284" s="72">
        <f>INDEX(District!V:V,MATCH($A284&amp;$A$5,District!$J:$J,0))</f>
        <v>0</v>
      </c>
      <c r="X284" s="72">
        <f>INDEX(District!U:U,MATCH($A284&amp;$A$5,District!$J:$J,0))</f>
        <v>0</v>
      </c>
      <c r="Y284" s="72">
        <f>INDEX(District!S:S,MATCH($A284&amp;$A$5,District!$J:$J,0))</f>
        <v>0</v>
      </c>
    </row>
    <row r="285" spans="1:25" x14ac:dyDescent="0.3">
      <c r="A285" s="52" t="s">
        <v>438</v>
      </c>
      <c r="B285" s="71">
        <f>INDEX(District!M:M,MATCH($A285&amp;$A$5,District!$J:$J,0))</f>
        <v>2.5000000000000001E-2</v>
      </c>
      <c r="C285" s="72">
        <f>INDEX(District!AA:AA,MATCH($A285&amp;$A$5,District!$J:$J,0))</f>
        <v>0</v>
      </c>
      <c r="D285" s="72">
        <f>INDEX(District!AE:AE,MATCH($A285&amp;$A$5,District!$J:$J,0))</f>
        <v>0</v>
      </c>
      <c r="E285" s="72">
        <f>INDEX(District!T:T,MATCH($A285&amp;$A$5,District!$J:$J,0))</f>
        <v>-2.2204460492503101E-16</v>
      </c>
      <c r="F285" s="72">
        <f>INDEX(District!AB:AB,MATCH($A285&amp;$A$5,District!$J:$J,0))</f>
        <v>0</v>
      </c>
      <c r="G285" s="72">
        <f>INDEX(District!AC:AC,MATCH($A285&amp;$A$5,District!$J:$J,0))</f>
        <v>0</v>
      </c>
      <c r="H285" s="72">
        <f>INDEX(District!Z:Z,MATCH($A285&amp;$A$5,District!$J:$J,0))</f>
        <v>2.1739130434782601E-2</v>
      </c>
      <c r="I285" s="72">
        <f>INDEX(District!O:O,MATCH($A285&amp;$A$5,District!$J:$J,0))</f>
        <v>0.01</v>
      </c>
      <c r="J285" s="72">
        <f>INDEX(District!AG:AG,MATCH($A285&amp;$A$5,District!$J:$J,0))</f>
        <v>0</v>
      </c>
      <c r="K285" s="72">
        <f>INDEX(District!W:W,MATCH($A285&amp;$A$5,District!$J:$J,0))</f>
        <v>1.0752688172042999E-2</v>
      </c>
      <c r="L285" s="72">
        <f>INDEX(District!L:L,MATCH($A285&amp;$A$5,District!$J:$J,0))</f>
        <v>3.1578947368421102E-2</v>
      </c>
      <c r="M285" s="72">
        <f>INDEX(District!Y:Y,MATCH($A285&amp;$A$5,District!$J:$J,0))</f>
        <v>0</v>
      </c>
      <c r="N285" s="72">
        <f>INDEX(District!X:X,MATCH($A285&amp;$A$5,District!$J:$J,0))</f>
        <v>0</v>
      </c>
      <c r="O285" s="72">
        <f>INDEX(District!AC:AC,MATCH($A285&amp;$A$5,District!$J:$J,0))</f>
        <v>0</v>
      </c>
      <c r="P285" s="72">
        <f>INDEX(District!AF:AF,MATCH($A285&amp;$A$5,District!$J:$J,0))</f>
        <v>0</v>
      </c>
      <c r="Q285" s="72">
        <f>INDEX(District!R:R,MATCH($A285&amp;$A$5,District!$J:$J,0))</f>
        <v>1.5625E-2</v>
      </c>
      <c r="R285" s="72">
        <f>INDEX(District!AH:AH,MATCH($A285&amp;$A$5,District!$J:$J,0))</f>
        <v>1.11022302462516E-16</v>
      </c>
      <c r="S285" s="72">
        <f>INDEX(District!AD:AD,MATCH($A285&amp;$A$5,District!$J:$J,0))</f>
        <v>0</v>
      </c>
      <c r="T285" s="72">
        <f>INDEX(District!K:K,MATCH($A285&amp;$A$5,District!$J:$J,0))</f>
        <v>0</v>
      </c>
      <c r="U285" s="72">
        <f>INDEX(District!Q:Q,MATCH($A285&amp;$A$5,District!$J:$J,0))</f>
        <v>1.0869565217391301E-2</v>
      </c>
      <c r="V285" s="72">
        <f>INDEX(District!P:P,MATCH($A285&amp;$A$5,District!$J:$J,0))</f>
        <v>1.0638297872340399E-2</v>
      </c>
      <c r="W285" s="72">
        <f>INDEX(District!V:V,MATCH($A285&amp;$A$5,District!$J:$J,0))</f>
        <v>0</v>
      </c>
      <c r="X285" s="72">
        <f>INDEX(District!U:U,MATCH($A285&amp;$A$5,District!$J:$J,0))</f>
        <v>0</v>
      </c>
      <c r="Y285" s="72">
        <f>INDEX(District!S:S,MATCH($A285&amp;$A$5,District!$J:$J,0))</f>
        <v>0</v>
      </c>
    </row>
    <row r="286" spans="1:25" x14ac:dyDescent="0.3">
      <c r="A286" s="52" t="s">
        <v>439</v>
      </c>
      <c r="B286" s="71">
        <f>INDEX(District!M:M,MATCH($A286&amp;$A$5,District!$J:$J,0))</f>
        <v>0</v>
      </c>
      <c r="C286" s="72">
        <f>INDEX(District!AA:AA,MATCH($A286&amp;$A$5,District!$J:$J,0))</f>
        <v>0</v>
      </c>
      <c r="D286" s="72">
        <f>INDEX(District!AE:AE,MATCH($A286&amp;$A$5,District!$J:$J,0))</f>
        <v>0</v>
      </c>
      <c r="E286" s="72">
        <f>INDEX(District!T:T,MATCH($A286&amp;$A$5,District!$J:$J,0))</f>
        <v>-2.2204460492503101E-16</v>
      </c>
      <c r="F286" s="72">
        <f>INDEX(District!AB:AB,MATCH($A286&amp;$A$5,District!$J:$J,0))</f>
        <v>0</v>
      </c>
      <c r="G286" s="72">
        <f>INDEX(District!AC:AC,MATCH($A286&amp;$A$5,District!$J:$J,0))</f>
        <v>0</v>
      </c>
      <c r="H286" s="72">
        <f>INDEX(District!Z:Z,MATCH($A286&amp;$A$5,District!$J:$J,0))</f>
        <v>0</v>
      </c>
      <c r="I286" s="72">
        <f>INDEX(District!O:O,MATCH($A286&amp;$A$5,District!$J:$J,0))</f>
        <v>0</v>
      </c>
      <c r="J286" s="72">
        <f>INDEX(District!AG:AG,MATCH($A286&amp;$A$5,District!$J:$J,0))</f>
        <v>0</v>
      </c>
      <c r="K286" s="72">
        <f>INDEX(District!W:W,MATCH($A286&amp;$A$5,District!$J:$J,0))</f>
        <v>1.11022302462516E-16</v>
      </c>
      <c r="L286" s="72">
        <f>INDEX(District!L:L,MATCH($A286&amp;$A$5,District!$J:$J,0))</f>
        <v>0</v>
      </c>
      <c r="M286" s="72">
        <f>INDEX(District!Y:Y,MATCH($A286&amp;$A$5,District!$J:$J,0))</f>
        <v>0</v>
      </c>
      <c r="N286" s="72">
        <f>INDEX(District!X:X,MATCH($A286&amp;$A$5,District!$J:$J,0))</f>
        <v>0</v>
      </c>
      <c r="O286" s="72">
        <f>INDEX(District!AC:AC,MATCH($A286&amp;$A$5,District!$J:$J,0))</f>
        <v>0</v>
      </c>
      <c r="P286" s="72">
        <f>INDEX(District!AF:AF,MATCH($A286&amp;$A$5,District!$J:$J,0))</f>
        <v>0</v>
      </c>
      <c r="Q286" s="72">
        <f>INDEX(District!R:R,MATCH($A286&amp;$A$5,District!$J:$J,0))</f>
        <v>0</v>
      </c>
      <c r="R286" s="72">
        <f>INDEX(District!AH:AH,MATCH($A286&amp;$A$5,District!$J:$J,0))</f>
        <v>1.11022302462516E-16</v>
      </c>
      <c r="S286" s="72">
        <f>INDEX(District!AD:AD,MATCH($A286&amp;$A$5,District!$J:$J,0))</f>
        <v>0</v>
      </c>
      <c r="T286" s="72">
        <f>INDEX(District!K:K,MATCH($A286&amp;$A$5,District!$J:$J,0))</f>
        <v>0</v>
      </c>
      <c r="U286" s="72">
        <f>INDEX(District!Q:Q,MATCH($A286&amp;$A$5,District!$J:$J,0))</f>
        <v>0</v>
      </c>
      <c r="V286" s="72">
        <f>INDEX(District!P:P,MATCH($A286&amp;$A$5,District!$J:$J,0))</f>
        <v>0</v>
      </c>
      <c r="W286" s="72">
        <f>INDEX(District!V:V,MATCH($A286&amp;$A$5,District!$J:$J,0))</f>
        <v>0</v>
      </c>
      <c r="X286" s="72">
        <f>INDEX(District!U:U,MATCH($A286&amp;$A$5,District!$J:$J,0))</f>
        <v>0</v>
      </c>
      <c r="Y286" s="72">
        <f>INDEX(District!S:S,MATCH($A286&amp;$A$5,District!$J:$J,0))</f>
        <v>0</v>
      </c>
    </row>
    <row r="287" spans="1:25" x14ac:dyDescent="0.3">
      <c r="A287" s="52" t="s">
        <v>440</v>
      </c>
      <c r="B287" s="71">
        <f>INDEX(District!M:M,MATCH($A287&amp;$A$5,District!$J:$J,0))</f>
        <v>0</v>
      </c>
      <c r="C287" s="72">
        <f>INDEX(District!AA:AA,MATCH($A287&amp;$A$5,District!$J:$J,0))</f>
        <v>0</v>
      </c>
      <c r="D287" s="72">
        <f>INDEX(District!AE:AE,MATCH($A287&amp;$A$5,District!$J:$J,0))</f>
        <v>0</v>
      </c>
      <c r="E287" s="72">
        <f>INDEX(District!T:T,MATCH($A287&amp;$A$5,District!$J:$J,0))</f>
        <v>-2.2204460492503101E-16</v>
      </c>
      <c r="F287" s="72">
        <f>INDEX(District!AB:AB,MATCH($A287&amp;$A$5,District!$J:$J,0))</f>
        <v>0</v>
      </c>
      <c r="G287" s="72">
        <f>INDEX(District!AC:AC,MATCH($A287&amp;$A$5,District!$J:$J,0))</f>
        <v>0</v>
      </c>
      <c r="H287" s="72">
        <f>INDEX(District!Z:Z,MATCH($A287&amp;$A$5,District!$J:$J,0))</f>
        <v>0</v>
      </c>
      <c r="I287" s="72">
        <f>INDEX(District!O:O,MATCH($A287&amp;$A$5,District!$J:$J,0))</f>
        <v>0</v>
      </c>
      <c r="J287" s="72">
        <f>INDEX(District!AG:AG,MATCH($A287&amp;$A$5,District!$J:$J,0))</f>
        <v>0</v>
      </c>
      <c r="K287" s="72">
        <f>INDEX(District!W:W,MATCH($A287&amp;$A$5,District!$J:$J,0))</f>
        <v>1.11022302462516E-16</v>
      </c>
      <c r="L287" s="72">
        <f>INDEX(District!L:L,MATCH($A287&amp;$A$5,District!$J:$J,0))</f>
        <v>0</v>
      </c>
      <c r="M287" s="72">
        <f>INDEX(District!Y:Y,MATCH($A287&amp;$A$5,District!$J:$J,0))</f>
        <v>0</v>
      </c>
      <c r="N287" s="72">
        <f>INDEX(District!X:X,MATCH($A287&amp;$A$5,District!$J:$J,0))</f>
        <v>0</v>
      </c>
      <c r="O287" s="72">
        <f>INDEX(District!AC:AC,MATCH($A287&amp;$A$5,District!$J:$J,0))</f>
        <v>0</v>
      </c>
      <c r="P287" s="72">
        <f>INDEX(District!AF:AF,MATCH($A287&amp;$A$5,District!$J:$J,0))</f>
        <v>0</v>
      </c>
      <c r="Q287" s="72">
        <f>INDEX(District!R:R,MATCH($A287&amp;$A$5,District!$J:$J,0))</f>
        <v>0</v>
      </c>
      <c r="R287" s="72">
        <f>INDEX(District!AH:AH,MATCH($A287&amp;$A$5,District!$J:$J,0))</f>
        <v>1.11022302462516E-16</v>
      </c>
      <c r="S287" s="72">
        <f>INDEX(District!AD:AD,MATCH($A287&amp;$A$5,District!$J:$J,0))</f>
        <v>0</v>
      </c>
      <c r="T287" s="72">
        <f>INDEX(District!K:K,MATCH($A287&amp;$A$5,District!$J:$J,0))</f>
        <v>0</v>
      </c>
      <c r="U287" s="72">
        <f>INDEX(District!Q:Q,MATCH($A287&amp;$A$5,District!$J:$J,0))</f>
        <v>0</v>
      </c>
      <c r="V287" s="72">
        <f>INDEX(District!P:P,MATCH($A287&amp;$A$5,District!$J:$J,0))</f>
        <v>0</v>
      </c>
      <c r="W287" s="72">
        <f>INDEX(District!V:V,MATCH($A287&amp;$A$5,District!$J:$J,0))</f>
        <v>0</v>
      </c>
      <c r="X287" s="72">
        <f>INDEX(District!U:U,MATCH($A287&amp;$A$5,District!$J:$J,0))</f>
        <v>0</v>
      </c>
      <c r="Y287" s="72">
        <f>INDEX(District!S:S,MATCH($A287&amp;$A$5,District!$J:$J,0))</f>
        <v>0</v>
      </c>
    </row>
    <row r="288" spans="1:25" x14ac:dyDescent="0.3">
      <c r="A288" s="52" t="s">
        <v>441</v>
      </c>
      <c r="B288" s="71">
        <f>INDEX(District!M:M,MATCH($A288&amp;$A$5,District!$J:$J,0))</f>
        <v>0</v>
      </c>
      <c r="C288" s="72">
        <f>INDEX(District!AA:AA,MATCH($A288&amp;$A$5,District!$J:$J,0))</f>
        <v>0</v>
      </c>
      <c r="D288" s="72">
        <f>INDEX(District!AE:AE,MATCH($A288&amp;$A$5,District!$J:$J,0))</f>
        <v>0</v>
      </c>
      <c r="E288" s="72">
        <f>INDEX(District!T:T,MATCH($A288&amp;$A$5,District!$J:$J,0))</f>
        <v>-2.2204460492503101E-16</v>
      </c>
      <c r="F288" s="72">
        <f>INDEX(District!AB:AB,MATCH($A288&amp;$A$5,District!$J:$J,0))</f>
        <v>0</v>
      </c>
      <c r="G288" s="72">
        <f>INDEX(District!AC:AC,MATCH($A288&amp;$A$5,District!$J:$J,0))</f>
        <v>0</v>
      </c>
      <c r="H288" s="72">
        <f>INDEX(District!Z:Z,MATCH($A288&amp;$A$5,District!$J:$J,0))</f>
        <v>0</v>
      </c>
      <c r="I288" s="72">
        <f>INDEX(District!O:O,MATCH($A288&amp;$A$5,District!$J:$J,0))</f>
        <v>0</v>
      </c>
      <c r="J288" s="72">
        <f>INDEX(District!AG:AG,MATCH($A288&amp;$A$5,District!$J:$J,0))</f>
        <v>0</v>
      </c>
      <c r="K288" s="72">
        <f>INDEX(District!W:W,MATCH($A288&amp;$A$5,District!$J:$J,0))</f>
        <v>1.11022302462516E-16</v>
      </c>
      <c r="L288" s="72">
        <f>INDEX(District!L:L,MATCH($A288&amp;$A$5,District!$J:$J,0))</f>
        <v>0</v>
      </c>
      <c r="M288" s="72">
        <f>INDEX(District!Y:Y,MATCH($A288&amp;$A$5,District!$J:$J,0))</f>
        <v>0</v>
      </c>
      <c r="N288" s="72">
        <f>INDEX(District!X:X,MATCH($A288&amp;$A$5,District!$J:$J,0))</f>
        <v>0</v>
      </c>
      <c r="O288" s="72">
        <f>INDEX(District!AC:AC,MATCH($A288&amp;$A$5,District!$J:$J,0))</f>
        <v>0</v>
      </c>
      <c r="P288" s="72">
        <f>INDEX(District!AF:AF,MATCH($A288&amp;$A$5,District!$J:$J,0))</f>
        <v>0</v>
      </c>
      <c r="Q288" s="72">
        <f>INDEX(District!R:R,MATCH($A288&amp;$A$5,District!$J:$J,0))</f>
        <v>0</v>
      </c>
      <c r="R288" s="72">
        <f>INDEX(District!AH:AH,MATCH($A288&amp;$A$5,District!$J:$J,0))</f>
        <v>1.11022302462516E-16</v>
      </c>
      <c r="S288" s="72">
        <f>INDEX(District!AD:AD,MATCH($A288&amp;$A$5,District!$J:$J,0))</f>
        <v>0</v>
      </c>
      <c r="T288" s="72">
        <f>INDEX(District!K:K,MATCH($A288&amp;$A$5,District!$J:$J,0))</f>
        <v>0</v>
      </c>
      <c r="U288" s="72">
        <f>INDEX(District!Q:Q,MATCH($A288&amp;$A$5,District!$J:$J,0))</f>
        <v>0</v>
      </c>
      <c r="V288" s="72">
        <f>INDEX(District!P:P,MATCH($A288&amp;$A$5,District!$J:$J,0))</f>
        <v>0</v>
      </c>
      <c r="W288" s="72">
        <f>INDEX(District!V:V,MATCH($A288&amp;$A$5,District!$J:$J,0))</f>
        <v>0</v>
      </c>
      <c r="X288" s="72">
        <f>INDEX(District!U:U,MATCH($A288&amp;$A$5,District!$J:$J,0))</f>
        <v>0</v>
      </c>
      <c r="Y288" s="72">
        <f>INDEX(District!S:S,MATCH($A288&amp;$A$5,District!$J:$J,0))</f>
        <v>0</v>
      </c>
    </row>
    <row r="289" spans="1:25" x14ac:dyDescent="0.3">
      <c r="A289" s="52" t="s">
        <v>442</v>
      </c>
      <c r="B289" s="71">
        <f>INDEX(District!M:M,MATCH($A289&amp;$A$5,District!$J:$J,0))</f>
        <v>2.5000000000000001E-2</v>
      </c>
      <c r="C289" s="72">
        <f>INDEX(District!AA:AA,MATCH($A289&amp;$A$5,District!$J:$J,0))</f>
        <v>0</v>
      </c>
      <c r="D289" s="72">
        <f>INDEX(District!AE:AE,MATCH($A289&amp;$A$5,District!$J:$J,0))</f>
        <v>1.1764705882352899E-2</v>
      </c>
      <c r="E289" s="72">
        <f>INDEX(District!T:T,MATCH($A289&amp;$A$5,District!$J:$J,0))</f>
        <v>-2.2204460492503101E-16</v>
      </c>
      <c r="F289" s="72">
        <f>INDEX(District!AB:AB,MATCH($A289&amp;$A$5,District!$J:$J,0))</f>
        <v>0</v>
      </c>
      <c r="G289" s="72">
        <f>INDEX(District!AC:AC,MATCH($A289&amp;$A$5,District!$J:$J,0))</f>
        <v>0</v>
      </c>
      <c r="H289" s="72">
        <f>INDEX(District!Z:Z,MATCH($A289&amp;$A$5,District!$J:$J,0))</f>
        <v>0</v>
      </c>
      <c r="I289" s="72">
        <f>INDEX(District!O:O,MATCH($A289&amp;$A$5,District!$J:$J,0))</f>
        <v>0</v>
      </c>
      <c r="J289" s="72">
        <f>INDEX(District!AG:AG,MATCH($A289&amp;$A$5,District!$J:$J,0))</f>
        <v>0</v>
      </c>
      <c r="K289" s="72">
        <f>INDEX(District!W:W,MATCH($A289&amp;$A$5,District!$J:$J,0))</f>
        <v>1.0752688172042999E-2</v>
      </c>
      <c r="L289" s="72">
        <f>INDEX(District!L:L,MATCH($A289&amp;$A$5,District!$J:$J,0))</f>
        <v>0</v>
      </c>
      <c r="M289" s="72">
        <f>INDEX(District!Y:Y,MATCH($A289&amp;$A$5,District!$J:$J,0))</f>
        <v>0</v>
      </c>
      <c r="N289" s="72">
        <f>INDEX(District!X:X,MATCH($A289&amp;$A$5,District!$J:$J,0))</f>
        <v>0</v>
      </c>
      <c r="O289" s="72">
        <f>INDEX(District!AC:AC,MATCH($A289&amp;$A$5,District!$J:$J,0))</f>
        <v>0</v>
      </c>
      <c r="P289" s="72">
        <f>INDEX(District!AF:AF,MATCH($A289&amp;$A$5,District!$J:$J,0))</f>
        <v>3.5714285714285698E-2</v>
      </c>
      <c r="Q289" s="72">
        <f>INDEX(District!R:R,MATCH($A289&amp;$A$5,District!$J:$J,0))</f>
        <v>0</v>
      </c>
      <c r="R289" s="72">
        <f>INDEX(District!AH:AH,MATCH($A289&amp;$A$5,District!$J:$J,0))</f>
        <v>1.11022302462516E-16</v>
      </c>
      <c r="S289" s="72">
        <f>INDEX(District!AD:AD,MATCH($A289&amp;$A$5,District!$J:$J,0))</f>
        <v>0</v>
      </c>
      <c r="T289" s="72">
        <f>INDEX(District!K:K,MATCH($A289&amp;$A$5,District!$J:$J,0))</f>
        <v>0</v>
      </c>
      <c r="U289" s="72">
        <f>INDEX(District!Q:Q,MATCH($A289&amp;$A$5,District!$J:$J,0))</f>
        <v>1.0869565217391301E-2</v>
      </c>
      <c r="V289" s="72">
        <f>INDEX(District!P:P,MATCH($A289&amp;$A$5,District!$J:$J,0))</f>
        <v>0</v>
      </c>
      <c r="W289" s="72">
        <f>INDEX(District!V:V,MATCH($A289&amp;$A$5,District!$J:$J,0))</f>
        <v>2.1739130434782601E-2</v>
      </c>
      <c r="X289" s="72">
        <f>INDEX(District!U:U,MATCH($A289&amp;$A$5,District!$J:$J,0))</f>
        <v>0</v>
      </c>
      <c r="Y289" s="72">
        <f>INDEX(District!S:S,MATCH($A289&amp;$A$5,District!$J:$J,0))</f>
        <v>0</v>
      </c>
    </row>
    <row r="290" spans="1:25" x14ac:dyDescent="0.3">
      <c r="A290" s="52" t="s">
        <v>443</v>
      </c>
      <c r="B290" s="71">
        <f>INDEX(District!M:M,MATCH($A290&amp;$A$5,District!$J:$J,0))</f>
        <v>2.5000000000000001E-2</v>
      </c>
      <c r="C290" s="72">
        <f>INDEX(District!AA:AA,MATCH($A290&amp;$A$5,District!$J:$J,0))</f>
        <v>0.06</v>
      </c>
      <c r="D290" s="72">
        <f>INDEX(District!AE:AE,MATCH($A290&amp;$A$5,District!$J:$J,0))</f>
        <v>2.3529411764705899E-2</v>
      </c>
      <c r="E290" s="72">
        <f>INDEX(District!T:T,MATCH($A290&amp;$A$5,District!$J:$J,0))</f>
        <v>-2.2204460492503101E-16</v>
      </c>
      <c r="F290" s="72">
        <f>INDEX(District!AB:AB,MATCH($A290&amp;$A$5,District!$J:$J,0))</f>
        <v>7.8571428571428598E-2</v>
      </c>
      <c r="G290" s="72">
        <f>INDEX(District!AC:AC,MATCH($A290&amp;$A$5,District!$J:$J,0))</f>
        <v>1.49253731343284E-2</v>
      </c>
      <c r="H290" s="72">
        <f>INDEX(District!Z:Z,MATCH($A290&amp;$A$5,District!$J:$J,0))</f>
        <v>0</v>
      </c>
      <c r="I290" s="72">
        <f>INDEX(District!O:O,MATCH($A290&amp;$A$5,District!$J:$J,0))</f>
        <v>0.09</v>
      </c>
      <c r="J290" s="72">
        <f>INDEX(District!AG:AG,MATCH($A290&amp;$A$5,District!$J:$J,0))</f>
        <v>0</v>
      </c>
      <c r="K290" s="72">
        <f>INDEX(District!W:W,MATCH($A290&amp;$A$5,District!$J:$J,0))</f>
        <v>7.5268817204301106E-2</v>
      </c>
      <c r="L290" s="72">
        <f>INDEX(District!L:L,MATCH($A290&amp;$A$5,District!$J:$J,0))</f>
        <v>4.2105263157894701E-2</v>
      </c>
      <c r="M290" s="72">
        <f>INDEX(District!Y:Y,MATCH($A290&amp;$A$5,District!$J:$J,0))</f>
        <v>3.2786885245901599E-2</v>
      </c>
      <c r="N290" s="72">
        <f>INDEX(District!X:X,MATCH($A290&amp;$A$5,District!$J:$J,0))</f>
        <v>2.2222222222222199E-2</v>
      </c>
      <c r="O290" s="72">
        <f>INDEX(District!AC:AC,MATCH($A290&amp;$A$5,District!$J:$J,0))</f>
        <v>1.49253731343284E-2</v>
      </c>
      <c r="P290" s="72">
        <f>INDEX(District!AF:AF,MATCH($A290&amp;$A$5,District!$J:$J,0))</f>
        <v>7.1428571428571397E-2</v>
      </c>
      <c r="Q290" s="72">
        <f>INDEX(District!R:R,MATCH($A290&amp;$A$5,District!$J:$J,0))</f>
        <v>3.125E-2</v>
      </c>
      <c r="R290" s="72">
        <f>INDEX(District!AH:AH,MATCH($A290&amp;$A$5,District!$J:$J,0))</f>
        <v>1.11022302462516E-16</v>
      </c>
      <c r="S290" s="72">
        <f>INDEX(District!AD:AD,MATCH($A290&amp;$A$5,District!$J:$J,0))</f>
        <v>1.8181818181818198E-2</v>
      </c>
      <c r="T290" s="72">
        <f>INDEX(District!K:K,MATCH($A290&amp;$A$5,District!$J:$J,0))</f>
        <v>2.5423728813559299E-2</v>
      </c>
      <c r="U290" s="72">
        <f>INDEX(District!Q:Q,MATCH($A290&amp;$A$5,District!$J:$J,0))</f>
        <v>1.0869565217391301E-2</v>
      </c>
      <c r="V290" s="72">
        <f>INDEX(District!P:P,MATCH($A290&amp;$A$5,District!$J:$J,0))</f>
        <v>4.2553191489361701E-2</v>
      </c>
      <c r="W290" s="72">
        <f>INDEX(District!V:V,MATCH($A290&amp;$A$5,District!$J:$J,0))</f>
        <v>8.6956521739130405E-2</v>
      </c>
      <c r="X290" s="72">
        <f>INDEX(District!U:U,MATCH($A290&amp;$A$5,District!$J:$J,0))</f>
        <v>0.11764705882352899</v>
      </c>
      <c r="Y290" s="72">
        <f>INDEX(District!S:S,MATCH($A290&amp;$A$5,District!$J:$J,0))</f>
        <v>5.9405940594059403E-2</v>
      </c>
    </row>
    <row r="291" spans="1:25" x14ac:dyDescent="0.3">
      <c r="A291" s="52" t="s">
        <v>444</v>
      </c>
      <c r="B291" s="71">
        <f>INDEX(District!M:M,MATCH($A291&amp;$A$5,District!$J:$J,0))</f>
        <v>0</v>
      </c>
      <c r="C291" s="72">
        <f>INDEX(District!AA:AA,MATCH($A291&amp;$A$5,District!$J:$J,0))</f>
        <v>0.02</v>
      </c>
      <c r="D291" s="72">
        <f>INDEX(District!AE:AE,MATCH($A291&amp;$A$5,District!$J:$J,0))</f>
        <v>0</v>
      </c>
      <c r="E291" s="72">
        <f>INDEX(District!T:T,MATCH($A291&amp;$A$5,District!$J:$J,0))</f>
        <v>-2.2204460492503101E-16</v>
      </c>
      <c r="F291" s="72">
        <f>INDEX(District!AB:AB,MATCH($A291&amp;$A$5,District!$J:$J,0))</f>
        <v>0</v>
      </c>
      <c r="G291" s="72">
        <f>INDEX(District!AC:AC,MATCH($A291&amp;$A$5,District!$J:$J,0))</f>
        <v>1.49253731343284E-2</v>
      </c>
      <c r="H291" s="72">
        <f>INDEX(District!Z:Z,MATCH($A291&amp;$A$5,District!$J:$J,0))</f>
        <v>0</v>
      </c>
      <c r="I291" s="72">
        <f>INDEX(District!O:O,MATCH($A291&amp;$A$5,District!$J:$J,0))</f>
        <v>0</v>
      </c>
      <c r="J291" s="72">
        <f>INDEX(District!AG:AG,MATCH($A291&amp;$A$5,District!$J:$J,0))</f>
        <v>0</v>
      </c>
      <c r="K291" s="72">
        <f>INDEX(District!W:W,MATCH($A291&amp;$A$5,District!$J:$J,0))</f>
        <v>1.11022302462516E-16</v>
      </c>
      <c r="L291" s="72">
        <f>INDEX(District!L:L,MATCH($A291&amp;$A$5,District!$J:$J,0))</f>
        <v>3.1578947368421102E-2</v>
      </c>
      <c r="M291" s="72">
        <f>INDEX(District!Y:Y,MATCH($A291&amp;$A$5,District!$J:$J,0))</f>
        <v>0</v>
      </c>
      <c r="N291" s="72">
        <f>INDEX(District!X:X,MATCH($A291&amp;$A$5,District!$J:$J,0))</f>
        <v>0</v>
      </c>
      <c r="O291" s="72">
        <f>INDEX(District!AC:AC,MATCH($A291&amp;$A$5,District!$J:$J,0))</f>
        <v>1.49253731343284E-2</v>
      </c>
      <c r="P291" s="72">
        <f>INDEX(District!AF:AF,MATCH($A291&amp;$A$5,District!$J:$J,0))</f>
        <v>0</v>
      </c>
      <c r="Q291" s="72">
        <f>INDEX(District!R:R,MATCH($A291&amp;$A$5,District!$J:$J,0))</f>
        <v>0</v>
      </c>
      <c r="R291" s="72">
        <f>INDEX(District!AH:AH,MATCH($A291&amp;$A$5,District!$J:$J,0))</f>
        <v>1.11022302462516E-16</v>
      </c>
      <c r="S291" s="72">
        <f>INDEX(District!AD:AD,MATCH($A291&amp;$A$5,District!$J:$J,0))</f>
        <v>0</v>
      </c>
      <c r="T291" s="72">
        <f>INDEX(District!K:K,MATCH($A291&amp;$A$5,District!$J:$J,0))</f>
        <v>4.2372881355932202E-2</v>
      </c>
      <c r="U291" s="72">
        <f>INDEX(District!Q:Q,MATCH($A291&amp;$A$5,District!$J:$J,0))</f>
        <v>0</v>
      </c>
      <c r="V291" s="72">
        <f>INDEX(District!P:P,MATCH($A291&amp;$A$5,District!$J:$J,0))</f>
        <v>3.1914893617021302E-2</v>
      </c>
      <c r="W291" s="72">
        <f>INDEX(District!V:V,MATCH($A291&amp;$A$5,District!$J:$J,0))</f>
        <v>0</v>
      </c>
      <c r="X291" s="72">
        <f>INDEX(District!U:U,MATCH($A291&amp;$A$5,District!$J:$J,0))</f>
        <v>1.9607843137254902E-2</v>
      </c>
      <c r="Y291" s="72">
        <f>INDEX(District!S:S,MATCH($A291&amp;$A$5,District!$J:$J,0))</f>
        <v>2.9702970297029702E-2</v>
      </c>
    </row>
  </sheetData>
  <conditionalFormatting sqref="B8:Y8">
    <cfRule type="top10" dxfId="29" priority="30" rank="3"/>
  </conditionalFormatting>
  <conditionalFormatting sqref="B16:Y16">
    <cfRule type="top10" dxfId="28" priority="29" rank="3"/>
  </conditionalFormatting>
  <conditionalFormatting sqref="B26:Y26">
    <cfRule type="top10" dxfId="27" priority="28" rank="3"/>
  </conditionalFormatting>
  <conditionalFormatting sqref="B69:Y69">
    <cfRule type="top10" dxfId="26" priority="27" rank="3"/>
  </conditionalFormatting>
  <conditionalFormatting sqref="B164:Y164">
    <cfRule type="top10" dxfId="25" priority="26" rank="3"/>
  </conditionalFormatting>
  <conditionalFormatting sqref="B165:Y165">
    <cfRule type="top10" dxfId="24" priority="25" rank="3"/>
  </conditionalFormatting>
  <conditionalFormatting sqref="B166:Y166">
    <cfRule type="top10" dxfId="23" priority="24" rank="3"/>
  </conditionalFormatting>
  <conditionalFormatting sqref="B167:Y167">
    <cfRule type="top10" dxfId="22" priority="23" rank="3"/>
  </conditionalFormatting>
  <conditionalFormatting sqref="B168:Y168">
    <cfRule type="top10" dxfId="21" priority="22" rank="3"/>
  </conditionalFormatting>
  <conditionalFormatting sqref="B169:Y169">
    <cfRule type="top10" dxfId="20" priority="21" rank="3"/>
  </conditionalFormatting>
  <conditionalFormatting sqref="B170:Y170">
    <cfRule type="top10" dxfId="19" priority="20" rank="3"/>
  </conditionalFormatting>
  <conditionalFormatting sqref="B181:Y181">
    <cfRule type="top10" dxfId="18" priority="19" rank="3"/>
  </conditionalFormatting>
  <conditionalFormatting sqref="B173:Y173">
    <cfRule type="top10" dxfId="17" priority="18" rank="3"/>
  </conditionalFormatting>
  <conditionalFormatting sqref="B189:Y189">
    <cfRule type="top10" dxfId="16" priority="17" rank="3"/>
  </conditionalFormatting>
  <conditionalFormatting sqref="B190:Y190">
    <cfRule type="top10" dxfId="15" priority="16" rank="3"/>
  </conditionalFormatting>
  <conditionalFormatting sqref="B212:Y212">
    <cfRule type="top10" dxfId="14" priority="15" rank="3"/>
  </conditionalFormatting>
  <conditionalFormatting sqref="B213:Y213">
    <cfRule type="top10" dxfId="13" priority="14" rank="3"/>
  </conditionalFormatting>
  <conditionalFormatting sqref="B214:Y214">
    <cfRule type="top10" dxfId="12" priority="13" rank="3"/>
  </conditionalFormatting>
  <conditionalFormatting sqref="B215:Y215">
    <cfRule type="top10" dxfId="11" priority="12" rank="3"/>
  </conditionalFormatting>
  <conditionalFormatting sqref="B217:Y217">
    <cfRule type="top10" dxfId="10" priority="11" rank="3"/>
  </conditionalFormatting>
  <conditionalFormatting sqref="B218:Y218">
    <cfRule type="top10" dxfId="9" priority="10" rank="3"/>
  </conditionalFormatting>
  <conditionalFormatting sqref="B231:Y231">
    <cfRule type="top10" dxfId="8" priority="9" rank="3"/>
  </conditionalFormatting>
  <conditionalFormatting sqref="B230:Y230">
    <cfRule type="top10" dxfId="7" priority="8" rank="3"/>
  </conditionalFormatting>
  <conditionalFormatting sqref="B235:Y235">
    <cfRule type="top10" dxfId="6" priority="7" rank="3"/>
  </conditionalFormatting>
  <conditionalFormatting sqref="B240:Y240">
    <cfRule type="top10" dxfId="5" priority="6" rank="3"/>
  </conditionalFormatting>
  <conditionalFormatting sqref="B259:Y259">
    <cfRule type="top10" dxfId="4" priority="5" rank="3"/>
  </conditionalFormatting>
  <conditionalFormatting sqref="B257:Y257">
    <cfRule type="top10" dxfId="3" priority="4" rank="3"/>
  </conditionalFormatting>
  <conditionalFormatting sqref="B258:Y258">
    <cfRule type="top10" dxfId="2" priority="3" rank="3"/>
  </conditionalFormatting>
  <conditionalFormatting sqref="B52:Y52">
    <cfRule type="top10" dxfId="1" priority="2" rank="3"/>
  </conditionalFormatting>
  <conditionalFormatting sqref="B42:Y42">
    <cfRule type="top10" dxfId="0" priority="1" rank="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75"/>
  <sheetViews>
    <sheetView topLeftCell="C374" zoomScale="55" workbookViewId="0">
      <selection activeCell="H386" sqref="H386:H427"/>
    </sheetView>
  </sheetViews>
  <sheetFormatPr defaultColWidth="8.90625" defaultRowHeight="14.5" x14ac:dyDescent="0.35"/>
  <cols>
    <col min="2" max="2" width="13.81640625" customWidth="1"/>
    <col min="3" max="3" width="15.1796875" customWidth="1"/>
    <col min="4" max="4" width="17.36328125" customWidth="1"/>
    <col min="5" max="5" width="15" customWidth="1"/>
    <col min="6" max="6" width="14.7265625" customWidth="1"/>
    <col min="7" max="7" width="27.81640625" customWidth="1"/>
    <col min="8" max="8" width="21.7265625" customWidth="1"/>
    <col min="9" max="9" width="42.90625" customWidth="1"/>
  </cols>
  <sheetData>
    <row r="1" spans="1:13" s="1" customFormat="1" ht="28.5" x14ac:dyDescent="0.35">
      <c r="A1" s="40" t="s">
        <v>40</v>
      </c>
      <c r="B1" s="40" t="s">
        <v>41</v>
      </c>
      <c r="C1" s="40" t="s">
        <v>42</v>
      </c>
      <c r="D1" s="40" t="s">
        <v>43</v>
      </c>
      <c r="E1" s="40" t="s">
        <v>0</v>
      </c>
      <c r="F1" s="40" t="s">
        <v>44</v>
      </c>
      <c r="G1" s="40" t="s">
        <v>45</v>
      </c>
      <c r="H1" s="40" t="s">
        <v>46</v>
      </c>
      <c r="I1" s="40" t="s">
        <v>47</v>
      </c>
      <c r="J1" s="41" t="s">
        <v>1</v>
      </c>
      <c r="K1" s="40" t="s">
        <v>2</v>
      </c>
      <c r="L1" s="40" t="s">
        <v>9</v>
      </c>
    </row>
    <row r="2" spans="1:13" x14ac:dyDescent="0.35">
      <c r="A2" s="34" t="s">
        <v>3</v>
      </c>
      <c r="B2" s="34" t="s">
        <v>88</v>
      </c>
      <c r="C2" s="34" t="s">
        <v>89</v>
      </c>
      <c r="D2" s="34"/>
      <c r="E2" s="34" t="s">
        <v>10</v>
      </c>
      <c r="F2" s="34" t="s">
        <v>11</v>
      </c>
      <c r="G2" s="34" t="s">
        <v>86</v>
      </c>
      <c r="H2" s="63" t="s">
        <v>7</v>
      </c>
      <c r="I2" s="34" t="str">
        <f>CONCATENATE(G2,H2)</f>
        <v>At least one member of the household with chronic illness : Decline to answer</v>
      </c>
      <c r="J2" s="34" t="str">
        <f>CONCATENATE(G2,H2,F2)</f>
        <v>At least one member of the household with chronic illness : Decline to answerLebanese</v>
      </c>
      <c r="K2" s="36">
        <f>L2*100</f>
        <v>6.8142793091676299E-2</v>
      </c>
      <c r="L2" s="63">
        <v>6.8142793091676302E-4</v>
      </c>
    </row>
    <row r="3" spans="1:13" x14ac:dyDescent="0.35">
      <c r="A3" s="34" t="s">
        <v>3</v>
      </c>
      <c r="B3" s="34" t="s">
        <v>88</v>
      </c>
      <c r="C3" s="34" t="s">
        <v>89</v>
      </c>
      <c r="D3" s="34"/>
      <c r="E3" s="34" t="s">
        <v>10</v>
      </c>
      <c r="F3" s="34" t="s">
        <v>11</v>
      </c>
      <c r="G3" s="34" t="s">
        <v>86</v>
      </c>
      <c r="H3" s="63" t="s">
        <v>8</v>
      </c>
      <c r="I3" s="34" t="str">
        <f t="shared" ref="I3:I37" si="0">CONCATENATE(G3,H3)</f>
        <v>At least one member of the household with chronic illness : Don't know</v>
      </c>
      <c r="J3" s="34" t="str">
        <f t="shared" ref="J3:J38" si="1">CONCATENATE(G3,H3,F3)</f>
        <v>At least one member of the household with chronic illness : Don't knowLebanese</v>
      </c>
      <c r="K3" s="36">
        <f t="shared" ref="K3:K66" si="2">L3*100</f>
        <v>9.8395293837661504E-2</v>
      </c>
      <c r="L3" s="63">
        <v>9.8395293837661509E-4</v>
      </c>
    </row>
    <row r="4" spans="1:13" x14ac:dyDescent="0.35">
      <c r="A4" s="34" t="s">
        <v>3</v>
      </c>
      <c r="B4" s="34" t="s">
        <v>88</v>
      </c>
      <c r="C4" s="34" t="s">
        <v>89</v>
      </c>
      <c r="D4" s="34"/>
      <c r="E4" s="34" t="s">
        <v>10</v>
      </c>
      <c r="F4" s="34" t="s">
        <v>11</v>
      </c>
      <c r="G4" s="34" t="s">
        <v>86</v>
      </c>
      <c r="H4" s="63" t="s">
        <v>64</v>
      </c>
      <c r="I4" s="34" t="str">
        <f t="shared" si="0"/>
        <v>At least one member of the household with chronic illness : No</v>
      </c>
      <c r="J4" s="34" t="str">
        <f t="shared" si="1"/>
        <v>At least one member of the household with chronic illness : NoLebanese</v>
      </c>
      <c r="K4" s="36">
        <f t="shared" si="2"/>
        <v>33.857659693018796</v>
      </c>
      <c r="L4" s="63">
        <v>0.33857659693018799</v>
      </c>
    </row>
    <row r="5" spans="1:13" x14ac:dyDescent="0.35">
      <c r="A5" s="34" t="s">
        <v>3</v>
      </c>
      <c r="B5" s="34" t="s">
        <v>88</v>
      </c>
      <c r="C5" s="34" t="s">
        <v>89</v>
      </c>
      <c r="D5" s="34"/>
      <c r="E5" s="34" t="s">
        <v>10</v>
      </c>
      <c r="F5" s="34" t="s">
        <v>11</v>
      </c>
      <c r="G5" s="34" t="s">
        <v>86</v>
      </c>
      <c r="H5" s="63" t="s">
        <v>65</v>
      </c>
      <c r="I5" s="34" t="str">
        <f t="shared" si="0"/>
        <v>At least one member of the household with chronic illness : Yes</v>
      </c>
      <c r="J5" s="34" t="str">
        <f t="shared" si="1"/>
        <v>At least one member of the household with chronic illness : YesLebanese</v>
      </c>
      <c r="K5" s="36">
        <f t="shared" si="2"/>
        <v>65.975802220051904</v>
      </c>
      <c r="L5" s="63">
        <v>0.65975802220051905</v>
      </c>
    </row>
    <row r="6" spans="1:13" x14ac:dyDescent="0.35">
      <c r="A6" s="34" t="s">
        <v>3</v>
      </c>
      <c r="B6" s="34" t="s">
        <v>88</v>
      </c>
      <c r="C6" s="34" t="s">
        <v>89</v>
      </c>
      <c r="D6" s="34"/>
      <c r="E6" s="34" t="s">
        <v>10</v>
      </c>
      <c r="F6" s="34" t="s">
        <v>48</v>
      </c>
      <c r="G6" s="34" t="s">
        <v>86</v>
      </c>
      <c r="H6" s="63" t="s">
        <v>7</v>
      </c>
      <c r="I6" s="34" t="str">
        <f t="shared" si="0"/>
        <v>At least one member of the household with chronic illness : Decline to answer</v>
      </c>
      <c r="J6" s="34" t="str">
        <f t="shared" si="1"/>
        <v>At least one member of the household with chronic illness : Decline to answerMigrants</v>
      </c>
      <c r="K6" s="36">
        <f t="shared" si="2"/>
        <v>0</v>
      </c>
      <c r="L6" s="55"/>
    </row>
    <row r="7" spans="1:13" x14ac:dyDescent="0.35">
      <c r="A7" s="34" t="s">
        <v>3</v>
      </c>
      <c r="B7" s="34" t="s">
        <v>88</v>
      </c>
      <c r="C7" s="34" t="s">
        <v>89</v>
      </c>
      <c r="D7" s="34"/>
      <c r="E7" s="34" t="s">
        <v>10</v>
      </c>
      <c r="F7" s="34" t="s">
        <v>48</v>
      </c>
      <c r="G7" s="34" t="s">
        <v>86</v>
      </c>
      <c r="H7" s="63" t="s">
        <v>8</v>
      </c>
      <c r="I7" s="34" t="str">
        <f t="shared" si="0"/>
        <v>At least one member of the household with chronic illness : Don't know</v>
      </c>
      <c r="J7" s="34" t="str">
        <f t="shared" si="1"/>
        <v>At least one member of the household with chronic illness : Don't knowMigrants</v>
      </c>
      <c r="K7" s="36">
        <f t="shared" si="2"/>
        <v>0.131724530772133</v>
      </c>
      <c r="L7" s="63">
        <v>1.3172453077213301E-3</v>
      </c>
    </row>
    <row r="8" spans="1:13" x14ac:dyDescent="0.35">
      <c r="A8" s="34" t="s">
        <v>3</v>
      </c>
      <c r="B8" s="34" t="s">
        <v>88</v>
      </c>
      <c r="C8" s="34" t="s">
        <v>89</v>
      </c>
      <c r="D8" s="34"/>
      <c r="E8" s="34" t="s">
        <v>10</v>
      </c>
      <c r="F8" s="34" t="s">
        <v>48</v>
      </c>
      <c r="G8" s="34" t="s">
        <v>86</v>
      </c>
      <c r="H8" s="63" t="s">
        <v>64</v>
      </c>
      <c r="I8" s="34" t="str">
        <f t="shared" si="0"/>
        <v>At least one member of the household with chronic illness : No</v>
      </c>
      <c r="J8" s="34" t="str">
        <f t="shared" si="1"/>
        <v>At least one member of the household with chronic illness : NoMigrants</v>
      </c>
      <c r="K8" s="36">
        <f t="shared" si="2"/>
        <v>87.203851759238603</v>
      </c>
      <c r="L8" s="63">
        <v>0.87203851759238604</v>
      </c>
    </row>
    <row r="9" spans="1:13" x14ac:dyDescent="0.35">
      <c r="A9" s="34" t="s">
        <v>3</v>
      </c>
      <c r="B9" s="34" t="s">
        <v>88</v>
      </c>
      <c r="C9" s="34" t="s">
        <v>89</v>
      </c>
      <c r="D9" s="34"/>
      <c r="E9" s="34" t="s">
        <v>10</v>
      </c>
      <c r="F9" s="34" t="s">
        <v>48</v>
      </c>
      <c r="G9" s="34" t="s">
        <v>86</v>
      </c>
      <c r="H9" s="63" t="s">
        <v>65</v>
      </c>
      <c r="I9" s="34" t="str">
        <f t="shared" si="0"/>
        <v>At least one member of the household with chronic illness : Yes</v>
      </c>
      <c r="J9" s="34" t="str">
        <f t="shared" si="1"/>
        <v>At least one member of the household with chronic illness : YesMigrants</v>
      </c>
      <c r="K9" s="36">
        <f t="shared" si="2"/>
        <v>12.6644237099893</v>
      </c>
      <c r="L9" s="63">
        <v>0.126644237099893</v>
      </c>
    </row>
    <row r="10" spans="1:13" x14ac:dyDescent="0.35">
      <c r="A10" s="34" t="s">
        <v>3</v>
      </c>
      <c r="B10" s="34" t="s">
        <v>88</v>
      </c>
      <c r="C10" s="34" t="s">
        <v>89</v>
      </c>
      <c r="D10" s="34"/>
      <c r="E10" s="34" t="s">
        <v>10</v>
      </c>
      <c r="F10" s="34" t="s">
        <v>12</v>
      </c>
      <c r="G10" s="34" t="s">
        <v>86</v>
      </c>
      <c r="H10" s="63" t="s">
        <v>7</v>
      </c>
      <c r="I10" s="34" t="str">
        <f t="shared" si="0"/>
        <v>At least one member of the household with chronic illness : Decline to answer</v>
      </c>
      <c r="J10" s="34" t="str">
        <f t="shared" si="1"/>
        <v>At least one member of the household with chronic illness : Decline to answerPRL</v>
      </c>
      <c r="K10" s="36">
        <f t="shared" si="2"/>
        <v>0</v>
      </c>
      <c r="L10" s="55"/>
    </row>
    <row r="11" spans="1:13" x14ac:dyDescent="0.35">
      <c r="A11" s="34" t="s">
        <v>3</v>
      </c>
      <c r="B11" s="34" t="s">
        <v>88</v>
      </c>
      <c r="C11" s="34" t="s">
        <v>89</v>
      </c>
      <c r="D11" s="34"/>
      <c r="E11" s="34" t="s">
        <v>10</v>
      </c>
      <c r="F11" s="34" t="s">
        <v>12</v>
      </c>
      <c r="G11" s="34" t="s">
        <v>86</v>
      </c>
      <c r="H11" s="63" t="s">
        <v>8</v>
      </c>
      <c r="I11" s="34" t="str">
        <f t="shared" si="0"/>
        <v>At least one member of the household with chronic illness : Don't know</v>
      </c>
      <c r="J11" s="34" t="str">
        <f t="shared" si="1"/>
        <v>At least one member of the household with chronic illness : Don't knowPRL</v>
      </c>
      <c r="K11" s="36">
        <f t="shared" si="2"/>
        <v>0</v>
      </c>
      <c r="L11" s="55"/>
    </row>
    <row r="12" spans="1:13" x14ac:dyDescent="0.35">
      <c r="A12" s="34" t="s">
        <v>3</v>
      </c>
      <c r="B12" s="34" t="s">
        <v>88</v>
      </c>
      <c r="C12" s="34" t="s">
        <v>89</v>
      </c>
      <c r="D12" s="34"/>
      <c r="E12" s="34" t="s">
        <v>10</v>
      </c>
      <c r="F12" s="34" t="s">
        <v>12</v>
      </c>
      <c r="G12" s="34" t="s">
        <v>86</v>
      </c>
      <c r="H12" s="63" t="s">
        <v>64</v>
      </c>
      <c r="I12" s="34" t="str">
        <f t="shared" si="0"/>
        <v>At least one member of the household with chronic illness : No</v>
      </c>
      <c r="J12" s="34" t="str">
        <f t="shared" si="1"/>
        <v>At least one member of the household with chronic illness : NoPRL</v>
      </c>
      <c r="K12" s="36">
        <f t="shared" si="2"/>
        <v>35.357296088575204</v>
      </c>
      <c r="L12" s="63">
        <v>0.35357296088575202</v>
      </c>
    </row>
    <row r="13" spans="1:13" x14ac:dyDescent="0.35">
      <c r="A13" s="34" t="s">
        <v>3</v>
      </c>
      <c r="B13" s="34" t="s">
        <v>88</v>
      </c>
      <c r="C13" s="34" t="s">
        <v>89</v>
      </c>
      <c r="D13" s="34"/>
      <c r="E13" s="34" t="s">
        <v>10</v>
      </c>
      <c r="F13" s="34" t="s">
        <v>12</v>
      </c>
      <c r="G13" s="34" t="s">
        <v>86</v>
      </c>
      <c r="H13" s="63" t="s">
        <v>65</v>
      </c>
      <c r="I13" s="34" t="str">
        <f t="shared" si="0"/>
        <v>At least one member of the household with chronic illness : Yes</v>
      </c>
      <c r="J13" s="34" t="str">
        <f t="shared" si="1"/>
        <v>At least one member of the household with chronic illness : YesPRL</v>
      </c>
      <c r="K13" s="36">
        <f t="shared" si="2"/>
        <v>64.642703911424803</v>
      </c>
      <c r="L13" s="63">
        <v>0.64642703911424804</v>
      </c>
    </row>
    <row r="14" spans="1:13" x14ac:dyDescent="0.35">
      <c r="A14" s="34" t="s">
        <v>3</v>
      </c>
      <c r="B14" s="34" t="s">
        <v>88</v>
      </c>
      <c r="C14" s="34"/>
      <c r="D14" s="34"/>
      <c r="E14" s="34" t="s">
        <v>10</v>
      </c>
      <c r="F14" s="34" t="s">
        <v>11</v>
      </c>
      <c r="G14" s="35" t="s">
        <v>87</v>
      </c>
      <c r="H14" s="63" t="s">
        <v>7</v>
      </c>
      <c r="I14" s="34" t="str">
        <f t="shared" si="0"/>
        <v>At least one member of the household with medical condition whose management requires regular supply of electricity : Decline to answer</v>
      </c>
      <c r="J14" s="34" t="str">
        <f t="shared" si="1"/>
        <v>At least one member of the household with medical condition whose management requires regular supply of electricity : Decline to answerLebanese</v>
      </c>
      <c r="K14" s="36">
        <f t="shared" si="2"/>
        <v>0</v>
      </c>
      <c r="L14" s="55"/>
    </row>
    <row r="15" spans="1:13" x14ac:dyDescent="0.35">
      <c r="A15" s="34" t="s">
        <v>3</v>
      </c>
      <c r="B15" s="34" t="s">
        <v>88</v>
      </c>
      <c r="C15" s="34"/>
      <c r="D15" s="34"/>
      <c r="E15" s="34" t="s">
        <v>10</v>
      </c>
      <c r="F15" s="34" t="s">
        <v>11</v>
      </c>
      <c r="G15" s="35" t="s">
        <v>87</v>
      </c>
      <c r="H15" s="63" t="s">
        <v>8</v>
      </c>
      <c r="I15" s="34" t="str">
        <f t="shared" si="0"/>
        <v>At least one member of the household with medical condition whose management requires regular supply of electricity : Don't know</v>
      </c>
      <c r="J15" s="34" t="str">
        <f t="shared" si="1"/>
        <v>At least one member of the household with medical condition whose management requires regular supply of electricity : Don't knowLebanese</v>
      </c>
      <c r="K15" s="36">
        <f t="shared" si="2"/>
        <v>0.20566841299289501</v>
      </c>
      <c r="L15" s="63">
        <v>2.05668412992895E-3</v>
      </c>
    </row>
    <row r="16" spans="1:13" x14ac:dyDescent="0.35">
      <c r="A16" s="34" t="s">
        <v>3</v>
      </c>
      <c r="B16" s="34" t="s">
        <v>88</v>
      </c>
      <c r="C16" s="34"/>
      <c r="D16" s="34"/>
      <c r="E16" s="34" t="s">
        <v>10</v>
      </c>
      <c r="F16" s="34" t="s">
        <v>11</v>
      </c>
      <c r="G16" s="35" t="s">
        <v>87</v>
      </c>
      <c r="H16" s="63" t="s">
        <v>64</v>
      </c>
      <c r="I16" s="34" t="str">
        <f t="shared" si="0"/>
        <v>At least one member of the household with medical condition whose management requires regular supply of electricity : No</v>
      </c>
      <c r="J16" s="34" t="str">
        <f t="shared" si="1"/>
        <v>At least one member of the household with medical condition whose management requires regular supply of electricity : NoLebanese</v>
      </c>
      <c r="K16" s="36">
        <f t="shared" si="2"/>
        <v>92.8333481737439</v>
      </c>
      <c r="L16" s="63">
        <v>0.92833348173743901</v>
      </c>
      <c r="M16" s="63"/>
    </row>
    <row r="17" spans="1:13" x14ac:dyDescent="0.35">
      <c r="A17" s="34" t="s">
        <v>3</v>
      </c>
      <c r="B17" s="34" t="s">
        <v>88</v>
      </c>
      <c r="C17" s="34"/>
      <c r="D17" s="34"/>
      <c r="E17" s="34" t="s">
        <v>10</v>
      </c>
      <c r="F17" s="34" t="s">
        <v>11</v>
      </c>
      <c r="G17" s="35" t="s">
        <v>87</v>
      </c>
      <c r="H17" s="63" t="s">
        <v>65</v>
      </c>
      <c r="I17" s="34" t="str">
        <f t="shared" si="0"/>
        <v>At least one member of the household with medical condition whose management requires regular supply of electricity : Yes</v>
      </c>
      <c r="J17" s="34" t="str">
        <f t="shared" si="1"/>
        <v>At least one member of the household with medical condition whose management requires regular supply of electricity : YesLebanese</v>
      </c>
      <c r="K17" s="36">
        <f t="shared" si="2"/>
        <v>6.9609834132632207</v>
      </c>
      <c r="L17" s="63">
        <v>6.9609834132632206E-2</v>
      </c>
      <c r="M17" s="63"/>
    </row>
    <row r="18" spans="1:13" x14ac:dyDescent="0.35">
      <c r="A18" s="34" t="s">
        <v>3</v>
      </c>
      <c r="B18" s="34" t="s">
        <v>88</v>
      </c>
      <c r="C18" s="34"/>
      <c r="D18" s="34"/>
      <c r="E18" s="34" t="s">
        <v>10</v>
      </c>
      <c r="F18" s="34" t="s">
        <v>48</v>
      </c>
      <c r="G18" s="35" t="s">
        <v>87</v>
      </c>
      <c r="H18" s="63" t="s">
        <v>7</v>
      </c>
      <c r="I18" s="34" t="str">
        <f t="shared" si="0"/>
        <v>At least one member of the household with medical condition whose management requires regular supply of electricity : Decline to answer</v>
      </c>
      <c r="J18" s="34" t="str">
        <f t="shared" si="1"/>
        <v>At least one member of the household with medical condition whose management requires regular supply of electricity : Decline to answerMigrants</v>
      </c>
      <c r="K18" s="36">
        <f t="shared" si="2"/>
        <v>0</v>
      </c>
      <c r="L18" s="55"/>
      <c r="M18" s="63"/>
    </row>
    <row r="19" spans="1:13" x14ac:dyDescent="0.35">
      <c r="A19" s="34" t="s">
        <v>3</v>
      </c>
      <c r="B19" s="34" t="s">
        <v>88</v>
      </c>
      <c r="C19" s="34"/>
      <c r="D19" s="34"/>
      <c r="E19" s="34" t="s">
        <v>10</v>
      </c>
      <c r="F19" s="34" t="s">
        <v>48</v>
      </c>
      <c r="G19" s="35" t="s">
        <v>87</v>
      </c>
      <c r="H19" s="63" t="s">
        <v>8</v>
      </c>
      <c r="I19" s="34" t="str">
        <f t="shared" si="0"/>
        <v>At least one member of the household with medical condition whose management requires regular supply of electricity : Don't know</v>
      </c>
      <c r="J19" s="34" t="str">
        <f t="shared" si="1"/>
        <v>At least one member of the household with medical condition whose management requires regular supply of electricity : Don't knowMigrants</v>
      </c>
      <c r="K19" s="36">
        <f t="shared" si="2"/>
        <v>0</v>
      </c>
      <c r="L19" s="55"/>
      <c r="M19" s="63"/>
    </row>
    <row r="20" spans="1:13" x14ac:dyDescent="0.35">
      <c r="A20" s="34" t="s">
        <v>3</v>
      </c>
      <c r="B20" s="34" t="s">
        <v>88</v>
      </c>
      <c r="C20" s="34"/>
      <c r="D20" s="34"/>
      <c r="E20" s="34" t="s">
        <v>10</v>
      </c>
      <c r="F20" s="34" t="s">
        <v>48</v>
      </c>
      <c r="G20" s="35" t="s">
        <v>87</v>
      </c>
      <c r="H20" s="63" t="s">
        <v>64</v>
      </c>
      <c r="I20" s="34" t="str">
        <f t="shared" si="0"/>
        <v>At least one member of the household with medical condition whose management requires regular supply of electricity : No</v>
      </c>
      <c r="J20" s="34" t="str">
        <f t="shared" si="1"/>
        <v>At least one member of the household with medical condition whose management requires regular supply of electricity : NoMigrants</v>
      </c>
      <c r="K20" s="36">
        <f t="shared" si="2"/>
        <v>97.613924472675095</v>
      </c>
      <c r="L20" s="63">
        <v>0.97613924472675095</v>
      </c>
      <c r="M20" s="63"/>
    </row>
    <row r="21" spans="1:13" x14ac:dyDescent="0.35">
      <c r="A21" s="34" t="s">
        <v>3</v>
      </c>
      <c r="B21" s="34" t="s">
        <v>88</v>
      </c>
      <c r="C21" s="34"/>
      <c r="D21" s="34"/>
      <c r="E21" s="34" t="s">
        <v>10</v>
      </c>
      <c r="F21" s="34" t="s">
        <v>48</v>
      </c>
      <c r="G21" s="35" t="s">
        <v>87</v>
      </c>
      <c r="H21" s="63" t="s">
        <v>65</v>
      </c>
      <c r="I21" s="34" t="str">
        <f t="shared" si="0"/>
        <v>At least one member of the household with medical condition whose management requires regular supply of electricity : Yes</v>
      </c>
      <c r="J21" s="34" t="str">
        <f t="shared" si="1"/>
        <v>At least one member of the household with medical condition whose management requires regular supply of electricity : YesMigrants</v>
      </c>
      <c r="K21" s="36">
        <f t="shared" si="2"/>
        <v>2.3860755273249499</v>
      </c>
      <c r="L21" s="63">
        <v>2.38607552732495E-2</v>
      </c>
      <c r="M21" s="63"/>
    </row>
    <row r="22" spans="1:13" x14ac:dyDescent="0.35">
      <c r="A22" s="34" t="s">
        <v>3</v>
      </c>
      <c r="B22" s="34" t="s">
        <v>88</v>
      </c>
      <c r="C22" s="34"/>
      <c r="D22" s="34"/>
      <c r="E22" s="34" t="s">
        <v>10</v>
      </c>
      <c r="F22" s="34" t="s">
        <v>12</v>
      </c>
      <c r="G22" s="35" t="s">
        <v>87</v>
      </c>
      <c r="H22" s="63" t="s">
        <v>7</v>
      </c>
      <c r="I22" s="34" t="str">
        <f t="shared" si="0"/>
        <v>At least one member of the household with medical condition whose management requires regular supply of electricity : Decline to answer</v>
      </c>
      <c r="J22" s="34" t="str">
        <f t="shared" si="1"/>
        <v>At least one member of the household with medical condition whose management requires regular supply of electricity : Decline to answerPRL</v>
      </c>
      <c r="K22" s="36">
        <f t="shared" si="2"/>
        <v>0</v>
      </c>
      <c r="L22" s="63"/>
      <c r="M22" s="63"/>
    </row>
    <row r="23" spans="1:13" x14ac:dyDescent="0.35">
      <c r="A23" s="34" t="s">
        <v>3</v>
      </c>
      <c r="B23" s="34" t="s">
        <v>88</v>
      </c>
      <c r="C23" s="34"/>
      <c r="D23" s="34"/>
      <c r="E23" s="34" t="s">
        <v>10</v>
      </c>
      <c r="F23" s="34" t="s">
        <v>12</v>
      </c>
      <c r="G23" s="35" t="s">
        <v>87</v>
      </c>
      <c r="H23" s="63" t="s">
        <v>8</v>
      </c>
      <c r="I23" s="34" t="str">
        <f t="shared" si="0"/>
        <v>At least one member of the household with medical condition whose management requires regular supply of electricity : Don't know</v>
      </c>
      <c r="J23" s="34" t="str">
        <f t="shared" si="1"/>
        <v>At least one member of the household with medical condition whose management requires regular supply of electricity : Don't knowPRL</v>
      </c>
      <c r="K23" s="36">
        <f t="shared" si="2"/>
        <v>0</v>
      </c>
      <c r="L23" s="63"/>
      <c r="M23" s="63"/>
    </row>
    <row r="24" spans="1:13" x14ac:dyDescent="0.35">
      <c r="A24" s="34" t="s">
        <v>3</v>
      </c>
      <c r="B24" s="34" t="s">
        <v>88</v>
      </c>
      <c r="C24" s="34"/>
      <c r="D24" s="34"/>
      <c r="E24" s="34" t="s">
        <v>10</v>
      </c>
      <c r="F24" s="34" t="s">
        <v>12</v>
      </c>
      <c r="G24" s="35" t="s">
        <v>87</v>
      </c>
      <c r="H24" s="63" t="s">
        <v>64</v>
      </c>
      <c r="I24" s="34" t="str">
        <f t="shared" si="0"/>
        <v>At least one member of the household with medical condition whose management requires regular supply of electricity : No</v>
      </c>
      <c r="J24" s="34" t="str">
        <f t="shared" si="1"/>
        <v>At least one member of the household with medical condition whose management requires regular supply of electricity : NoPRL</v>
      </c>
      <c r="K24" s="36">
        <f t="shared" si="2"/>
        <v>91.452465473178307</v>
      </c>
      <c r="L24" s="63">
        <v>0.91452465473178302</v>
      </c>
      <c r="M24" s="63"/>
    </row>
    <row r="25" spans="1:13" x14ac:dyDescent="0.35">
      <c r="A25" s="34" t="s">
        <v>3</v>
      </c>
      <c r="B25" s="34" t="s">
        <v>88</v>
      </c>
      <c r="C25" s="34"/>
      <c r="D25" s="34"/>
      <c r="E25" s="34" t="s">
        <v>10</v>
      </c>
      <c r="F25" s="34" t="s">
        <v>12</v>
      </c>
      <c r="G25" s="35" t="s">
        <v>87</v>
      </c>
      <c r="H25" s="63" t="s">
        <v>65</v>
      </c>
      <c r="I25" s="34" t="str">
        <f t="shared" si="0"/>
        <v>At least one member of the household with medical condition whose management requires regular supply of electricity : Yes</v>
      </c>
      <c r="J25" s="34" t="str">
        <f t="shared" si="1"/>
        <v>At least one member of the household with medical condition whose management requires regular supply of electricity : YesPRL</v>
      </c>
      <c r="K25" s="36">
        <f t="shared" si="2"/>
        <v>8.5475345268216696</v>
      </c>
      <c r="L25" s="63">
        <v>8.5475345268216693E-2</v>
      </c>
      <c r="M25" s="63"/>
    </row>
    <row r="26" spans="1:13" x14ac:dyDescent="0.35">
      <c r="A26" s="34" t="s">
        <v>3</v>
      </c>
      <c r="B26" s="34" t="s">
        <v>88</v>
      </c>
      <c r="C26" s="34" t="s">
        <v>91</v>
      </c>
      <c r="D26" s="34"/>
      <c r="E26" s="34" t="s">
        <v>10</v>
      </c>
      <c r="F26" s="34" t="s">
        <v>11</v>
      </c>
      <c r="G26" s="35" t="s">
        <v>90</v>
      </c>
      <c r="H26" s="63" t="s">
        <v>7</v>
      </c>
      <c r="I26" s="34" t="str">
        <f t="shared" si="0"/>
        <v>At least one member of the household with a health problem and needing to access health care (3 months) : Decline to answer</v>
      </c>
      <c r="J26" s="34" t="str">
        <f t="shared" si="1"/>
        <v>At least one member of the household with a health problem and needing to access health care (3 months) : Decline to answerLebanese</v>
      </c>
      <c r="K26" s="36">
        <f t="shared" si="2"/>
        <v>0</v>
      </c>
      <c r="L26" s="63"/>
    </row>
    <row r="27" spans="1:13" x14ac:dyDescent="0.35">
      <c r="A27" s="34" t="s">
        <v>3</v>
      </c>
      <c r="B27" s="34" t="s">
        <v>88</v>
      </c>
      <c r="C27" s="34" t="s">
        <v>91</v>
      </c>
      <c r="D27" s="34"/>
      <c r="E27" s="34" t="s">
        <v>10</v>
      </c>
      <c r="F27" s="34" t="s">
        <v>11</v>
      </c>
      <c r="G27" s="35" t="s">
        <v>90</v>
      </c>
      <c r="H27" s="63" t="s">
        <v>8</v>
      </c>
      <c r="I27" s="34" t="str">
        <f t="shared" si="0"/>
        <v>At least one member of the household with a health problem and needing to access health care (3 months) : Don't know</v>
      </c>
      <c r="J27" s="34" t="str">
        <f t="shared" si="1"/>
        <v>At least one member of the household with a health problem and needing to access health care (3 months) : Don't knowLebanese</v>
      </c>
      <c r="K27" s="36">
        <f t="shared" si="2"/>
        <v>2.4853768529883E-2</v>
      </c>
      <c r="L27" s="63">
        <v>2.4853768529883001E-4</v>
      </c>
    </row>
    <row r="28" spans="1:13" x14ac:dyDescent="0.35">
      <c r="A28" s="34" t="s">
        <v>3</v>
      </c>
      <c r="B28" s="34" t="s">
        <v>88</v>
      </c>
      <c r="C28" s="34" t="s">
        <v>91</v>
      </c>
      <c r="D28" s="34"/>
      <c r="E28" s="34" t="s">
        <v>10</v>
      </c>
      <c r="F28" s="34" t="s">
        <v>11</v>
      </c>
      <c r="G28" s="35" t="s">
        <v>90</v>
      </c>
      <c r="H28" s="63" t="s">
        <v>64</v>
      </c>
      <c r="I28" s="34" t="str">
        <f t="shared" si="0"/>
        <v>At least one member of the household with a health problem and needing to access health care (3 months) : No</v>
      </c>
      <c r="J28" s="34" t="str">
        <f t="shared" si="1"/>
        <v>At least one member of the household with a health problem and needing to access health care (3 months) : NoLebanese</v>
      </c>
      <c r="K28" s="36">
        <f t="shared" si="2"/>
        <v>57.673408925430401</v>
      </c>
      <c r="L28" s="63">
        <v>0.57673408925430403</v>
      </c>
    </row>
    <row r="29" spans="1:13" x14ac:dyDescent="0.35">
      <c r="A29" s="34" t="s">
        <v>3</v>
      </c>
      <c r="B29" s="34" t="s">
        <v>88</v>
      </c>
      <c r="C29" s="34" t="s">
        <v>91</v>
      </c>
      <c r="D29" s="34"/>
      <c r="E29" s="34" t="s">
        <v>10</v>
      </c>
      <c r="F29" s="34" t="s">
        <v>11</v>
      </c>
      <c r="G29" s="35" t="s">
        <v>90</v>
      </c>
      <c r="H29" s="63" t="s">
        <v>65</v>
      </c>
      <c r="I29" s="34" t="str">
        <f t="shared" si="0"/>
        <v>At least one member of the household with a health problem and needing to access health care (3 months) : Yes</v>
      </c>
      <c r="J29" s="34" t="str">
        <f t="shared" si="1"/>
        <v>At least one member of the household with a health problem and needing to access health care (3 months) : YesLebanese</v>
      </c>
      <c r="K29" s="36">
        <f t="shared" si="2"/>
        <v>42.301737306039698</v>
      </c>
      <c r="L29" s="63">
        <v>0.423017373060397</v>
      </c>
    </row>
    <row r="30" spans="1:13" x14ac:dyDescent="0.35">
      <c r="A30" s="34" t="s">
        <v>3</v>
      </c>
      <c r="B30" s="34" t="s">
        <v>88</v>
      </c>
      <c r="C30" s="34" t="s">
        <v>91</v>
      </c>
      <c r="D30" s="34"/>
      <c r="E30" s="34" t="s">
        <v>10</v>
      </c>
      <c r="F30" s="34" t="s">
        <v>48</v>
      </c>
      <c r="G30" s="35" t="s">
        <v>90</v>
      </c>
      <c r="H30" s="63" t="s">
        <v>7</v>
      </c>
      <c r="I30" s="34" t="str">
        <f t="shared" si="0"/>
        <v>At least one member of the household with a health problem and needing to access health care (3 months) : Decline to answer</v>
      </c>
      <c r="J30" s="34" t="str">
        <f t="shared" si="1"/>
        <v>At least one member of the household with a health problem and needing to access health care (3 months) : Decline to answerMigrants</v>
      </c>
      <c r="K30" s="36">
        <f t="shared" si="2"/>
        <v>0</v>
      </c>
      <c r="L30" s="63"/>
    </row>
    <row r="31" spans="1:13" x14ac:dyDescent="0.35">
      <c r="A31" s="34" t="s">
        <v>3</v>
      </c>
      <c r="B31" s="34" t="s">
        <v>88</v>
      </c>
      <c r="C31" s="34" t="s">
        <v>91</v>
      </c>
      <c r="D31" s="34"/>
      <c r="E31" s="34" t="s">
        <v>10</v>
      </c>
      <c r="F31" s="34" t="s">
        <v>48</v>
      </c>
      <c r="G31" s="35" t="s">
        <v>90</v>
      </c>
      <c r="H31" s="63" t="s">
        <v>8</v>
      </c>
      <c r="I31" s="34" t="str">
        <f t="shared" si="0"/>
        <v>At least one member of the household with a health problem and needing to access health care (3 months) : Don't know</v>
      </c>
      <c r="J31" s="34" t="str">
        <f t="shared" si="1"/>
        <v>At least one member of the household with a health problem and needing to access health care (3 months) : Don't knowMigrants</v>
      </c>
      <c r="K31" s="36">
        <f t="shared" si="2"/>
        <v>4.39081769240443E-2</v>
      </c>
      <c r="L31" s="63">
        <v>4.3908176924044301E-4</v>
      </c>
    </row>
    <row r="32" spans="1:13" x14ac:dyDescent="0.35">
      <c r="A32" s="34" t="s">
        <v>3</v>
      </c>
      <c r="B32" s="34" t="s">
        <v>88</v>
      </c>
      <c r="C32" s="34" t="s">
        <v>91</v>
      </c>
      <c r="D32" s="34"/>
      <c r="E32" s="34" t="s">
        <v>10</v>
      </c>
      <c r="F32" s="34" t="s">
        <v>48</v>
      </c>
      <c r="G32" s="35" t="s">
        <v>90</v>
      </c>
      <c r="H32" s="63" t="s">
        <v>64</v>
      </c>
      <c r="I32" s="34" t="str">
        <f t="shared" si="0"/>
        <v>At least one member of the household with a health problem and needing to access health care (3 months) : No</v>
      </c>
      <c r="J32" s="34" t="str">
        <f t="shared" si="1"/>
        <v>At least one member of the household with a health problem and needing to access health care (3 months) : NoMigrants</v>
      </c>
      <c r="K32" s="36">
        <f t="shared" si="2"/>
        <v>78.963840778301503</v>
      </c>
      <c r="L32" s="63">
        <v>0.78963840778301497</v>
      </c>
    </row>
    <row r="33" spans="1:13" x14ac:dyDescent="0.35">
      <c r="A33" s="34" t="s">
        <v>3</v>
      </c>
      <c r="B33" s="34" t="s">
        <v>88</v>
      </c>
      <c r="C33" s="34" t="s">
        <v>91</v>
      </c>
      <c r="D33" s="34"/>
      <c r="E33" s="34" t="s">
        <v>10</v>
      </c>
      <c r="F33" s="34" t="s">
        <v>48</v>
      </c>
      <c r="G33" s="35" t="s">
        <v>90</v>
      </c>
      <c r="H33" s="63" t="s">
        <v>65</v>
      </c>
      <c r="I33" s="34" t="str">
        <f t="shared" si="0"/>
        <v>At least one member of the household with a health problem and needing to access health care (3 months) : Yes</v>
      </c>
      <c r="J33" s="34" t="str">
        <f t="shared" si="1"/>
        <v>At least one member of the household with a health problem and needing to access health care (3 months) : YesMigrants</v>
      </c>
      <c r="K33" s="36">
        <f t="shared" si="2"/>
        <v>20.992251044774498</v>
      </c>
      <c r="L33" s="63">
        <v>0.20992251044774499</v>
      </c>
    </row>
    <row r="34" spans="1:13" x14ac:dyDescent="0.35">
      <c r="A34" s="34" t="s">
        <v>3</v>
      </c>
      <c r="B34" s="34" t="s">
        <v>88</v>
      </c>
      <c r="C34" s="34" t="s">
        <v>91</v>
      </c>
      <c r="D34" s="34"/>
      <c r="E34" s="34" t="s">
        <v>10</v>
      </c>
      <c r="F34" s="34" t="s">
        <v>12</v>
      </c>
      <c r="G34" s="35" t="s">
        <v>90</v>
      </c>
      <c r="H34" s="63" t="s">
        <v>7</v>
      </c>
      <c r="I34" s="34" t="str">
        <f t="shared" si="0"/>
        <v>At least one member of the household with a health problem and needing to access health care (3 months) : Decline to answer</v>
      </c>
      <c r="J34" s="34" t="str">
        <f t="shared" si="1"/>
        <v>At least one member of the household with a health problem and needing to access health care (3 months) : Decline to answerPRL</v>
      </c>
      <c r="K34" s="36">
        <f t="shared" si="2"/>
        <v>0</v>
      </c>
      <c r="L34" s="63"/>
    </row>
    <row r="35" spans="1:13" x14ac:dyDescent="0.35">
      <c r="A35" s="34" t="s">
        <v>3</v>
      </c>
      <c r="B35" s="34" t="s">
        <v>88</v>
      </c>
      <c r="C35" s="34" t="s">
        <v>91</v>
      </c>
      <c r="D35" s="34"/>
      <c r="E35" s="34" t="s">
        <v>10</v>
      </c>
      <c r="F35" s="34" t="s">
        <v>12</v>
      </c>
      <c r="G35" s="35" t="s">
        <v>90</v>
      </c>
      <c r="H35" s="63" t="s">
        <v>8</v>
      </c>
      <c r="I35" s="34" t="str">
        <f t="shared" si="0"/>
        <v>At least one member of the household with a health problem and needing to access health care (3 months) : Don't know</v>
      </c>
      <c r="J35" s="34" t="str">
        <f t="shared" si="1"/>
        <v>At least one member of the household with a health problem and needing to access health care (3 months) : Don't knowPRL</v>
      </c>
      <c r="K35" s="36">
        <f t="shared" si="2"/>
        <v>0</v>
      </c>
      <c r="L35" s="63"/>
    </row>
    <row r="36" spans="1:13" x14ac:dyDescent="0.35">
      <c r="A36" s="34" t="s">
        <v>3</v>
      </c>
      <c r="B36" s="34" t="s">
        <v>88</v>
      </c>
      <c r="C36" s="34" t="s">
        <v>91</v>
      </c>
      <c r="D36" s="34"/>
      <c r="E36" s="34" t="s">
        <v>10</v>
      </c>
      <c r="F36" s="34" t="s">
        <v>12</v>
      </c>
      <c r="G36" s="35" t="s">
        <v>90</v>
      </c>
      <c r="H36" s="63" t="s">
        <v>64</v>
      </c>
      <c r="I36" s="34" t="str">
        <f t="shared" si="0"/>
        <v>At least one member of the household with a health problem and needing to access health care (3 months) : No</v>
      </c>
      <c r="J36" s="34" t="str">
        <f t="shared" si="1"/>
        <v>At least one member of the household with a health problem and needing to access health care (3 months) : NoPRL</v>
      </c>
      <c r="K36" s="36">
        <f t="shared" si="2"/>
        <v>49.105703076963501</v>
      </c>
      <c r="L36" s="63">
        <v>0.49105703076963497</v>
      </c>
    </row>
    <row r="37" spans="1:13" x14ac:dyDescent="0.35">
      <c r="A37" s="34" t="s">
        <v>3</v>
      </c>
      <c r="B37" s="34" t="s">
        <v>88</v>
      </c>
      <c r="C37" s="34" t="s">
        <v>91</v>
      </c>
      <c r="D37" s="34"/>
      <c r="E37" s="34" t="s">
        <v>10</v>
      </c>
      <c r="F37" s="34" t="s">
        <v>12</v>
      </c>
      <c r="G37" s="35" t="s">
        <v>90</v>
      </c>
      <c r="H37" s="63" t="s">
        <v>65</v>
      </c>
      <c r="I37" s="34" t="str">
        <f t="shared" si="0"/>
        <v>At least one member of the household with a health problem and needing to access health care (3 months) : Yes</v>
      </c>
      <c r="J37" s="34" t="str">
        <f t="shared" si="1"/>
        <v>At least one member of the household with a health problem and needing to access health care (3 months) : YesPRL</v>
      </c>
      <c r="K37" s="36">
        <f t="shared" si="2"/>
        <v>50.894296923036499</v>
      </c>
      <c r="L37" s="63">
        <v>0.50894296923036497</v>
      </c>
    </row>
    <row r="38" spans="1:13" x14ac:dyDescent="0.35">
      <c r="A38" s="34" t="s">
        <v>3</v>
      </c>
      <c r="B38" s="34" t="s">
        <v>88</v>
      </c>
      <c r="C38" s="34" t="s">
        <v>91</v>
      </c>
      <c r="D38" s="34" t="s">
        <v>133</v>
      </c>
      <c r="E38" s="34" t="s">
        <v>93</v>
      </c>
      <c r="F38" s="34" t="s">
        <v>11</v>
      </c>
      <c r="G38" s="35" t="s">
        <v>92</v>
      </c>
      <c r="H38" s="35" t="s">
        <v>93</v>
      </c>
      <c r="I38" s="34" t="str">
        <f>CONCATENATE(G38,H38)</f>
        <v>Number of people in the household not able to obtain health care when they felt the needed it (3 months) : Average</v>
      </c>
      <c r="J38" s="34" t="str">
        <f t="shared" si="1"/>
        <v>Number of people in the household not able to obtain health care when they felt the needed it (3 months) : AverageLebanese</v>
      </c>
      <c r="K38" s="63">
        <v>1.2211676992950999</v>
      </c>
      <c r="L38" s="63">
        <v>1.2211676992950999</v>
      </c>
    </row>
    <row r="39" spans="1:13" x14ac:dyDescent="0.35">
      <c r="A39" s="34" t="s">
        <v>3</v>
      </c>
      <c r="B39" s="34" t="s">
        <v>88</v>
      </c>
      <c r="C39" s="34" t="s">
        <v>91</v>
      </c>
      <c r="D39" s="34" t="s">
        <v>133</v>
      </c>
      <c r="E39" s="34" t="s">
        <v>93</v>
      </c>
      <c r="F39" s="34" t="s">
        <v>48</v>
      </c>
      <c r="G39" s="35" t="s">
        <v>92</v>
      </c>
      <c r="H39" s="35" t="s">
        <v>93</v>
      </c>
      <c r="I39" s="34" t="str">
        <f t="shared" ref="I39:I102" si="3">CONCATENATE(G39,H39)</f>
        <v>Number of people in the household not able to obtain health care when they felt the needed it (3 months) : Average</v>
      </c>
      <c r="J39" s="34" t="str">
        <f t="shared" ref="J39:J102" si="4">CONCATENATE(G39,H39,F39)</f>
        <v>Number of people in the household not able to obtain health care when they felt the needed it (3 months) : AverageMigrants</v>
      </c>
      <c r="K39" s="63">
        <v>0.85905077399503105</v>
      </c>
      <c r="L39" s="63">
        <v>0.85905077399503105</v>
      </c>
    </row>
    <row r="40" spans="1:13" x14ac:dyDescent="0.35">
      <c r="A40" s="34" t="s">
        <v>3</v>
      </c>
      <c r="B40" s="34" t="s">
        <v>88</v>
      </c>
      <c r="C40" s="34" t="s">
        <v>91</v>
      </c>
      <c r="D40" s="34" t="s">
        <v>133</v>
      </c>
      <c r="E40" s="34" t="s">
        <v>93</v>
      </c>
      <c r="F40" s="34" t="s">
        <v>12</v>
      </c>
      <c r="G40" s="35" t="s">
        <v>92</v>
      </c>
      <c r="H40" s="35" t="s">
        <v>93</v>
      </c>
      <c r="I40" s="34" t="str">
        <f t="shared" si="3"/>
        <v>Number of people in the household not able to obtain health care when they felt the needed it (3 months) : Average</v>
      </c>
      <c r="J40" s="34" t="str">
        <f t="shared" si="4"/>
        <v>Number of people in the household not able to obtain health care when they felt the needed it (3 months) : AveragePRL</v>
      </c>
      <c r="K40" s="63">
        <v>1.37141004904349</v>
      </c>
      <c r="L40" s="63">
        <v>1.37141004904349</v>
      </c>
    </row>
    <row r="41" spans="1:13" x14ac:dyDescent="0.35">
      <c r="A41" s="34" t="s">
        <v>3</v>
      </c>
      <c r="B41" s="34" t="s">
        <v>88</v>
      </c>
      <c r="C41" s="34" t="s">
        <v>91</v>
      </c>
      <c r="D41" s="34" t="s">
        <v>133</v>
      </c>
      <c r="E41" s="34" t="s">
        <v>10</v>
      </c>
      <c r="F41" s="34" t="s">
        <v>11</v>
      </c>
      <c r="G41" s="35" t="s">
        <v>94</v>
      </c>
      <c r="H41" s="63" t="s">
        <v>95</v>
      </c>
      <c r="I41" s="34" t="str">
        <f t="shared" si="3"/>
        <v>Location where HH member(s) with a health problem seek or attempt to seek health care (3 months) ; No treatment sought</v>
      </c>
      <c r="J41" s="34" t="str">
        <f t="shared" si="4"/>
        <v>Location where HH member(s) with a health problem seek or attempt to seek health care (3 months) ; No treatment soughtLebanese</v>
      </c>
      <c r="K41" s="36">
        <f t="shared" si="2"/>
        <v>5.1051037690455106</v>
      </c>
      <c r="L41" s="63">
        <v>5.1051037690455103E-2</v>
      </c>
    </row>
    <row r="42" spans="1:13" x14ac:dyDescent="0.35">
      <c r="A42" s="34" t="s">
        <v>3</v>
      </c>
      <c r="B42" s="34" t="s">
        <v>88</v>
      </c>
      <c r="C42" s="34" t="s">
        <v>91</v>
      </c>
      <c r="D42" s="34" t="s">
        <v>133</v>
      </c>
      <c r="E42" s="34" t="s">
        <v>10</v>
      </c>
      <c r="F42" s="34" t="s">
        <v>11</v>
      </c>
      <c r="G42" s="35" t="s">
        <v>94</v>
      </c>
      <c r="H42" s="63" t="s">
        <v>96</v>
      </c>
      <c r="I42" s="34" t="str">
        <f t="shared" si="3"/>
        <v>Location where HH member(s) with a health problem seek or attempt to seek health care (3 months) ; Sought treatment but could not access</v>
      </c>
      <c r="J42" s="34" t="str">
        <f t="shared" si="4"/>
        <v>Location where HH member(s) with a health problem seek or attempt to seek health care (3 months) ; Sought treatment but could not accessLebanese</v>
      </c>
      <c r="K42" s="36">
        <f t="shared" si="2"/>
        <v>4.75764970174931</v>
      </c>
      <c r="L42" s="63">
        <v>4.75764970174931E-2</v>
      </c>
    </row>
    <row r="43" spans="1:13" x14ac:dyDescent="0.35">
      <c r="A43" s="34" t="s">
        <v>3</v>
      </c>
      <c r="B43" s="34" t="s">
        <v>88</v>
      </c>
      <c r="C43" s="34" t="s">
        <v>91</v>
      </c>
      <c r="D43" s="34" t="s">
        <v>133</v>
      </c>
      <c r="E43" s="34" t="s">
        <v>10</v>
      </c>
      <c r="F43" s="34" t="s">
        <v>11</v>
      </c>
      <c r="G43" s="35" t="s">
        <v>94</v>
      </c>
      <c r="H43" s="63" t="s">
        <v>97</v>
      </c>
      <c r="I43" s="34" t="str">
        <f t="shared" si="3"/>
        <v>Location where HH member(s) with a health problem seek or attempt to seek health care (3 months) ; Government hospital</v>
      </c>
      <c r="J43" s="34" t="str">
        <f t="shared" si="4"/>
        <v>Location where HH member(s) with a health problem seek or attempt to seek health care (3 months) ; Government hospitalLebanese</v>
      </c>
      <c r="K43" s="36">
        <f t="shared" si="2"/>
        <v>24.666569684496302</v>
      </c>
      <c r="L43" s="63">
        <v>0.24666569684496301</v>
      </c>
    </row>
    <row r="44" spans="1:13" x14ac:dyDescent="0.35">
      <c r="A44" s="34" t="s">
        <v>3</v>
      </c>
      <c r="B44" s="34" t="s">
        <v>88</v>
      </c>
      <c r="C44" s="34" t="s">
        <v>91</v>
      </c>
      <c r="D44" s="34" t="s">
        <v>133</v>
      </c>
      <c r="E44" s="34" t="s">
        <v>10</v>
      </c>
      <c r="F44" s="34" t="s">
        <v>11</v>
      </c>
      <c r="G44" s="35" t="s">
        <v>94</v>
      </c>
      <c r="H44" s="63" t="s">
        <v>98</v>
      </c>
      <c r="I44" s="34" t="str">
        <f t="shared" si="3"/>
        <v>Location where HH member(s) with a health problem seek or attempt to seek health care (3 months) ; Government primary health care center or dispensary</v>
      </c>
      <c r="J44" s="34" t="str">
        <f t="shared" si="4"/>
        <v>Location where HH member(s) with a health problem seek or attempt to seek health care (3 months) ; Government primary health care center or dispensaryLebanese</v>
      </c>
      <c r="K44" s="36">
        <f t="shared" si="2"/>
        <v>13.1493950458543</v>
      </c>
      <c r="L44" s="63">
        <v>0.13149395045854301</v>
      </c>
    </row>
    <row r="45" spans="1:13" x14ac:dyDescent="0.35">
      <c r="A45" s="34" t="s">
        <v>3</v>
      </c>
      <c r="B45" s="34" t="s">
        <v>88</v>
      </c>
      <c r="C45" s="34" t="s">
        <v>91</v>
      </c>
      <c r="D45" s="34" t="s">
        <v>133</v>
      </c>
      <c r="E45" s="34" t="s">
        <v>10</v>
      </c>
      <c r="F45" s="34" t="s">
        <v>11</v>
      </c>
      <c r="G45" s="35" t="s">
        <v>94</v>
      </c>
      <c r="H45" s="63" t="s">
        <v>99</v>
      </c>
      <c r="I45" s="34" t="str">
        <f t="shared" si="3"/>
        <v>Location where HH member(s) with a health problem seek or attempt to seek health care (3 months) ; Other government facility</v>
      </c>
      <c r="J45" s="34" t="str">
        <f t="shared" si="4"/>
        <v>Location where HH member(s) with a health problem seek or attempt to seek health care (3 months) ; Other government facilityLebanese</v>
      </c>
      <c r="K45" s="36">
        <f t="shared" si="2"/>
        <v>0.50906066475120904</v>
      </c>
      <c r="L45" s="63">
        <v>5.0906066475120901E-3</v>
      </c>
    </row>
    <row r="46" spans="1:13" x14ac:dyDescent="0.35">
      <c r="A46" s="34" t="s">
        <v>3</v>
      </c>
      <c r="B46" s="34" t="s">
        <v>88</v>
      </c>
      <c r="C46" s="34" t="s">
        <v>91</v>
      </c>
      <c r="D46" s="34" t="s">
        <v>133</v>
      </c>
      <c r="E46" s="34" t="s">
        <v>10</v>
      </c>
      <c r="F46" s="34" t="s">
        <v>11</v>
      </c>
      <c r="G46" s="35" t="s">
        <v>94</v>
      </c>
      <c r="H46" s="63" t="s">
        <v>100</v>
      </c>
      <c r="I46" s="34" t="str">
        <f t="shared" si="3"/>
        <v>Location where HH member(s) with a health problem seek or attempt to seek health care (3 months) ; Private hospital</v>
      </c>
      <c r="J46" s="34" t="str">
        <f t="shared" si="4"/>
        <v>Location where HH member(s) with a health problem seek or attempt to seek health care (3 months) ; Private hospitalLebanese</v>
      </c>
      <c r="K46" s="36">
        <f t="shared" si="2"/>
        <v>37.980827170405398</v>
      </c>
      <c r="L46" s="63">
        <v>0.37980827170405401</v>
      </c>
    </row>
    <row r="47" spans="1:13" x14ac:dyDescent="0.35">
      <c r="A47" s="34" t="s">
        <v>3</v>
      </c>
      <c r="B47" s="34" t="s">
        <v>88</v>
      </c>
      <c r="C47" s="34" t="s">
        <v>91</v>
      </c>
      <c r="D47" s="34" t="s">
        <v>133</v>
      </c>
      <c r="E47" s="34" t="s">
        <v>10</v>
      </c>
      <c r="F47" s="34" t="s">
        <v>11</v>
      </c>
      <c r="G47" s="35" t="s">
        <v>94</v>
      </c>
      <c r="H47" s="63" t="s">
        <v>101</v>
      </c>
      <c r="I47" s="34" t="str">
        <f t="shared" si="3"/>
        <v>Location where HH member(s) with a health problem seek or attempt to seek health care (3 months) ; Private clinic</v>
      </c>
      <c r="J47" s="34" t="str">
        <f t="shared" si="4"/>
        <v>Location where HH member(s) with a health problem seek or attempt to seek health care (3 months) ; Private clinicLebanese</v>
      </c>
      <c r="K47" s="36">
        <f t="shared" si="2"/>
        <v>16.949921693487198</v>
      </c>
      <c r="L47" s="63">
        <v>0.16949921693487199</v>
      </c>
      <c r="M47" s="63"/>
    </row>
    <row r="48" spans="1:13" x14ac:dyDescent="0.35">
      <c r="A48" s="34" t="s">
        <v>3</v>
      </c>
      <c r="B48" s="34" t="s">
        <v>88</v>
      </c>
      <c r="C48" s="34" t="s">
        <v>91</v>
      </c>
      <c r="D48" s="34" t="s">
        <v>133</v>
      </c>
      <c r="E48" s="34" t="s">
        <v>10</v>
      </c>
      <c r="F48" s="34" t="s">
        <v>11</v>
      </c>
      <c r="G48" s="35" t="s">
        <v>94</v>
      </c>
      <c r="H48" s="63" t="s">
        <v>102</v>
      </c>
      <c r="I48" s="34" t="str">
        <f t="shared" si="3"/>
        <v>Location where HH member(s) with a health problem seek or attempt to seek health care (3 months) ; Other private medical facility</v>
      </c>
      <c r="J48" s="34" t="str">
        <f t="shared" si="4"/>
        <v>Location where HH member(s) with a health problem seek or attempt to seek health care (3 months) ; Other private medical facilityLebanese</v>
      </c>
      <c r="K48" s="36">
        <f t="shared" si="2"/>
        <v>0.69156554432078499</v>
      </c>
      <c r="L48" s="63">
        <v>6.9156554432078503E-3</v>
      </c>
      <c r="M48" s="63"/>
    </row>
    <row r="49" spans="1:13" x14ac:dyDescent="0.35">
      <c r="A49" s="34" t="s">
        <v>3</v>
      </c>
      <c r="B49" s="34" t="s">
        <v>88</v>
      </c>
      <c r="C49" s="34" t="s">
        <v>91</v>
      </c>
      <c r="D49" s="34" t="s">
        <v>133</v>
      </c>
      <c r="E49" s="34" t="s">
        <v>10</v>
      </c>
      <c r="F49" s="34" t="s">
        <v>11</v>
      </c>
      <c r="G49" s="35" t="s">
        <v>94</v>
      </c>
      <c r="H49" s="63" t="s">
        <v>103</v>
      </c>
      <c r="I49" s="34" t="str">
        <f t="shared" si="3"/>
        <v>Location where HH member(s) with a health problem seek or attempt to seek health care (3 months) ; NGO hospital</v>
      </c>
      <c r="J49" s="34" t="str">
        <f t="shared" si="4"/>
        <v>Location where HH member(s) with a health problem seek or attempt to seek health care (3 months) ; NGO hospitalLebanese</v>
      </c>
      <c r="K49" s="36">
        <f t="shared" si="2"/>
        <v>0.50614511443091004</v>
      </c>
      <c r="L49" s="63">
        <v>5.0614511443091001E-3</v>
      </c>
      <c r="M49" s="63"/>
    </row>
    <row r="50" spans="1:13" x14ac:dyDescent="0.35">
      <c r="A50" s="34" t="s">
        <v>3</v>
      </c>
      <c r="B50" s="34" t="s">
        <v>88</v>
      </c>
      <c r="C50" s="34" t="s">
        <v>91</v>
      </c>
      <c r="D50" s="34" t="s">
        <v>133</v>
      </c>
      <c r="E50" s="34" t="s">
        <v>10</v>
      </c>
      <c r="F50" s="34" t="s">
        <v>11</v>
      </c>
      <c r="G50" s="35" t="s">
        <v>94</v>
      </c>
      <c r="H50" s="63" t="s">
        <v>104</v>
      </c>
      <c r="I50" s="34" t="str">
        <f t="shared" si="3"/>
        <v>Location where HH member(s) with a health problem seek or attempt to seek health care (3 months) ; NGO clinic</v>
      </c>
      <c r="J50" s="34" t="str">
        <f t="shared" si="4"/>
        <v>Location where HH member(s) with a health problem seek or attempt to seek health care (3 months) ; NGO clinicLebanese</v>
      </c>
      <c r="K50" s="36">
        <f t="shared" si="2"/>
        <v>0.91769146532738199</v>
      </c>
      <c r="L50" s="63">
        <v>9.17691465327382E-3</v>
      </c>
    </row>
    <row r="51" spans="1:13" x14ac:dyDescent="0.35">
      <c r="A51" s="34" t="s">
        <v>3</v>
      </c>
      <c r="B51" s="34" t="s">
        <v>88</v>
      </c>
      <c r="C51" s="34" t="s">
        <v>91</v>
      </c>
      <c r="D51" s="34" t="s">
        <v>133</v>
      </c>
      <c r="E51" s="34" t="s">
        <v>10</v>
      </c>
      <c r="F51" s="34" t="s">
        <v>11</v>
      </c>
      <c r="G51" s="35" t="s">
        <v>94</v>
      </c>
      <c r="H51" s="63" t="s">
        <v>105</v>
      </c>
      <c r="I51" s="34" t="str">
        <f t="shared" si="3"/>
        <v>Location where HH member(s) with a health problem seek or attempt to seek health care (3 months) ; Other NGO medical facility</v>
      </c>
      <c r="J51" s="34" t="str">
        <f t="shared" si="4"/>
        <v>Location where HH member(s) with a health problem seek or attempt to seek health care (3 months) ; Other NGO medical facilityLebanese</v>
      </c>
      <c r="K51" s="36">
        <f t="shared" si="2"/>
        <v>0.41944242431636397</v>
      </c>
      <c r="L51" s="63">
        <v>4.1944242431636398E-3</v>
      </c>
    </row>
    <row r="52" spans="1:13" x14ac:dyDescent="0.35">
      <c r="A52" s="34" t="s">
        <v>3</v>
      </c>
      <c r="B52" s="34" t="s">
        <v>88</v>
      </c>
      <c r="C52" s="34" t="s">
        <v>91</v>
      </c>
      <c r="D52" s="34" t="s">
        <v>133</v>
      </c>
      <c r="E52" s="34" t="s">
        <v>10</v>
      </c>
      <c r="F52" s="34" t="s">
        <v>11</v>
      </c>
      <c r="G52" s="35" t="s">
        <v>94</v>
      </c>
      <c r="H52" s="63" t="s">
        <v>106</v>
      </c>
      <c r="I52" s="34" t="str">
        <f t="shared" si="3"/>
        <v>Location where HH member(s) with a health problem seek or attempt to seek health care (3 months) ; Traditional healer or practitioner</v>
      </c>
      <c r="J52" s="34" t="str">
        <f t="shared" si="4"/>
        <v>Location where HH member(s) with a health problem seek or attempt to seek health care (3 months) ; Traditional healer or practitionerLebanese</v>
      </c>
      <c r="K52" s="36">
        <f t="shared" si="2"/>
        <v>1.5041146781302501</v>
      </c>
      <c r="L52" s="63">
        <v>1.50411467813025E-2</v>
      </c>
    </row>
    <row r="53" spans="1:13" x14ac:dyDescent="0.35">
      <c r="A53" s="34" t="s">
        <v>3</v>
      </c>
      <c r="B53" s="34" t="s">
        <v>88</v>
      </c>
      <c r="C53" s="34" t="s">
        <v>91</v>
      </c>
      <c r="D53" s="34" t="s">
        <v>133</v>
      </c>
      <c r="E53" s="34" t="s">
        <v>10</v>
      </c>
      <c r="F53" s="34" t="s">
        <v>11</v>
      </c>
      <c r="G53" s="35" t="s">
        <v>94</v>
      </c>
      <c r="H53" s="63" t="s">
        <v>107</v>
      </c>
      <c r="I53" s="34" t="str">
        <f t="shared" si="3"/>
        <v>Location where HH member(s) with a health problem seek or attempt to seek health care (3 months) ; Pharmacy</v>
      </c>
      <c r="J53" s="34" t="str">
        <f t="shared" si="4"/>
        <v>Location where HH member(s) with a health problem seek or attempt to seek health care (3 months) ; PharmacyLebanese</v>
      </c>
      <c r="K53" s="36">
        <f t="shared" si="2"/>
        <v>8.5738234189186304</v>
      </c>
      <c r="L53" s="63">
        <v>8.5738234189186302E-2</v>
      </c>
    </row>
    <row r="54" spans="1:13" x14ac:dyDescent="0.35">
      <c r="A54" s="34" t="s">
        <v>3</v>
      </c>
      <c r="B54" s="34" t="s">
        <v>88</v>
      </c>
      <c r="C54" s="34" t="s">
        <v>91</v>
      </c>
      <c r="D54" s="34" t="s">
        <v>133</v>
      </c>
      <c r="E54" s="34" t="s">
        <v>10</v>
      </c>
      <c r="F54" s="34" t="s">
        <v>11</v>
      </c>
      <c r="G54" s="35" t="s">
        <v>94</v>
      </c>
      <c r="H54" s="63" t="s">
        <v>108</v>
      </c>
      <c r="I54" s="34" t="str">
        <f t="shared" si="3"/>
        <v>Location where HH member(s) with a health problem seek or attempt to seek health care (3 months) ; Other</v>
      </c>
      <c r="J54" s="34" t="str">
        <f t="shared" si="4"/>
        <v>Location where HH member(s) with a health problem seek or attempt to seek health care (3 months) ; OtherLebanese</v>
      </c>
      <c r="K54" s="36">
        <f t="shared" si="2"/>
        <v>6.4408310336392396E-2</v>
      </c>
      <c r="L54" s="63">
        <v>6.4408310336392402E-4</v>
      </c>
    </row>
    <row r="55" spans="1:13" x14ac:dyDescent="0.35">
      <c r="A55" s="34" t="s">
        <v>3</v>
      </c>
      <c r="B55" s="34" t="s">
        <v>88</v>
      </c>
      <c r="C55" s="34" t="s">
        <v>91</v>
      </c>
      <c r="D55" s="34" t="s">
        <v>133</v>
      </c>
      <c r="E55" s="34" t="s">
        <v>10</v>
      </c>
      <c r="F55" s="34" t="s">
        <v>11</v>
      </c>
      <c r="G55" s="35" t="s">
        <v>94</v>
      </c>
      <c r="H55" s="63" t="s">
        <v>8</v>
      </c>
      <c r="I55" s="34" t="str">
        <f t="shared" si="3"/>
        <v>Location where HH member(s) with a health problem seek or attempt to seek health care (3 months) ; Don't know</v>
      </c>
      <c r="J55" s="34" t="str">
        <f t="shared" si="4"/>
        <v>Location where HH member(s) with a health problem seek or attempt to seek health care (3 months) ; Don't knowLebanese</v>
      </c>
      <c r="K55" s="36">
        <f t="shared" si="2"/>
        <v>9.58630997676575E-2</v>
      </c>
      <c r="L55" s="63">
        <v>9.5863099767657496E-4</v>
      </c>
    </row>
    <row r="56" spans="1:13" x14ac:dyDescent="0.35">
      <c r="A56" s="34" t="s">
        <v>3</v>
      </c>
      <c r="B56" s="34" t="s">
        <v>88</v>
      </c>
      <c r="C56" s="34" t="s">
        <v>91</v>
      </c>
      <c r="D56" s="34" t="s">
        <v>133</v>
      </c>
      <c r="E56" s="34" t="s">
        <v>10</v>
      </c>
      <c r="F56" s="34" t="s">
        <v>11</v>
      </c>
      <c r="G56" s="35" t="s">
        <v>94</v>
      </c>
      <c r="H56" s="63" t="s">
        <v>7</v>
      </c>
      <c r="I56" s="34" t="str">
        <f t="shared" si="3"/>
        <v>Location where HH member(s) with a health problem seek or attempt to seek health care (3 months) ; Decline to answer</v>
      </c>
      <c r="J56" s="34" t="str">
        <f t="shared" si="4"/>
        <v>Location where HH member(s) with a health problem seek or attempt to seek health care (3 months) ; Decline to answerLebanese</v>
      </c>
      <c r="K56" s="36">
        <f t="shared" si="2"/>
        <v>0.14696201734963901</v>
      </c>
      <c r="L56" s="63">
        <v>1.46962017349639E-3</v>
      </c>
    </row>
    <row r="57" spans="1:13" x14ac:dyDescent="0.35">
      <c r="A57" s="34" t="s">
        <v>3</v>
      </c>
      <c r="B57" s="34" t="s">
        <v>88</v>
      </c>
      <c r="C57" s="34" t="s">
        <v>91</v>
      </c>
      <c r="D57" s="34" t="s">
        <v>133</v>
      </c>
      <c r="E57" s="34" t="s">
        <v>10</v>
      </c>
      <c r="F57" s="34" t="s">
        <v>48</v>
      </c>
      <c r="G57" s="35" t="s">
        <v>94</v>
      </c>
      <c r="H57" s="63" t="s">
        <v>95</v>
      </c>
      <c r="I57" s="34" t="str">
        <f t="shared" si="3"/>
        <v>Location where HH member(s) with a health problem seek or attempt to seek health care (3 months) ; No treatment sought</v>
      </c>
      <c r="J57" s="34" t="str">
        <f t="shared" si="4"/>
        <v>Location where HH member(s) with a health problem seek or attempt to seek health care (3 months) ; No treatment soughtMigrants</v>
      </c>
      <c r="K57" s="36">
        <f t="shared" si="2"/>
        <v>4.8027828207560805</v>
      </c>
      <c r="L57" s="63">
        <v>4.8027828207560803E-2</v>
      </c>
    </row>
    <row r="58" spans="1:13" x14ac:dyDescent="0.35">
      <c r="A58" s="34" t="s">
        <v>3</v>
      </c>
      <c r="B58" s="34" t="s">
        <v>88</v>
      </c>
      <c r="C58" s="34" t="s">
        <v>91</v>
      </c>
      <c r="D58" s="34" t="s">
        <v>133</v>
      </c>
      <c r="E58" s="34" t="s">
        <v>10</v>
      </c>
      <c r="F58" s="34" t="s">
        <v>48</v>
      </c>
      <c r="G58" s="35" t="s">
        <v>94</v>
      </c>
      <c r="H58" s="63" t="s">
        <v>96</v>
      </c>
      <c r="I58" s="34" t="str">
        <f t="shared" si="3"/>
        <v>Location where HH member(s) with a health problem seek or attempt to seek health care (3 months) ; Sought treatment but could not access</v>
      </c>
      <c r="J58" s="34" t="str">
        <f t="shared" si="4"/>
        <v>Location where HH member(s) with a health problem seek or attempt to seek health care (3 months) ; Sought treatment but could not accessMigrants</v>
      </c>
      <c r="K58" s="36">
        <f t="shared" si="2"/>
        <v>4.3606420588011705</v>
      </c>
      <c r="L58" s="63">
        <v>4.3606420588011702E-2</v>
      </c>
    </row>
    <row r="59" spans="1:13" x14ac:dyDescent="0.35">
      <c r="A59" s="34" t="s">
        <v>3</v>
      </c>
      <c r="B59" s="34" t="s">
        <v>88</v>
      </c>
      <c r="C59" s="34" t="s">
        <v>91</v>
      </c>
      <c r="D59" s="34" t="s">
        <v>133</v>
      </c>
      <c r="E59" s="34" t="s">
        <v>10</v>
      </c>
      <c r="F59" s="34" t="s">
        <v>48</v>
      </c>
      <c r="G59" s="35" t="s">
        <v>94</v>
      </c>
      <c r="H59" s="63" t="s">
        <v>97</v>
      </c>
      <c r="I59" s="34" t="str">
        <f t="shared" si="3"/>
        <v>Location where HH member(s) with a health problem seek or attempt to seek health care (3 months) ; Government hospital</v>
      </c>
      <c r="J59" s="34" t="str">
        <f t="shared" si="4"/>
        <v>Location where HH member(s) with a health problem seek or attempt to seek health care (3 months) ; Government hospitalMigrants</v>
      </c>
      <c r="K59" s="36">
        <f t="shared" si="2"/>
        <v>17.975246747546102</v>
      </c>
      <c r="L59" s="63">
        <v>0.179752467475461</v>
      </c>
    </row>
    <row r="60" spans="1:13" x14ac:dyDescent="0.35">
      <c r="A60" s="34" t="s">
        <v>3</v>
      </c>
      <c r="B60" s="34" t="s">
        <v>88</v>
      </c>
      <c r="C60" s="34" t="s">
        <v>91</v>
      </c>
      <c r="D60" s="34" t="s">
        <v>133</v>
      </c>
      <c r="E60" s="34" t="s">
        <v>10</v>
      </c>
      <c r="F60" s="34" t="s">
        <v>48</v>
      </c>
      <c r="G60" s="35" t="s">
        <v>94</v>
      </c>
      <c r="H60" s="63" t="s">
        <v>98</v>
      </c>
      <c r="I60" s="34" t="str">
        <f t="shared" si="3"/>
        <v>Location where HH member(s) with a health problem seek or attempt to seek health care (3 months) ; Government primary health care center or dispensary</v>
      </c>
      <c r="J60" s="34" t="str">
        <f t="shared" si="4"/>
        <v>Location where HH member(s) with a health problem seek or attempt to seek health care (3 months) ; Government primary health care center or dispensaryMigrants</v>
      </c>
      <c r="K60" s="36">
        <f t="shared" si="2"/>
        <v>13.976432769470501</v>
      </c>
      <c r="L60" s="63">
        <v>0.13976432769470501</v>
      </c>
    </row>
    <row r="61" spans="1:13" x14ac:dyDescent="0.35">
      <c r="A61" s="34" t="s">
        <v>3</v>
      </c>
      <c r="B61" s="34" t="s">
        <v>88</v>
      </c>
      <c r="C61" s="34" t="s">
        <v>91</v>
      </c>
      <c r="D61" s="34" t="s">
        <v>133</v>
      </c>
      <c r="E61" s="34" t="s">
        <v>10</v>
      </c>
      <c r="F61" s="34" t="s">
        <v>48</v>
      </c>
      <c r="G61" s="35" t="s">
        <v>94</v>
      </c>
      <c r="H61" s="63" t="s">
        <v>99</v>
      </c>
      <c r="I61" s="34" t="str">
        <f t="shared" si="3"/>
        <v>Location where HH member(s) with a health problem seek or attempt to seek health care (3 months) ; Other government facility</v>
      </c>
      <c r="J61" s="34" t="str">
        <f t="shared" si="4"/>
        <v>Location where HH member(s) with a health problem seek or attempt to seek health care (3 months) ; Other government facilityMigrants</v>
      </c>
      <c r="K61" s="36">
        <f t="shared" si="2"/>
        <v>1.8744904921940202</v>
      </c>
      <c r="L61" s="63">
        <v>1.8744904921940201E-2</v>
      </c>
    </row>
    <row r="62" spans="1:13" x14ac:dyDescent="0.35">
      <c r="A62" s="34" t="s">
        <v>3</v>
      </c>
      <c r="B62" s="34" t="s">
        <v>88</v>
      </c>
      <c r="C62" s="34" t="s">
        <v>91</v>
      </c>
      <c r="D62" s="34" t="s">
        <v>133</v>
      </c>
      <c r="E62" s="34" t="s">
        <v>10</v>
      </c>
      <c r="F62" s="34" t="s">
        <v>48</v>
      </c>
      <c r="G62" s="35" t="s">
        <v>94</v>
      </c>
      <c r="H62" s="63" t="s">
        <v>100</v>
      </c>
      <c r="I62" s="34" t="str">
        <f t="shared" si="3"/>
        <v>Location where HH member(s) with a health problem seek or attempt to seek health care (3 months) ; Private hospital</v>
      </c>
      <c r="J62" s="34" t="str">
        <f t="shared" si="4"/>
        <v>Location where HH member(s) with a health problem seek or attempt to seek health care (3 months) ; Private hospitalMigrants</v>
      </c>
      <c r="K62" s="36">
        <f t="shared" si="2"/>
        <v>25.004876590018299</v>
      </c>
      <c r="L62" s="63">
        <v>0.25004876590018299</v>
      </c>
    </row>
    <row r="63" spans="1:13" x14ac:dyDescent="0.35">
      <c r="A63" s="34" t="s">
        <v>3</v>
      </c>
      <c r="B63" s="34" t="s">
        <v>88</v>
      </c>
      <c r="C63" s="34" t="s">
        <v>91</v>
      </c>
      <c r="D63" s="34" t="s">
        <v>133</v>
      </c>
      <c r="E63" s="34" t="s">
        <v>10</v>
      </c>
      <c r="F63" s="34" t="s">
        <v>48</v>
      </c>
      <c r="G63" s="35" t="s">
        <v>94</v>
      </c>
      <c r="H63" s="63" t="s">
        <v>101</v>
      </c>
      <c r="I63" s="34" t="str">
        <f t="shared" si="3"/>
        <v>Location where HH member(s) with a health problem seek or attempt to seek health care (3 months) ; Private clinic</v>
      </c>
      <c r="J63" s="34" t="str">
        <f t="shared" si="4"/>
        <v>Location where HH member(s) with a health problem seek or attempt to seek health care (3 months) ; Private clinicMigrants</v>
      </c>
      <c r="K63" s="36">
        <f t="shared" si="2"/>
        <v>24.0470814173881</v>
      </c>
      <c r="L63" s="63">
        <v>0.240470814173881</v>
      </c>
    </row>
    <row r="64" spans="1:13" x14ac:dyDescent="0.35">
      <c r="A64" s="34" t="s">
        <v>3</v>
      </c>
      <c r="B64" s="34" t="s">
        <v>88</v>
      </c>
      <c r="C64" s="34" t="s">
        <v>91</v>
      </c>
      <c r="D64" s="34" t="s">
        <v>133</v>
      </c>
      <c r="E64" s="34" t="s">
        <v>10</v>
      </c>
      <c r="F64" s="34" t="s">
        <v>48</v>
      </c>
      <c r="G64" s="35" t="s">
        <v>94</v>
      </c>
      <c r="H64" s="63" t="s">
        <v>102</v>
      </c>
      <c r="I64" s="34" t="str">
        <f t="shared" si="3"/>
        <v>Location where HH member(s) with a health problem seek or attempt to seek health care (3 months) ; Other private medical facility</v>
      </c>
      <c r="J64" s="34" t="str">
        <f t="shared" si="4"/>
        <v>Location where HH member(s) with a health problem seek or attempt to seek health care (3 months) ; Other private medical facilityMigrants</v>
      </c>
      <c r="K64" s="36">
        <f t="shared" si="2"/>
        <v>0</v>
      </c>
      <c r="L64" s="63">
        <v>0</v>
      </c>
    </row>
    <row r="65" spans="1:12" x14ac:dyDescent="0.35">
      <c r="A65" s="34" t="s">
        <v>3</v>
      </c>
      <c r="B65" s="34" t="s">
        <v>88</v>
      </c>
      <c r="C65" s="34" t="s">
        <v>91</v>
      </c>
      <c r="D65" s="34" t="s">
        <v>133</v>
      </c>
      <c r="E65" s="34" t="s">
        <v>10</v>
      </c>
      <c r="F65" s="34" t="s">
        <v>48</v>
      </c>
      <c r="G65" s="35" t="s">
        <v>94</v>
      </c>
      <c r="H65" s="63" t="s">
        <v>103</v>
      </c>
      <c r="I65" s="34" t="str">
        <f t="shared" si="3"/>
        <v>Location where HH member(s) with a health problem seek or attempt to seek health care (3 months) ; NGO hospital</v>
      </c>
      <c r="J65" s="34" t="str">
        <f t="shared" si="4"/>
        <v>Location where HH member(s) with a health problem seek or attempt to seek health care (3 months) ; NGO hospitalMigrants</v>
      </c>
      <c r="K65" s="36">
        <f t="shared" si="2"/>
        <v>0</v>
      </c>
      <c r="L65" s="63">
        <v>0</v>
      </c>
    </row>
    <row r="66" spans="1:12" x14ac:dyDescent="0.35">
      <c r="A66" s="34" t="s">
        <v>3</v>
      </c>
      <c r="B66" s="34" t="s">
        <v>88</v>
      </c>
      <c r="C66" s="34" t="s">
        <v>91</v>
      </c>
      <c r="D66" s="34" t="s">
        <v>133</v>
      </c>
      <c r="E66" s="34" t="s">
        <v>10</v>
      </c>
      <c r="F66" s="34" t="s">
        <v>48</v>
      </c>
      <c r="G66" s="35" t="s">
        <v>94</v>
      </c>
      <c r="H66" s="63" t="s">
        <v>104</v>
      </c>
      <c r="I66" s="34" t="str">
        <f t="shared" si="3"/>
        <v>Location where HH member(s) with a health problem seek or attempt to seek health care (3 months) ; NGO clinic</v>
      </c>
      <c r="J66" s="34" t="str">
        <f t="shared" si="4"/>
        <v>Location where HH member(s) with a health problem seek or attempt to seek health care (3 months) ; NGO clinicMigrants</v>
      </c>
      <c r="K66" s="36">
        <f t="shared" si="2"/>
        <v>3.7489809843880404</v>
      </c>
      <c r="L66" s="63">
        <v>3.7489809843880402E-2</v>
      </c>
    </row>
    <row r="67" spans="1:12" x14ac:dyDescent="0.35">
      <c r="A67" s="34" t="s">
        <v>3</v>
      </c>
      <c r="B67" s="34" t="s">
        <v>88</v>
      </c>
      <c r="C67" s="34" t="s">
        <v>91</v>
      </c>
      <c r="D67" s="34" t="s">
        <v>133</v>
      </c>
      <c r="E67" s="34" t="s">
        <v>10</v>
      </c>
      <c r="F67" s="34" t="s">
        <v>48</v>
      </c>
      <c r="G67" s="35" t="s">
        <v>94</v>
      </c>
      <c r="H67" s="63" t="s">
        <v>105</v>
      </c>
      <c r="I67" s="34" t="str">
        <f t="shared" si="3"/>
        <v>Location where HH member(s) with a health problem seek or attempt to seek health care (3 months) ; Other NGO medical facility</v>
      </c>
      <c r="J67" s="34" t="str">
        <f t="shared" si="4"/>
        <v>Location where HH member(s) with a health problem seek or attempt to seek health care (3 months) ; Other NGO medical facilityMigrants</v>
      </c>
      <c r="K67" s="36">
        <f>L67*100</f>
        <v>0</v>
      </c>
      <c r="L67" s="63">
        <v>0</v>
      </c>
    </row>
    <row r="68" spans="1:12" x14ac:dyDescent="0.35">
      <c r="A68" s="34" t="s">
        <v>3</v>
      </c>
      <c r="B68" s="34" t="s">
        <v>88</v>
      </c>
      <c r="C68" s="34" t="s">
        <v>91</v>
      </c>
      <c r="D68" s="34" t="s">
        <v>133</v>
      </c>
      <c r="E68" s="34" t="s">
        <v>10</v>
      </c>
      <c r="F68" s="34" t="s">
        <v>48</v>
      </c>
      <c r="G68" s="35" t="s">
        <v>94</v>
      </c>
      <c r="H68" s="63" t="s">
        <v>106</v>
      </c>
      <c r="I68" s="34" t="str">
        <f t="shared" si="3"/>
        <v>Location where HH member(s) with a health problem seek or attempt to seek health care (3 months) ; Traditional healer or practitioner</v>
      </c>
      <c r="J68" s="34" t="str">
        <f t="shared" si="4"/>
        <v>Location where HH member(s) with a health problem seek or attempt to seek health care (3 months) ; Traditional healer or practitionerMigrants</v>
      </c>
      <c r="K68" s="36">
        <f t="shared" ref="K68:K79" si="5">L68*100</f>
        <v>0.209163737754433</v>
      </c>
      <c r="L68" s="63">
        <v>2.0916373775443299E-3</v>
      </c>
    </row>
    <row r="69" spans="1:12" x14ac:dyDescent="0.35">
      <c r="A69" s="34" t="s">
        <v>3</v>
      </c>
      <c r="B69" s="34" t="s">
        <v>88</v>
      </c>
      <c r="C69" s="34" t="s">
        <v>91</v>
      </c>
      <c r="D69" s="34" t="s">
        <v>133</v>
      </c>
      <c r="E69" s="34" t="s">
        <v>10</v>
      </c>
      <c r="F69" s="34" t="s">
        <v>48</v>
      </c>
      <c r="G69" s="35" t="s">
        <v>94</v>
      </c>
      <c r="H69" s="63" t="s">
        <v>107</v>
      </c>
      <c r="I69" s="34" t="str">
        <f t="shared" si="3"/>
        <v>Location where HH member(s) with a health problem seek or attempt to seek health care (3 months) ; Pharmacy</v>
      </c>
      <c r="J69" s="34" t="str">
        <f t="shared" si="4"/>
        <v>Location where HH member(s) with a health problem seek or attempt to seek health care (3 months) ; PharmacyMigrants</v>
      </c>
      <c r="K69" s="36">
        <f t="shared" si="5"/>
        <v>19.3302384756627</v>
      </c>
      <c r="L69" s="63">
        <v>0.193302384756627</v>
      </c>
    </row>
    <row r="70" spans="1:12" x14ac:dyDescent="0.35">
      <c r="A70" s="34" t="s">
        <v>3</v>
      </c>
      <c r="B70" s="34" t="s">
        <v>88</v>
      </c>
      <c r="C70" s="34" t="s">
        <v>91</v>
      </c>
      <c r="D70" s="34" t="s">
        <v>133</v>
      </c>
      <c r="E70" s="34" t="s">
        <v>10</v>
      </c>
      <c r="F70" s="34" t="s">
        <v>48</v>
      </c>
      <c r="G70" s="35" t="s">
        <v>94</v>
      </c>
      <c r="H70" s="63" t="s">
        <v>108</v>
      </c>
      <c r="I70" s="34" t="str">
        <f t="shared" si="3"/>
        <v>Location where HH member(s) with a health problem seek or attempt to seek health care (3 months) ; Other</v>
      </c>
      <c r="J70" s="34" t="str">
        <f t="shared" si="4"/>
        <v>Location where HH member(s) with a health problem seek or attempt to seek health care (3 months) ; OtherMigrants</v>
      </c>
      <c r="K70" s="36">
        <f t="shared" si="5"/>
        <v>0</v>
      </c>
      <c r="L70" s="63">
        <v>0</v>
      </c>
    </row>
    <row r="71" spans="1:12" x14ac:dyDescent="0.35">
      <c r="A71" s="34" t="s">
        <v>3</v>
      </c>
      <c r="B71" s="34" t="s">
        <v>88</v>
      </c>
      <c r="C71" s="34" t="s">
        <v>91</v>
      </c>
      <c r="D71" s="34" t="s">
        <v>133</v>
      </c>
      <c r="E71" s="34" t="s">
        <v>10</v>
      </c>
      <c r="F71" s="34" t="s">
        <v>48</v>
      </c>
      <c r="G71" s="35" t="s">
        <v>94</v>
      </c>
      <c r="H71" s="63" t="s">
        <v>8</v>
      </c>
      <c r="I71" s="34" t="str">
        <f t="shared" si="3"/>
        <v>Location where HH member(s) with a health problem seek or attempt to seek health care (3 months) ; Don't know</v>
      </c>
      <c r="J71" s="34" t="str">
        <f t="shared" si="4"/>
        <v>Location where HH member(s) with a health problem seek or attempt to seek health care (3 months) ; Don't knowMigrants</v>
      </c>
      <c r="K71" s="36">
        <f t="shared" si="5"/>
        <v>0</v>
      </c>
      <c r="L71" s="63">
        <v>0</v>
      </c>
    </row>
    <row r="72" spans="1:12" x14ac:dyDescent="0.35">
      <c r="A72" s="34" t="s">
        <v>3</v>
      </c>
      <c r="B72" s="34" t="s">
        <v>88</v>
      </c>
      <c r="C72" s="34" t="s">
        <v>91</v>
      </c>
      <c r="D72" s="34" t="s">
        <v>133</v>
      </c>
      <c r="E72" s="34" t="s">
        <v>10</v>
      </c>
      <c r="F72" s="34" t="s">
        <v>48</v>
      </c>
      <c r="G72" s="35" t="s">
        <v>94</v>
      </c>
      <c r="H72" s="63" t="s">
        <v>7</v>
      </c>
      <c r="I72" s="34" t="str">
        <f t="shared" si="3"/>
        <v>Location where HH member(s) with a health problem seek or attempt to seek health care (3 months) ; Decline to answer</v>
      </c>
      <c r="J72" s="34" t="str">
        <f t="shared" si="4"/>
        <v>Location where HH member(s) with a health problem seek or attempt to seek health care (3 months) ; Decline to answerMigrants</v>
      </c>
      <c r="K72" s="36">
        <f t="shared" si="5"/>
        <v>0.58533355372256501</v>
      </c>
      <c r="L72" s="63">
        <v>5.8533355372256497E-3</v>
      </c>
    </row>
    <row r="73" spans="1:12" x14ac:dyDescent="0.35">
      <c r="A73" s="34" t="s">
        <v>3</v>
      </c>
      <c r="B73" s="34" t="s">
        <v>88</v>
      </c>
      <c r="C73" s="34" t="s">
        <v>91</v>
      </c>
      <c r="D73" s="34" t="s">
        <v>133</v>
      </c>
      <c r="E73" s="34" t="s">
        <v>10</v>
      </c>
      <c r="F73" s="34" t="s">
        <v>12</v>
      </c>
      <c r="G73" s="35" t="s">
        <v>94</v>
      </c>
      <c r="H73" s="63" t="s">
        <v>95</v>
      </c>
      <c r="I73" s="34" t="str">
        <f t="shared" si="3"/>
        <v>Location where HH member(s) with a health problem seek or attempt to seek health care (3 months) ; No treatment sought</v>
      </c>
      <c r="J73" s="34" t="str">
        <f t="shared" si="4"/>
        <v>Location where HH member(s) with a health problem seek or attempt to seek health care (3 months) ; No treatment soughtPRL</v>
      </c>
      <c r="K73" s="36">
        <f t="shared" si="5"/>
        <v>6.847454647179541</v>
      </c>
      <c r="L73" s="63">
        <v>6.8474546471795406E-2</v>
      </c>
    </row>
    <row r="74" spans="1:12" x14ac:dyDescent="0.35">
      <c r="A74" s="34" t="s">
        <v>3</v>
      </c>
      <c r="B74" s="34" t="s">
        <v>88</v>
      </c>
      <c r="C74" s="34" t="s">
        <v>91</v>
      </c>
      <c r="D74" s="34" t="s">
        <v>133</v>
      </c>
      <c r="E74" s="34" t="s">
        <v>10</v>
      </c>
      <c r="F74" s="34" t="s">
        <v>12</v>
      </c>
      <c r="G74" s="35" t="s">
        <v>94</v>
      </c>
      <c r="H74" s="63" t="s">
        <v>96</v>
      </c>
      <c r="I74" s="34" t="str">
        <f t="shared" si="3"/>
        <v>Location where HH member(s) with a health problem seek or attempt to seek health care (3 months) ; Sought treatment but could not access</v>
      </c>
      <c r="J74" s="34" t="str">
        <f t="shared" si="4"/>
        <v>Location where HH member(s) with a health problem seek or attempt to seek health care (3 months) ; Sought treatment but could not accessPRL</v>
      </c>
      <c r="K74" s="36">
        <f t="shared" si="5"/>
        <v>5.1907206243641095</v>
      </c>
      <c r="L74" s="63">
        <v>5.1907206243641098E-2</v>
      </c>
    </row>
    <row r="75" spans="1:12" x14ac:dyDescent="0.35">
      <c r="A75" s="34" t="s">
        <v>3</v>
      </c>
      <c r="B75" s="34" t="s">
        <v>88</v>
      </c>
      <c r="C75" s="34" t="s">
        <v>91</v>
      </c>
      <c r="D75" s="34" t="s">
        <v>133</v>
      </c>
      <c r="E75" s="34" t="s">
        <v>10</v>
      </c>
      <c r="F75" s="34" t="s">
        <v>12</v>
      </c>
      <c r="G75" s="35" t="s">
        <v>94</v>
      </c>
      <c r="H75" s="63" t="s">
        <v>97</v>
      </c>
      <c r="I75" s="34" t="str">
        <f t="shared" si="3"/>
        <v>Location where HH member(s) with a health problem seek or attempt to seek health care (3 months) ; Government hospital</v>
      </c>
      <c r="J75" s="34" t="str">
        <f t="shared" si="4"/>
        <v>Location where HH member(s) with a health problem seek or attempt to seek health care (3 months) ; Government hospitalPRL</v>
      </c>
      <c r="K75" s="36">
        <f t="shared" si="5"/>
        <v>14.422992207615302</v>
      </c>
      <c r="L75" s="63">
        <v>0.14422992207615301</v>
      </c>
    </row>
    <row r="76" spans="1:12" x14ac:dyDescent="0.35">
      <c r="A76" s="34" t="s">
        <v>3</v>
      </c>
      <c r="B76" s="34" t="s">
        <v>88</v>
      </c>
      <c r="C76" s="34" t="s">
        <v>91</v>
      </c>
      <c r="D76" s="34" t="s">
        <v>133</v>
      </c>
      <c r="E76" s="34" t="s">
        <v>10</v>
      </c>
      <c r="F76" s="34" t="s">
        <v>12</v>
      </c>
      <c r="G76" s="35" t="s">
        <v>94</v>
      </c>
      <c r="H76" s="63" t="s">
        <v>98</v>
      </c>
      <c r="I76" s="34" t="str">
        <f t="shared" si="3"/>
        <v>Location where HH member(s) with a health problem seek or attempt to seek health care (3 months) ; Government primary health care center or dispensary</v>
      </c>
      <c r="J76" s="34" t="str">
        <f t="shared" si="4"/>
        <v>Location where HH member(s) with a health problem seek or attempt to seek health care (3 months) ; Government primary health care center or dispensaryPRL</v>
      </c>
      <c r="K76" s="36">
        <f t="shared" si="5"/>
        <v>10.7972701173739</v>
      </c>
      <c r="L76" s="63">
        <v>0.107972701173739</v>
      </c>
    </row>
    <row r="77" spans="1:12" x14ac:dyDescent="0.35">
      <c r="A77" s="34" t="s">
        <v>3</v>
      </c>
      <c r="B77" s="34" t="s">
        <v>88</v>
      </c>
      <c r="C77" s="34" t="s">
        <v>91</v>
      </c>
      <c r="D77" s="34" t="s">
        <v>133</v>
      </c>
      <c r="E77" s="34" t="s">
        <v>10</v>
      </c>
      <c r="F77" s="34" t="s">
        <v>12</v>
      </c>
      <c r="G77" s="35" t="s">
        <v>94</v>
      </c>
      <c r="H77" s="63" t="s">
        <v>99</v>
      </c>
      <c r="I77" s="34" t="str">
        <f t="shared" si="3"/>
        <v>Location where HH member(s) with a health problem seek or attempt to seek health care (3 months) ; Other government facility</v>
      </c>
      <c r="J77" s="34" t="str">
        <f t="shared" si="4"/>
        <v>Location where HH member(s) with a health problem seek or attempt to seek health care (3 months) ; Other government facilityPRL</v>
      </c>
      <c r="K77" s="36">
        <f t="shared" si="5"/>
        <v>0.62873320331258897</v>
      </c>
      <c r="L77" s="63">
        <v>6.2873320331258897E-3</v>
      </c>
    </row>
    <row r="78" spans="1:12" x14ac:dyDescent="0.35">
      <c r="A78" s="34" t="s">
        <v>3</v>
      </c>
      <c r="B78" s="34" t="s">
        <v>88</v>
      </c>
      <c r="C78" s="34" t="s">
        <v>91</v>
      </c>
      <c r="D78" s="34" t="s">
        <v>133</v>
      </c>
      <c r="E78" s="34" t="s">
        <v>10</v>
      </c>
      <c r="F78" s="34" t="s">
        <v>12</v>
      </c>
      <c r="G78" s="35" t="s">
        <v>94</v>
      </c>
      <c r="H78" s="63" t="s">
        <v>100</v>
      </c>
      <c r="I78" s="34" t="str">
        <f t="shared" si="3"/>
        <v>Location where HH member(s) with a health problem seek or attempt to seek health care (3 months) ; Private hospital</v>
      </c>
      <c r="J78" s="34" t="str">
        <f t="shared" si="4"/>
        <v>Location where HH member(s) with a health problem seek or attempt to seek health care (3 months) ; Private hospitalPRL</v>
      </c>
      <c r="K78" s="36">
        <f t="shared" si="5"/>
        <v>31.990972562421501</v>
      </c>
      <c r="L78" s="63">
        <v>0.31990972562421499</v>
      </c>
    </row>
    <row r="79" spans="1:12" x14ac:dyDescent="0.35">
      <c r="A79" s="34" t="s">
        <v>3</v>
      </c>
      <c r="B79" s="34" t="s">
        <v>88</v>
      </c>
      <c r="C79" s="34" t="s">
        <v>91</v>
      </c>
      <c r="D79" s="34" t="s">
        <v>133</v>
      </c>
      <c r="E79" s="34" t="s">
        <v>10</v>
      </c>
      <c r="F79" s="34" t="s">
        <v>12</v>
      </c>
      <c r="G79" s="35" t="s">
        <v>94</v>
      </c>
      <c r="H79" s="63" t="s">
        <v>101</v>
      </c>
      <c r="I79" s="34" t="str">
        <f t="shared" si="3"/>
        <v>Location where HH member(s) with a health problem seek or attempt to seek health care (3 months) ; Private clinic</v>
      </c>
      <c r="J79" s="34" t="str">
        <f t="shared" si="4"/>
        <v>Location where HH member(s) with a health problem seek or attempt to seek health care (3 months) ; Private clinicPRL</v>
      </c>
      <c r="K79" s="36">
        <f t="shared" si="5"/>
        <v>14.460593557398299</v>
      </c>
      <c r="L79" s="63">
        <v>0.14460593557398299</v>
      </c>
    </row>
    <row r="80" spans="1:12" x14ac:dyDescent="0.35">
      <c r="A80" s="34" t="s">
        <v>3</v>
      </c>
      <c r="B80" s="34" t="s">
        <v>88</v>
      </c>
      <c r="C80" s="34" t="s">
        <v>91</v>
      </c>
      <c r="D80" s="34" t="s">
        <v>133</v>
      </c>
      <c r="E80" s="34" t="s">
        <v>10</v>
      </c>
      <c r="F80" s="34" t="s">
        <v>12</v>
      </c>
      <c r="G80" s="35" t="s">
        <v>94</v>
      </c>
      <c r="H80" s="63" t="s">
        <v>102</v>
      </c>
      <c r="I80" s="34" t="str">
        <f t="shared" si="3"/>
        <v>Location where HH member(s) with a health problem seek or attempt to seek health care (3 months) ; Other private medical facility</v>
      </c>
      <c r="J80" s="34" t="str">
        <f t="shared" si="4"/>
        <v>Location where HH member(s) with a health problem seek or attempt to seek health care (3 months) ; Other private medical facilityPRL</v>
      </c>
      <c r="K80" s="36">
        <f t="shared" ref="K80:K129" si="6">L80*100</f>
        <v>1.6002193540219101</v>
      </c>
      <c r="L80" s="63">
        <v>1.60021935402191E-2</v>
      </c>
    </row>
    <row r="81" spans="1:13" x14ac:dyDescent="0.35">
      <c r="A81" s="34" t="s">
        <v>3</v>
      </c>
      <c r="B81" s="34" t="s">
        <v>88</v>
      </c>
      <c r="C81" s="34" t="s">
        <v>91</v>
      </c>
      <c r="D81" s="34" t="s">
        <v>133</v>
      </c>
      <c r="E81" s="34" t="s">
        <v>10</v>
      </c>
      <c r="F81" s="34" t="s">
        <v>12</v>
      </c>
      <c r="G81" s="35" t="s">
        <v>94</v>
      </c>
      <c r="H81" s="63" t="s">
        <v>103</v>
      </c>
      <c r="I81" s="34" t="str">
        <f t="shared" si="3"/>
        <v>Location where HH member(s) with a health problem seek or attempt to seek health care (3 months) ; NGO hospital</v>
      </c>
      <c r="J81" s="34" t="str">
        <f t="shared" si="4"/>
        <v>Location where HH member(s) with a health problem seek or attempt to seek health care (3 months) ; NGO hospitalPRL</v>
      </c>
      <c r="K81" s="36">
        <f t="shared" si="6"/>
        <v>6.4274141981106396</v>
      </c>
      <c r="L81" s="63">
        <v>6.4274141981106397E-2</v>
      </c>
    </row>
    <row r="82" spans="1:13" x14ac:dyDescent="0.35">
      <c r="A82" s="34" t="s">
        <v>3</v>
      </c>
      <c r="B82" s="34" t="s">
        <v>88</v>
      </c>
      <c r="C82" s="34" t="s">
        <v>91</v>
      </c>
      <c r="D82" s="34" t="s">
        <v>133</v>
      </c>
      <c r="E82" s="34" t="s">
        <v>10</v>
      </c>
      <c r="F82" s="34" t="s">
        <v>12</v>
      </c>
      <c r="G82" s="35" t="s">
        <v>94</v>
      </c>
      <c r="H82" s="63" t="s">
        <v>104</v>
      </c>
      <c r="I82" s="34" t="str">
        <f t="shared" si="3"/>
        <v>Location where HH member(s) with a health problem seek or attempt to seek health care (3 months) ; NGO clinic</v>
      </c>
      <c r="J82" s="34" t="str">
        <f t="shared" si="4"/>
        <v>Location where HH member(s) with a health problem seek or attempt to seek health care (3 months) ; NGO clinicPRL</v>
      </c>
      <c r="K82" s="36">
        <f t="shared" si="6"/>
        <v>8.9641718560762804</v>
      </c>
      <c r="L82" s="63">
        <v>8.9641718560762806E-2</v>
      </c>
    </row>
    <row r="83" spans="1:13" x14ac:dyDescent="0.35">
      <c r="A83" s="34" t="s">
        <v>3</v>
      </c>
      <c r="B83" s="34" t="s">
        <v>88</v>
      </c>
      <c r="C83" s="34" t="s">
        <v>91</v>
      </c>
      <c r="D83" s="34" t="s">
        <v>133</v>
      </c>
      <c r="E83" s="34" t="s">
        <v>10</v>
      </c>
      <c r="F83" s="34" t="s">
        <v>12</v>
      </c>
      <c r="G83" s="35" t="s">
        <v>94</v>
      </c>
      <c r="H83" s="63" t="s">
        <v>105</v>
      </c>
      <c r="I83" s="34" t="str">
        <f t="shared" si="3"/>
        <v>Location where HH member(s) with a health problem seek or attempt to seek health care (3 months) ; Other NGO medical facility</v>
      </c>
      <c r="J83" s="34" t="str">
        <f t="shared" si="4"/>
        <v>Location where HH member(s) with a health problem seek or attempt to seek health care (3 months) ; Other NGO medical facilityPRL</v>
      </c>
      <c r="K83" s="36">
        <f t="shared" si="6"/>
        <v>2.5798556924440499</v>
      </c>
      <c r="L83" s="63">
        <v>2.57985569244405E-2</v>
      </c>
      <c r="M83" s="63"/>
    </row>
    <row r="84" spans="1:13" x14ac:dyDescent="0.35">
      <c r="A84" s="34" t="s">
        <v>3</v>
      </c>
      <c r="B84" s="34" t="s">
        <v>88</v>
      </c>
      <c r="C84" s="34" t="s">
        <v>91</v>
      </c>
      <c r="D84" s="34" t="s">
        <v>133</v>
      </c>
      <c r="E84" s="34" t="s">
        <v>10</v>
      </c>
      <c r="F84" s="34" t="s">
        <v>12</v>
      </c>
      <c r="G84" s="35" t="s">
        <v>94</v>
      </c>
      <c r="H84" s="63" t="s">
        <v>106</v>
      </c>
      <c r="I84" s="34" t="str">
        <f t="shared" si="3"/>
        <v>Location where HH member(s) with a health problem seek or attempt to seek health care (3 months) ; Traditional healer or practitioner</v>
      </c>
      <c r="J84" s="34" t="str">
        <f t="shared" si="4"/>
        <v>Location where HH member(s) with a health problem seek or attempt to seek health care (3 months) ; Traditional healer or practitionerPRL</v>
      </c>
      <c r="K84" s="36">
        <f t="shared" si="6"/>
        <v>1.9151105344253201</v>
      </c>
      <c r="L84" s="63">
        <v>1.91511053442532E-2</v>
      </c>
    </row>
    <row r="85" spans="1:13" x14ac:dyDescent="0.35">
      <c r="A85" s="34" t="s">
        <v>3</v>
      </c>
      <c r="B85" s="34" t="s">
        <v>88</v>
      </c>
      <c r="C85" s="34" t="s">
        <v>91</v>
      </c>
      <c r="D85" s="34" t="s">
        <v>133</v>
      </c>
      <c r="E85" s="34" t="s">
        <v>10</v>
      </c>
      <c r="F85" s="34" t="s">
        <v>12</v>
      </c>
      <c r="G85" s="35" t="s">
        <v>94</v>
      </c>
      <c r="H85" s="63" t="s">
        <v>107</v>
      </c>
      <c r="I85" s="34" t="str">
        <f t="shared" si="3"/>
        <v>Location where HH member(s) with a health problem seek or attempt to seek health care (3 months) ; Pharmacy</v>
      </c>
      <c r="J85" s="34" t="str">
        <f t="shared" si="4"/>
        <v>Location where HH member(s) with a health problem seek or attempt to seek health care (3 months) ; PharmacyPRL</v>
      </c>
      <c r="K85" s="36">
        <f t="shared" si="6"/>
        <v>6.8674334909089101</v>
      </c>
      <c r="L85" s="63">
        <v>6.8674334909089099E-2</v>
      </c>
    </row>
    <row r="86" spans="1:13" x14ac:dyDescent="0.35">
      <c r="A86" s="34" t="s">
        <v>3</v>
      </c>
      <c r="B86" s="34" t="s">
        <v>88</v>
      </c>
      <c r="C86" s="34" t="s">
        <v>91</v>
      </c>
      <c r="D86" s="34" t="s">
        <v>133</v>
      </c>
      <c r="E86" s="34" t="s">
        <v>10</v>
      </c>
      <c r="F86" s="34" t="s">
        <v>12</v>
      </c>
      <c r="G86" s="35" t="s">
        <v>94</v>
      </c>
      <c r="H86" s="63" t="s">
        <v>108</v>
      </c>
      <c r="I86" s="34" t="str">
        <f t="shared" si="3"/>
        <v>Location where HH member(s) with a health problem seek or attempt to seek health care (3 months) ; Other</v>
      </c>
      <c r="J86" s="34" t="str">
        <f t="shared" si="4"/>
        <v>Location where HH member(s) with a health problem seek or attempt to seek health care (3 months) ; OtherPRL</v>
      </c>
      <c r="K86" s="36">
        <f t="shared" si="6"/>
        <v>1.1150008574143599</v>
      </c>
      <c r="L86" s="63">
        <v>1.11500085741436E-2</v>
      </c>
    </row>
    <row r="87" spans="1:13" x14ac:dyDescent="0.35">
      <c r="A87" s="34" t="s">
        <v>3</v>
      </c>
      <c r="B87" s="34" t="s">
        <v>88</v>
      </c>
      <c r="C87" s="34" t="s">
        <v>91</v>
      </c>
      <c r="D87" s="34" t="s">
        <v>133</v>
      </c>
      <c r="E87" s="34" t="s">
        <v>10</v>
      </c>
      <c r="F87" s="34" t="s">
        <v>12</v>
      </c>
      <c r="G87" s="35" t="s">
        <v>94</v>
      </c>
      <c r="H87" s="63" t="s">
        <v>8</v>
      </c>
      <c r="I87" s="34" t="str">
        <f t="shared" si="3"/>
        <v>Location where HH member(s) with a health problem seek or attempt to seek health care (3 months) ; Don't know</v>
      </c>
      <c r="J87" s="34" t="str">
        <f t="shared" si="4"/>
        <v>Location where HH member(s) with a health problem seek or attempt to seek health care (3 months) ; Don't knowPRL</v>
      </c>
      <c r="K87" s="36">
        <f t="shared" si="6"/>
        <v>0</v>
      </c>
      <c r="L87" s="63">
        <v>0</v>
      </c>
    </row>
    <row r="88" spans="1:13" x14ac:dyDescent="0.35">
      <c r="A88" s="45" t="s">
        <v>3</v>
      </c>
      <c r="B88" s="34" t="s">
        <v>88</v>
      </c>
      <c r="C88" s="34" t="s">
        <v>91</v>
      </c>
      <c r="D88" s="34" t="s">
        <v>133</v>
      </c>
      <c r="E88" s="34" t="s">
        <v>10</v>
      </c>
      <c r="F88" s="34" t="s">
        <v>12</v>
      </c>
      <c r="G88" s="35" t="s">
        <v>94</v>
      </c>
      <c r="H88" s="63" t="s">
        <v>7</v>
      </c>
      <c r="I88" s="34" t="str">
        <f t="shared" si="3"/>
        <v>Location where HH member(s) with a health problem seek or attempt to seek health care (3 months) ; Decline to answer</v>
      </c>
      <c r="J88" s="34" t="str">
        <f t="shared" si="4"/>
        <v>Location where HH member(s) with a health problem seek or attempt to seek health care (3 months) ; Decline to answerPRL</v>
      </c>
      <c r="K88" s="47">
        <f t="shared" si="6"/>
        <v>0</v>
      </c>
      <c r="L88" s="63">
        <v>0</v>
      </c>
    </row>
    <row r="89" spans="1:13" x14ac:dyDescent="0.35">
      <c r="A89" s="34" t="s">
        <v>3</v>
      </c>
      <c r="B89" s="34" t="s">
        <v>88</v>
      </c>
      <c r="C89" s="34" t="s">
        <v>91</v>
      </c>
      <c r="D89" s="34" t="s">
        <v>133</v>
      </c>
      <c r="E89" s="34" t="s">
        <v>93</v>
      </c>
      <c r="F89" s="34" t="s">
        <v>11</v>
      </c>
      <c r="G89" s="37" t="s">
        <v>109</v>
      </c>
      <c r="H89" s="35" t="s">
        <v>93</v>
      </c>
      <c r="I89" s="34" t="str">
        <f t="shared" si="3"/>
        <v>Time (in minutes) to get from the household to the nearest functional health facility by normal mode of transportation : Average</v>
      </c>
      <c r="J89" s="34" t="str">
        <f t="shared" si="4"/>
        <v>Time (in minutes) to get from the household to the nearest functional health facility by normal mode of transportation : AverageLebanese</v>
      </c>
      <c r="K89" s="36">
        <f t="shared" si="6"/>
        <v>1648.2040669140902</v>
      </c>
      <c r="L89" s="63">
        <v>16.4820406691409</v>
      </c>
    </row>
    <row r="90" spans="1:13" x14ac:dyDescent="0.35">
      <c r="A90" s="34" t="s">
        <v>3</v>
      </c>
      <c r="B90" s="34" t="s">
        <v>88</v>
      </c>
      <c r="C90" s="34" t="s">
        <v>91</v>
      </c>
      <c r="D90" s="34" t="s">
        <v>133</v>
      </c>
      <c r="E90" s="34" t="s">
        <v>93</v>
      </c>
      <c r="F90" s="34" t="s">
        <v>48</v>
      </c>
      <c r="G90" s="37" t="s">
        <v>109</v>
      </c>
      <c r="H90" s="35" t="s">
        <v>93</v>
      </c>
      <c r="I90" s="34" t="str">
        <f t="shared" si="3"/>
        <v>Time (in minutes) to get from the household to the nearest functional health facility by normal mode of transportation : Average</v>
      </c>
      <c r="J90" s="34" t="str">
        <f t="shared" si="4"/>
        <v>Time (in minutes) to get from the household to the nearest functional health facility by normal mode of transportation : AverageMigrants</v>
      </c>
      <c r="K90" s="36">
        <f t="shared" si="6"/>
        <v>1370.4003502459</v>
      </c>
      <c r="L90" s="63">
        <v>13.704003502459001</v>
      </c>
    </row>
    <row r="91" spans="1:13" x14ac:dyDescent="0.35">
      <c r="A91" s="34" t="s">
        <v>3</v>
      </c>
      <c r="B91" s="34" t="s">
        <v>88</v>
      </c>
      <c r="C91" s="34" t="s">
        <v>91</v>
      </c>
      <c r="D91" s="34" t="s">
        <v>133</v>
      </c>
      <c r="E91" s="34" t="s">
        <v>93</v>
      </c>
      <c r="F91" s="34" t="s">
        <v>12</v>
      </c>
      <c r="G91" s="37" t="s">
        <v>109</v>
      </c>
      <c r="H91" s="35" t="s">
        <v>93</v>
      </c>
      <c r="I91" s="34" t="str">
        <f t="shared" si="3"/>
        <v>Time (in minutes) to get from the household to the nearest functional health facility by normal mode of transportation : Average</v>
      </c>
      <c r="J91" s="34" t="str">
        <f t="shared" si="4"/>
        <v>Time (in minutes) to get from the household to the nearest functional health facility by normal mode of transportation : AveragePRL</v>
      </c>
      <c r="K91" s="36">
        <f t="shared" si="6"/>
        <v>1297.95731611</v>
      </c>
      <c r="L91" s="63">
        <v>12.979573161099999</v>
      </c>
    </row>
    <row r="92" spans="1:13" x14ac:dyDescent="0.35">
      <c r="A92" s="34" t="s">
        <v>3</v>
      </c>
      <c r="B92" s="34" t="s">
        <v>88</v>
      </c>
      <c r="C92" s="34" t="s">
        <v>91</v>
      </c>
      <c r="D92" s="34" t="s">
        <v>133</v>
      </c>
      <c r="E92" s="34" t="s">
        <v>10</v>
      </c>
      <c r="F92" s="34" t="s">
        <v>11</v>
      </c>
      <c r="G92" s="37" t="s">
        <v>110</v>
      </c>
      <c r="H92" s="63" t="s">
        <v>111</v>
      </c>
      <c r="I92" s="34" t="str">
        <f t="shared" si="3"/>
        <v>Barriers preventing to accessing health care when needed (3 months) : No functional health facility nearby</v>
      </c>
      <c r="J92" s="34" t="str">
        <f t="shared" si="4"/>
        <v>Barriers preventing to accessing health care when needed (3 months) : No functional health facility nearbyLebanese</v>
      </c>
      <c r="K92" s="36">
        <f t="shared" si="6"/>
        <v>14.8815259835823</v>
      </c>
      <c r="L92" s="63">
        <v>0.148815259835823</v>
      </c>
    </row>
    <row r="93" spans="1:13" x14ac:dyDescent="0.35">
      <c r="A93" s="34" t="s">
        <v>3</v>
      </c>
      <c r="B93" s="34" t="s">
        <v>88</v>
      </c>
      <c r="C93" s="34" t="s">
        <v>91</v>
      </c>
      <c r="D93" s="34" t="s">
        <v>133</v>
      </c>
      <c r="E93" s="34" t="s">
        <v>10</v>
      </c>
      <c r="F93" s="34" t="s">
        <v>11</v>
      </c>
      <c r="G93" s="37" t="s">
        <v>110</v>
      </c>
      <c r="H93" s="63" t="s">
        <v>112</v>
      </c>
      <c r="I93" s="34" t="str">
        <f t="shared" si="3"/>
        <v>Barriers preventing to accessing health care when needed (3 months) : Health facility hours of operation are not convenient</v>
      </c>
      <c r="J93" s="34" t="str">
        <f t="shared" si="4"/>
        <v>Barriers preventing to accessing health care when needed (3 months) : Health facility hours of operation are not convenientLebanese</v>
      </c>
      <c r="K93" s="36">
        <f t="shared" si="6"/>
        <v>0.65618705102583308</v>
      </c>
      <c r="L93" s="63">
        <v>6.5618705102583304E-3</v>
      </c>
    </row>
    <row r="94" spans="1:13" x14ac:dyDescent="0.35">
      <c r="A94" s="34" t="s">
        <v>3</v>
      </c>
      <c r="B94" s="34" t="s">
        <v>88</v>
      </c>
      <c r="C94" s="34" t="s">
        <v>91</v>
      </c>
      <c r="D94" s="34" t="s">
        <v>133</v>
      </c>
      <c r="E94" s="34" t="s">
        <v>10</v>
      </c>
      <c r="F94" s="34" t="s">
        <v>11</v>
      </c>
      <c r="G94" s="37" t="s">
        <v>110</v>
      </c>
      <c r="H94" s="63" t="s">
        <v>113</v>
      </c>
      <c r="I94" s="34" t="str">
        <f t="shared" si="3"/>
        <v>Barriers preventing to accessing health care when needed (3 months) : The specialized health service I/my household need(s) is not available at the health facility</v>
      </c>
      <c r="J94" s="34" t="str">
        <f t="shared" si="4"/>
        <v>Barriers preventing to accessing health care when needed (3 months) : The specialized health service I/my household need(s) is not available at the health facilityLebanese</v>
      </c>
      <c r="K94" s="36">
        <f t="shared" si="6"/>
        <v>3.9848030501327703</v>
      </c>
      <c r="L94" s="63">
        <v>3.9848030501327701E-2</v>
      </c>
    </row>
    <row r="95" spans="1:13" x14ac:dyDescent="0.35">
      <c r="A95" s="34" t="s">
        <v>3</v>
      </c>
      <c r="B95" s="34" t="s">
        <v>88</v>
      </c>
      <c r="C95" s="34" t="s">
        <v>91</v>
      </c>
      <c r="D95" s="34" t="s">
        <v>133</v>
      </c>
      <c r="E95" s="34" t="s">
        <v>10</v>
      </c>
      <c r="F95" s="34" t="s">
        <v>11</v>
      </c>
      <c r="G95" s="37" t="s">
        <v>110</v>
      </c>
      <c r="H95" s="63" t="s">
        <v>114</v>
      </c>
      <c r="I95" s="34" t="str">
        <f t="shared" si="3"/>
        <v>Barriers preventing to accessing health care when needed (3 months) : Long waiting time for the service</v>
      </c>
      <c r="J95" s="34" t="str">
        <f t="shared" si="4"/>
        <v>Barriers preventing to accessing health care when needed (3 months) : Long waiting time for the serviceLebanese</v>
      </c>
      <c r="K95" s="36">
        <f t="shared" si="6"/>
        <v>6.9104460298165806</v>
      </c>
      <c r="L95" s="63">
        <v>6.9104460298165804E-2</v>
      </c>
    </row>
    <row r="96" spans="1:13" x14ac:dyDescent="0.35">
      <c r="A96" s="34" t="s">
        <v>3</v>
      </c>
      <c r="B96" s="34" t="s">
        <v>88</v>
      </c>
      <c r="C96" s="34" t="s">
        <v>91</v>
      </c>
      <c r="D96" s="34" t="s">
        <v>133</v>
      </c>
      <c r="E96" s="34" t="s">
        <v>10</v>
      </c>
      <c r="F96" s="34" t="s">
        <v>11</v>
      </c>
      <c r="G96" s="37" t="s">
        <v>110</v>
      </c>
      <c r="H96" s="63" t="s">
        <v>115</v>
      </c>
      <c r="I96" s="34" t="str">
        <f t="shared" si="3"/>
        <v>Barriers preventing to accessing health care when needed (3 months) : Could not afford cost of consultation</v>
      </c>
      <c r="J96" s="34" t="str">
        <f t="shared" si="4"/>
        <v>Barriers preventing to accessing health care when needed (3 months) : Could not afford cost of consultationLebanese</v>
      </c>
      <c r="K96" s="36">
        <f t="shared" si="6"/>
        <v>55.4733468445651</v>
      </c>
      <c r="L96" s="63">
        <v>0.55473346844565097</v>
      </c>
    </row>
    <row r="97" spans="1:12" x14ac:dyDescent="0.35">
      <c r="A97" s="34" t="s">
        <v>3</v>
      </c>
      <c r="B97" s="34" t="s">
        <v>88</v>
      </c>
      <c r="C97" s="34" t="s">
        <v>91</v>
      </c>
      <c r="D97" s="34" t="s">
        <v>133</v>
      </c>
      <c r="E97" s="34" t="s">
        <v>10</v>
      </c>
      <c r="F97" s="34" t="s">
        <v>11</v>
      </c>
      <c r="G97" s="37" t="s">
        <v>110</v>
      </c>
      <c r="H97" s="63" t="s">
        <v>116</v>
      </c>
      <c r="I97" s="34" t="str">
        <f t="shared" si="3"/>
        <v>Barriers preventing to accessing health care when needed (3 months) : Could not afford cost of treatment</v>
      </c>
      <c r="J97" s="34" t="str">
        <f t="shared" si="4"/>
        <v>Barriers preventing to accessing health care when needed (3 months) : Could not afford cost of treatmentLebanese</v>
      </c>
      <c r="K97" s="36">
        <f t="shared" si="6"/>
        <v>71.171000459004901</v>
      </c>
      <c r="L97" s="63">
        <v>0.71171000459004896</v>
      </c>
    </row>
    <row r="98" spans="1:12" x14ac:dyDescent="0.35">
      <c r="A98" s="34" t="s">
        <v>3</v>
      </c>
      <c r="B98" s="34" t="s">
        <v>88</v>
      </c>
      <c r="C98" s="34" t="s">
        <v>91</v>
      </c>
      <c r="D98" s="34" t="s">
        <v>133</v>
      </c>
      <c r="E98" s="34" t="s">
        <v>10</v>
      </c>
      <c r="F98" s="34" t="s">
        <v>11</v>
      </c>
      <c r="G98" s="37" t="s">
        <v>110</v>
      </c>
      <c r="H98" s="63" t="s">
        <v>117</v>
      </c>
      <c r="I98" s="34" t="str">
        <f t="shared" si="3"/>
        <v>Barriers preventing to accessing health care when needed (3 months) : Could not afford transportation to health facility</v>
      </c>
      <c r="J98" s="34" t="str">
        <f t="shared" si="4"/>
        <v>Barriers preventing to accessing health care when needed (3 months) : Could not afford transportation to health facilityLebanese</v>
      </c>
      <c r="K98" s="36">
        <f t="shared" si="6"/>
        <v>19.350523068389499</v>
      </c>
      <c r="L98" s="63">
        <v>0.193505230683895</v>
      </c>
    </row>
    <row r="99" spans="1:12" x14ac:dyDescent="0.35">
      <c r="A99" s="34" t="s">
        <v>3</v>
      </c>
      <c r="B99" s="34" t="s">
        <v>88</v>
      </c>
      <c r="C99" s="34" t="s">
        <v>91</v>
      </c>
      <c r="D99" s="34" t="s">
        <v>133</v>
      </c>
      <c r="E99" s="34" t="s">
        <v>10</v>
      </c>
      <c r="F99" s="34" t="s">
        <v>11</v>
      </c>
      <c r="G99" s="37" t="s">
        <v>110</v>
      </c>
      <c r="H99" s="63" t="s">
        <v>118</v>
      </c>
      <c r="I99" s="34" t="str">
        <f t="shared" si="3"/>
        <v>Barriers preventing to accessing health care when needed (3 months) : Issues with quality or accessibility of medications</v>
      </c>
      <c r="J99" s="34" t="str">
        <f t="shared" si="4"/>
        <v>Barriers preventing to accessing health care when needed (3 months) : Issues with quality or accessibility of medicationsLebanese</v>
      </c>
      <c r="K99" s="36">
        <f t="shared" si="6"/>
        <v>8.7891062630550998</v>
      </c>
      <c r="L99" s="63">
        <v>8.7891062630551006E-2</v>
      </c>
    </row>
    <row r="100" spans="1:12" x14ac:dyDescent="0.35">
      <c r="A100" s="34" t="s">
        <v>3</v>
      </c>
      <c r="B100" s="34" t="s">
        <v>88</v>
      </c>
      <c r="C100" s="34" t="s">
        <v>91</v>
      </c>
      <c r="D100" s="34" t="s">
        <v>133</v>
      </c>
      <c r="E100" s="34" t="s">
        <v>10</v>
      </c>
      <c r="F100" s="34" t="s">
        <v>11</v>
      </c>
      <c r="G100" s="37" t="s">
        <v>110</v>
      </c>
      <c r="H100" s="63" t="s">
        <v>119</v>
      </c>
      <c r="I100" s="34" t="str">
        <f t="shared" si="3"/>
        <v>Barriers preventing to accessing health care when needed (3 months) : Health facility is too far away</v>
      </c>
      <c r="J100" s="34" t="str">
        <f t="shared" si="4"/>
        <v>Barriers preventing to accessing health care when needed (3 months) : Health facility is too far awayLebanese</v>
      </c>
      <c r="K100" s="36">
        <f t="shared" si="6"/>
        <v>1.82153306023665</v>
      </c>
      <c r="L100" s="63">
        <v>1.8215330602366499E-2</v>
      </c>
    </row>
    <row r="101" spans="1:12" x14ac:dyDescent="0.35">
      <c r="A101" s="34" t="s">
        <v>3</v>
      </c>
      <c r="B101" s="34" t="s">
        <v>88</v>
      </c>
      <c r="C101" s="34" t="s">
        <v>91</v>
      </c>
      <c r="D101" s="34" t="s">
        <v>133</v>
      </c>
      <c r="E101" s="34" t="s">
        <v>10</v>
      </c>
      <c r="F101" s="34" t="s">
        <v>11</v>
      </c>
      <c r="G101" s="37" t="s">
        <v>110</v>
      </c>
      <c r="H101" s="63" t="s">
        <v>120</v>
      </c>
      <c r="I101" s="34" t="str">
        <f t="shared" si="3"/>
        <v>Barriers preventing to accessing health care when needed (3 months) : Disability prevents access to health facility</v>
      </c>
      <c r="J101" s="34" t="str">
        <f t="shared" si="4"/>
        <v>Barriers preventing to accessing health care when needed (3 months) : Disability prevents access to health facilityLebanese</v>
      </c>
      <c r="K101" s="36">
        <f t="shared" si="6"/>
        <v>0.47495324012227397</v>
      </c>
      <c r="L101" s="63">
        <v>4.7495324012227398E-3</v>
      </c>
    </row>
    <row r="102" spans="1:12" x14ac:dyDescent="0.35">
      <c r="A102" s="34" t="s">
        <v>3</v>
      </c>
      <c r="B102" s="34" t="s">
        <v>88</v>
      </c>
      <c r="C102" s="34" t="s">
        <v>91</v>
      </c>
      <c r="D102" s="34" t="s">
        <v>133</v>
      </c>
      <c r="E102" s="34" t="s">
        <v>10</v>
      </c>
      <c r="F102" s="34" t="s">
        <v>11</v>
      </c>
      <c r="G102" s="37" t="s">
        <v>110</v>
      </c>
      <c r="H102" s="63" t="s">
        <v>121</v>
      </c>
      <c r="I102" s="34" t="str">
        <f t="shared" si="3"/>
        <v>Barriers preventing to accessing health care when needed (3 months) : No means of transport</v>
      </c>
      <c r="J102" s="34" t="str">
        <f t="shared" si="4"/>
        <v>Barriers preventing to accessing health care when needed (3 months) : No means of transportLebanese</v>
      </c>
      <c r="K102" s="36">
        <f t="shared" si="6"/>
        <v>5.09168617976525</v>
      </c>
      <c r="L102" s="63">
        <v>5.09168617976525E-2</v>
      </c>
    </row>
    <row r="103" spans="1:12" x14ac:dyDescent="0.35">
      <c r="A103" s="34" t="s">
        <v>3</v>
      </c>
      <c r="B103" s="34" t="s">
        <v>88</v>
      </c>
      <c r="C103" s="34" t="s">
        <v>91</v>
      </c>
      <c r="D103" s="34" t="s">
        <v>133</v>
      </c>
      <c r="E103" s="34" t="s">
        <v>10</v>
      </c>
      <c r="F103" s="34" t="s">
        <v>11</v>
      </c>
      <c r="G103" s="37" t="s">
        <v>110</v>
      </c>
      <c r="H103" s="63" t="s">
        <v>122</v>
      </c>
      <c r="I103" s="34" t="str">
        <f t="shared" ref="I103:I166" si="7">CONCATENATE(G103,H103)</f>
        <v>Barriers preventing to accessing health care when needed (3 months) : Not safe/insecurity at health facility</v>
      </c>
      <c r="J103" s="34" t="str">
        <f t="shared" ref="J103:J166" si="8">CONCATENATE(G103,H103,F103)</f>
        <v>Barriers preventing to accessing health care when needed (3 months) : Not safe/insecurity at health facilityLebanese</v>
      </c>
      <c r="K103" s="36">
        <f t="shared" si="6"/>
        <v>4.9736701621936295E-2</v>
      </c>
      <c r="L103" s="63">
        <v>4.9736701621936295E-4</v>
      </c>
    </row>
    <row r="104" spans="1:12" x14ac:dyDescent="0.35">
      <c r="A104" s="34" t="s">
        <v>3</v>
      </c>
      <c r="B104" s="34" t="s">
        <v>88</v>
      </c>
      <c r="C104" s="34" t="s">
        <v>91</v>
      </c>
      <c r="D104" s="34" t="s">
        <v>133</v>
      </c>
      <c r="E104" s="34" t="s">
        <v>10</v>
      </c>
      <c r="F104" s="34" t="s">
        <v>11</v>
      </c>
      <c r="G104" s="37" t="s">
        <v>110</v>
      </c>
      <c r="H104" s="63" t="s">
        <v>123</v>
      </c>
      <c r="I104" s="34" t="str">
        <f t="shared" si="7"/>
        <v>Barriers preventing to accessing health care when needed (3 months) : Not safe/insecurity while travelling to health facility</v>
      </c>
      <c r="J104" s="34" t="str">
        <f t="shared" si="8"/>
        <v>Barriers preventing to accessing health care when needed (3 months) : Not safe/insecurity while travelling to health facilityLebanese</v>
      </c>
      <c r="K104" s="36">
        <f t="shared" si="6"/>
        <v>0.20672051527836902</v>
      </c>
      <c r="L104" s="63">
        <v>2.0672051527836901E-3</v>
      </c>
    </row>
    <row r="105" spans="1:12" x14ac:dyDescent="0.35">
      <c r="A105" s="34" t="s">
        <v>3</v>
      </c>
      <c r="B105" s="34" t="s">
        <v>88</v>
      </c>
      <c r="C105" s="34" t="s">
        <v>91</v>
      </c>
      <c r="D105" s="34" t="s">
        <v>133</v>
      </c>
      <c r="E105" s="34" t="s">
        <v>10</v>
      </c>
      <c r="F105" s="34" t="s">
        <v>11</v>
      </c>
      <c r="G105" s="37" t="s">
        <v>110</v>
      </c>
      <c r="H105" s="63" t="s">
        <v>124</v>
      </c>
      <c r="I105" s="34" t="str">
        <f t="shared" si="7"/>
        <v>Barriers preventing to accessing health care when needed (3 months) : Fear of exposure to COVID-19 at health facility</v>
      </c>
      <c r="J105" s="34" t="str">
        <f t="shared" si="8"/>
        <v>Barriers preventing to accessing health care when needed (3 months) : Fear of exposure to COVID-19 at health facilityLebanese</v>
      </c>
      <c r="K105" s="36">
        <f t="shared" si="6"/>
        <v>2.1411566568664901</v>
      </c>
      <c r="L105" s="63">
        <v>2.14115665686649E-2</v>
      </c>
    </row>
    <row r="106" spans="1:12" x14ac:dyDescent="0.35">
      <c r="A106" s="34" t="s">
        <v>3</v>
      </c>
      <c r="B106" s="34" t="s">
        <v>88</v>
      </c>
      <c r="C106" s="34" t="s">
        <v>91</v>
      </c>
      <c r="D106" s="34" t="s">
        <v>133</v>
      </c>
      <c r="E106" s="34" t="s">
        <v>10</v>
      </c>
      <c r="F106" s="34" t="s">
        <v>11</v>
      </c>
      <c r="G106" s="37" t="s">
        <v>110</v>
      </c>
      <c r="H106" s="63" t="s">
        <v>125</v>
      </c>
      <c r="I106" s="34" t="str">
        <f t="shared" si="7"/>
        <v>Barriers preventing to accessing health care when needed (3 months) : Not trained staff at health facility</v>
      </c>
      <c r="J106" s="34" t="str">
        <f t="shared" si="8"/>
        <v>Barriers preventing to accessing health care when needed (3 months) : Not trained staff at health facilityLebanese</v>
      </c>
      <c r="K106" s="36">
        <f t="shared" si="6"/>
        <v>0.28201796698266801</v>
      </c>
      <c r="L106" s="63">
        <v>2.8201796698266801E-3</v>
      </c>
    </row>
    <row r="107" spans="1:12" x14ac:dyDescent="0.35">
      <c r="A107" s="34" t="s">
        <v>3</v>
      </c>
      <c r="B107" s="34" t="s">
        <v>88</v>
      </c>
      <c r="C107" s="34" t="s">
        <v>91</v>
      </c>
      <c r="D107" s="34" t="s">
        <v>133</v>
      </c>
      <c r="E107" s="34" t="s">
        <v>10</v>
      </c>
      <c r="F107" s="34" t="s">
        <v>11</v>
      </c>
      <c r="G107" s="37" t="s">
        <v>110</v>
      </c>
      <c r="H107" s="63" t="s">
        <v>126</v>
      </c>
      <c r="I107" s="34" t="str">
        <f t="shared" si="7"/>
        <v>Barriers preventing to accessing health care when needed (3 months) : Not enough staff at health facility</v>
      </c>
      <c r="J107" s="34" t="str">
        <f t="shared" si="8"/>
        <v>Barriers preventing to accessing health care when needed (3 months) : Not enough staff at health facilityLebanese</v>
      </c>
      <c r="K107" s="36">
        <f t="shared" si="6"/>
        <v>6.4479526905352996E-2</v>
      </c>
      <c r="L107" s="63">
        <v>6.4479526905352998E-4</v>
      </c>
    </row>
    <row r="108" spans="1:12" x14ac:dyDescent="0.35">
      <c r="A108" s="34" t="s">
        <v>3</v>
      </c>
      <c r="B108" s="34" t="s">
        <v>88</v>
      </c>
      <c r="C108" s="34" t="s">
        <v>91</v>
      </c>
      <c r="D108" s="34" t="s">
        <v>133</v>
      </c>
      <c r="E108" s="34" t="s">
        <v>10</v>
      </c>
      <c r="F108" s="34" t="s">
        <v>11</v>
      </c>
      <c r="G108" s="37" t="s">
        <v>110</v>
      </c>
      <c r="H108" s="63" t="s">
        <v>127</v>
      </c>
      <c r="I108" s="34" t="str">
        <f t="shared" si="7"/>
        <v>Barriers preventing to accessing health care when needed (3 months) : Lack of female staff at health facility</v>
      </c>
      <c r="J108" s="34" t="str">
        <f t="shared" si="8"/>
        <v>Barriers preventing to accessing health care when needed (3 months) : Lack of female staff at health facilityLebanese</v>
      </c>
      <c r="K108" s="36">
        <f t="shared" si="6"/>
        <v>6.2082259825808103E-2</v>
      </c>
      <c r="L108" s="63">
        <v>6.2082259825808103E-4</v>
      </c>
    </row>
    <row r="109" spans="1:12" x14ac:dyDescent="0.35">
      <c r="A109" s="34" t="s">
        <v>3</v>
      </c>
      <c r="B109" s="34" t="s">
        <v>88</v>
      </c>
      <c r="C109" s="34" t="s">
        <v>91</v>
      </c>
      <c r="D109" s="34" t="s">
        <v>133</v>
      </c>
      <c r="E109" s="34" t="s">
        <v>10</v>
      </c>
      <c r="F109" s="34" t="s">
        <v>11</v>
      </c>
      <c r="G109" s="37" t="s">
        <v>110</v>
      </c>
      <c r="H109" s="63" t="s">
        <v>128</v>
      </c>
      <c r="I109" s="34" t="str">
        <f t="shared" si="7"/>
        <v>Barriers preventing to accessing health care when needed (3 months) : Fear or distrust of health workers, examination or treatment</v>
      </c>
      <c r="J109" s="34" t="str">
        <f t="shared" si="8"/>
        <v>Barriers preventing to accessing health care when needed (3 months) : Fear or distrust of health workers, examination or treatmentLebanese</v>
      </c>
      <c r="K109" s="36">
        <f t="shared" si="6"/>
        <v>0.503858423609999</v>
      </c>
      <c r="L109" s="63">
        <v>5.0385842360999899E-3</v>
      </c>
    </row>
    <row r="110" spans="1:12" x14ac:dyDescent="0.35">
      <c r="A110" s="34" t="s">
        <v>3</v>
      </c>
      <c r="B110" s="34" t="s">
        <v>88</v>
      </c>
      <c r="C110" s="34" t="s">
        <v>91</v>
      </c>
      <c r="D110" s="34" t="s">
        <v>133</v>
      </c>
      <c r="E110" s="34" t="s">
        <v>10</v>
      </c>
      <c r="F110" s="34" t="s">
        <v>11</v>
      </c>
      <c r="G110" s="37" t="s">
        <v>110</v>
      </c>
      <c r="H110" s="63" t="s">
        <v>129</v>
      </c>
      <c r="I110" s="34" t="str">
        <f t="shared" si="7"/>
        <v>Barriers preventing to accessing health care when needed (3 months) : Could not take time off work / from caring for children</v>
      </c>
      <c r="J110" s="34" t="str">
        <f t="shared" si="8"/>
        <v>Barriers preventing to accessing health care when needed (3 months) : Could not take time off work / from caring for childrenLebanese</v>
      </c>
      <c r="K110" s="36">
        <f t="shared" si="6"/>
        <v>0</v>
      </c>
      <c r="L110" s="63">
        <v>0</v>
      </c>
    </row>
    <row r="111" spans="1:12" x14ac:dyDescent="0.35">
      <c r="A111" s="34" t="s">
        <v>3</v>
      </c>
      <c r="B111" s="34" t="s">
        <v>88</v>
      </c>
      <c r="C111" s="34" t="s">
        <v>91</v>
      </c>
      <c r="D111" s="34" t="s">
        <v>133</v>
      </c>
      <c r="E111" s="34" t="s">
        <v>10</v>
      </c>
      <c r="F111" s="34" t="s">
        <v>11</v>
      </c>
      <c r="G111" s="37" t="s">
        <v>110</v>
      </c>
      <c r="H111" s="63" t="s">
        <v>130</v>
      </c>
      <c r="I111" s="34" t="str">
        <f t="shared" si="7"/>
        <v>Barriers preventing to accessing health care when needed (3 months) : Language issues or communication barriers (can include disability related to speaking/ seeing/ hearing)</v>
      </c>
      <c r="J111" s="34" t="str">
        <f t="shared" si="8"/>
        <v>Barriers preventing to accessing health care when needed (3 months) : Language issues or communication barriers (can include disability related to speaking/ seeing/ hearing)Lebanese</v>
      </c>
      <c r="K111" s="36">
        <f t="shared" si="6"/>
        <v>0</v>
      </c>
      <c r="L111" s="63">
        <v>0</v>
      </c>
    </row>
    <row r="112" spans="1:12" x14ac:dyDescent="0.35">
      <c r="A112" s="34" t="s">
        <v>3</v>
      </c>
      <c r="B112" s="34" t="s">
        <v>88</v>
      </c>
      <c r="C112" s="34" t="s">
        <v>91</v>
      </c>
      <c r="D112" s="34" t="s">
        <v>133</v>
      </c>
      <c r="E112" s="34" t="s">
        <v>10</v>
      </c>
      <c r="F112" s="34" t="s">
        <v>11</v>
      </c>
      <c r="G112" s="37" t="s">
        <v>110</v>
      </c>
      <c r="H112" s="63" t="s">
        <v>131</v>
      </c>
      <c r="I112" s="34" t="str">
        <f t="shared" si="7"/>
        <v>Barriers preventing to accessing health care when needed (3 months) : Lack of civil documentation</v>
      </c>
      <c r="J112" s="34" t="str">
        <f t="shared" si="8"/>
        <v>Barriers preventing to accessing health care when needed (3 months) : Lack of civil documentationLebanese</v>
      </c>
      <c r="K112" s="36">
        <f t="shared" si="6"/>
        <v>3.4787356626290199E-2</v>
      </c>
      <c r="L112" s="63">
        <v>3.4787356626290197E-4</v>
      </c>
    </row>
    <row r="113" spans="1:12" x14ac:dyDescent="0.35">
      <c r="A113" s="34" t="s">
        <v>3</v>
      </c>
      <c r="B113" s="34" t="s">
        <v>88</v>
      </c>
      <c r="C113" s="34" t="s">
        <v>91</v>
      </c>
      <c r="D113" s="34" t="s">
        <v>133</v>
      </c>
      <c r="E113" s="34" t="s">
        <v>10</v>
      </c>
      <c r="F113" s="34" t="s">
        <v>11</v>
      </c>
      <c r="G113" s="37" t="s">
        <v>110</v>
      </c>
      <c r="H113" s="63" t="s">
        <v>132</v>
      </c>
      <c r="I113" s="34" t="str">
        <f t="shared" si="7"/>
        <v>Barriers preventing to accessing health care when needed (3 months) : Prevented by employer</v>
      </c>
      <c r="J113" s="34" t="str">
        <f t="shared" si="8"/>
        <v>Barriers preventing to accessing health care when needed (3 months) : Prevented by employerLebanese</v>
      </c>
      <c r="K113" s="36">
        <f t="shared" si="6"/>
        <v>0</v>
      </c>
      <c r="L113" s="63">
        <v>0</v>
      </c>
    </row>
    <row r="114" spans="1:12" x14ac:dyDescent="0.35">
      <c r="A114" s="34" t="s">
        <v>3</v>
      </c>
      <c r="B114" s="34" t="s">
        <v>88</v>
      </c>
      <c r="C114" s="34" t="s">
        <v>91</v>
      </c>
      <c r="D114" s="34" t="s">
        <v>133</v>
      </c>
      <c r="E114" s="34" t="s">
        <v>10</v>
      </c>
      <c r="F114" s="34" t="s">
        <v>11</v>
      </c>
      <c r="G114" s="37" t="s">
        <v>110</v>
      </c>
      <c r="H114" s="63" t="s">
        <v>108</v>
      </c>
      <c r="I114" s="34" t="str">
        <f t="shared" si="7"/>
        <v>Barriers preventing to accessing health care when needed (3 months) : Other</v>
      </c>
      <c r="J114" s="34" t="str">
        <f t="shared" si="8"/>
        <v>Barriers preventing to accessing health care when needed (3 months) : OtherLebanese</v>
      </c>
      <c r="K114" s="36">
        <f t="shared" si="6"/>
        <v>1.87538603489587</v>
      </c>
      <c r="L114" s="63">
        <v>1.8753860348958699E-2</v>
      </c>
    </row>
    <row r="115" spans="1:12" x14ac:dyDescent="0.35">
      <c r="A115" s="34" t="s">
        <v>3</v>
      </c>
      <c r="B115" s="34" t="s">
        <v>88</v>
      </c>
      <c r="C115" s="34" t="s">
        <v>91</v>
      </c>
      <c r="D115" s="34" t="s">
        <v>133</v>
      </c>
      <c r="E115" s="34" t="s">
        <v>10</v>
      </c>
      <c r="F115" s="34" t="s">
        <v>11</v>
      </c>
      <c r="G115" s="37" t="s">
        <v>110</v>
      </c>
      <c r="H115" s="63" t="s">
        <v>8</v>
      </c>
      <c r="I115" s="34" t="str">
        <f t="shared" si="7"/>
        <v>Barriers preventing to accessing health care when needed (3 months) : Don't know</v>
      </c>
      <c r="J115" s="34" t="str">
        <f t="shared" si="8"/>
        <v>Barriers preventing to accessing health care when needed (3 months) : Don't knowLebanese</v>
      </c>
      <c r="K115" s="36">
        <f t="shared" si="6"/>
        <v>2.2687095451794601</v>
      </c>
      <c r="L115" s="63">
        <v>2.2687095451794599E-2</v>
      </c>
    </row>
    <row r="116" spans="1:12" x14ac:dyDescent="0.35">
      <c r="A116" s="34" t="s">
        <v>3</v>
      </c>
      <c r="B116" s="34" t="s">
        <v>88</v>
      </c>
      <c r="C116" s="34" t="s">
        <v>91</v>
      </c>
      <c r="D116" s="34" t="s">
        <v>133</v>
      </c>
      <c r="E116" s="34" t="s">
        <v>10</v>
      </c>
      <c r="F116" s="34" t="s">
        <v>11</v>
      </c>
      <c r="G116" s="37" t="s">
        <v>110</v>
      </c>
      <c r="H116" s="63" t="s">
        <v>7</v>
      </c>
      <c r="I116" s="34" t="str">
        <f t="shared" si="7"/>
        <v>Barriers preventing to accessing health care when needed (3 months) : Decline to answer</v>
      </c>
      <c r="J116" s="34" t="str">
        <f t="shared" si="8"/>
        <v>Barriers preventing to accessing health care when needed (3 months) : Decline to answerLebanese</v>
      </c>
      <c r="K116" s="36">
        <f t="shared" si="6"/>
        <v>0.78033214868566603</v>
      </c>
      <c r="L116" s="63">
        <v>7.8033214868566602E-3</v>
      </c>
    </row>
    <row r="117" spans="1:12" x14ac:dyDescent="0.35">
      <c r="A117" s="34" t="s">
        <v>3</v>
      </c>
      <c r="B117" s="34" t="s">
        <v>88</v>
      </c>
      <c r="C117" s="34" t="s">
        <v>91</v>
      </c>
      <c r="D117" s="34" t="s">
        <v>133</v>
      </c>
      <c r="E117" s="34" t="s">
        <v>10</v>
      </c>
      <c r="F117" s="34" t="s">
        <v>48</v>
      </c>
      <c r="G117" s="37" t="s">
        <v>110</v>
      </c>
      <c r="H117" s="63" t="s">
        <v>111</v>
      </c>
      <c r="I117" s="34" t="str">
        <f t="shared" si="7"/>
        <v>Barriers preventing to accessing health care when needed (3 months) : No functional health facility nearby</v>
      </c>
      <c r="J117" s="34" t="str">
        <f t="shared" si="8"/>
        <v>Barriers preventing to accessing health care when needed (3 months) : No functional health facility nearbyMigrants</v>
      </c>
      <c r="K117" s="36">
        <f t="shared" si="6"/>
        <v>15.261705601646099</v>
      </c>
      <c r="L117" s="63">
        <v>0.152617056016461</v>
      </c>
    </row>
    <row r="118" spans="1:12" x14ac:dyDescent="0.35">
      <c r="A118" s="34" t="s">
        <v>3</v>
      </c>
      <c r="B118" s="34" t="s">
        <v>88</v>
      </c>
      <c r="C118" s="34" t="s">
        <v>91</v>
      </c>
      <c r="D118" s="34" t="s">
        <v>133</v>
      </c>
      <c r="E118" s="34" t="s">
        <v>10</v>
      </c>
      <c r="F118" s="34" t="s">
        <v>48</v>
      </c>
      <c r="G118" s="37" t="s">
        <v>110</v>
      </c>
      <c r="H118" s="63" t="s">
        <v>112</v>
      </c>
      <c r="I118" s="34" t="str">
        <f t="shared" si="7"/>
        <v>Barriers preventing to accessing health care when needed (3 months) : Health facility hours of operation are not convenient</v>
      </c>
      <c r="J118" s="34" t="str">
        <f t="shared" si="8"/>
        <v>Barriers preventing to accessing health care when needed (3 months) : Health facility hours of operation are not convenientMigrants</v>
      </c>
      <c r="K118" s="36">
        <f t="shared" si="6"/>
        <v>1.11022302462516E-14</v>
      </c>
      <c r="L118" s="63">
        <v>1.11022302462516E-16</v>
      </c>
    </row>
    <row r="119" spans="1:12" x14ac:dyDescent="0.35">
      <c r="A119" s="34" t="s">
        <v>3</v>
      </c>
      <c r="B119" s="34" t="s">
        <v>88</v>
      </c>
      <c r="C119" s="34" t="s">
        <v>91</v>
      </c>
      <c r="D119" s="34" t="s">
        <v>133</v>
      </c>
      <c r="E119" s="34" t="s">
        <v>10</v>
      </c>
      <c r="F119" s="34" t="s">
        <v>48</v>
      </c>
      <c r="G119" s="37" t="s">
        <v>110</v>
      </c>
      <c r="H119" s="63" t="s">
        <v>113</v>
      </c>
      <c r="I119" s="34" t="str">
        <f t="shared" si="7"/>
        <v>Barriers preventing to accessing health care when needed (3 months) : The specialized health service I/my household need(s) is not available at the health facility</v>
      </c>
      <c r="J119" s="34" t="str">
        <f t="shared" si="8"/>
        <v>Barriers preventing to accessing health care when needed (3 months) : The specialized health service I/my household need(s) is not available at the health facilityMigrants</v>
      </c>
      <c r="K119" s="36">
        <f t="shared" si="6"/>
        <v>2.3114406518689301</v>
      </c>
      <c r="L119" s="63">
        <v>2.31144065186893E-2</v>
      </c>
    </row>
    <row r="120" spans="1:12" x14ac:dyDescent="0.35">
      <c r="A120" s="34" t="s">
        <v>3</v>
      </c>
      <c r="B120" s="34" t="s">
        <v>88</v>
      </c>
      <c r="C120" s="34" t="s">
        <v>91</v>
      </c>
      <c r="D120" s="34" t="s">
        <v>133</v>
      </c>
      <c r="E120" s="34" t="s">
        <v>10</v>
      </c>
      <c r="F120" s="34" t="s">
        <v>48</v>
      </c>
      <c r="G120" s="37" t="s">
        <v>110</v>
      </c>
      <c r="H120" s="63" t="s">
        <v>114</v>
      </c>
      <c r="I120" s="34" t="str">
        <f t="shared" si="7"/>
        <v>Barriers preventing to accessing health care when needed (3 months) : Long waiting time for the service</v>
      </c>
      <c r="J120" s="34" t="str">
        <f t="shared" si="8"/>
        <v>Barriers preventing to accessing health care when needed (3 months) : Long waiting time for the serviceMigrants</v>
      </c>
      <c r="K120" s="36">
        <f t="shared" si="6"/>
        <v>6.3428002109168702</v>
      </c>
      <c r="L120" s="63">
        <v>6.3428002109168699E-2</v>
      </c>
    </row>
    <row r="121" spans="1:12" x14ac:dyDescent="0.35">
      <c r="A121" s="34" t="s">
        <v>3</v>
      </c>
      <c r="B121" s="34" t="s">
        <v>88</v>
      </c>
      <c r="C121" s="34" t="s">
        <v>91</v>
      </c>
      <c r="D121" s="34" t="s">
        <v>133</v>
      </c>
      <c r="E121" s="34" t="s">
        <v>10</v>
      </c>
      <c r="F121" s="34" t="s">
        <v>48</v>
      </c>
      <c r="G121" s="37" t="s">
        <v>110</v>
      </c>
      <c r="H121" s="63" t="s">
        <v>115</v>
      </c>
      <c r="I121" s="34" t="str">
        <f t="shared" si="7"/>
        <v>Barriers preventing to accessing health care when needed (3 months) : Could not afford cost of consultation</v>
      </c>
      <c r="J121" s="34" t="str">
        <f t="shared" si="8"/>
        <v>Barriers preventing to accessing health care when needed (3 months) : Could not afford cost of consultationMigrants</v>
      </c>
      <c r="K121" s="36">
        <f t="shared" si="6"/>
        <v>50.336715748253106</v>
      </c>
      <c r="L121" s="63">
        <v>0.50336715748253102</v>
      </c>
    </row>
    <row r="122" spans="1:12" x14ac:dyDescent="0.35">
      <c r="A122" s="34" t="s">
        <v>3</v>
      </c>
      <c r="B122" s="34" t="s">
        <v>88</v>
      </c>
      <c r="C122" s="34" t="s">
        <v>91</v>
      </c>
      <c r="D122" s="34" t="s">
        <v>133</v>
      </c>
      <c r="E122" s="34" t="s">
        <v>10</v>
      </c>
      <c r="F122" s="34" t="s">
        <v>48</v>
      </c>
      <c r="G122" s="37" t="s">
        <v>110</v>
      </c>
      <c r="H122" s="63" t="s">
        <v>116</v>
      </c>
      <c r="I122" s="34" t="str">
        <f t="shared" si="7"/>
        <v>Barriers preventing to accessing health care when needed (3 months) : Could not afford cost of treatment</v>
      </c>
      <c r="J122" s="34" t="str">
        <f t="shared" si="8"/>
        <v>Barriers preventing to accessing health care when needed (3 months) : Could not afford cost of treatmentMigrants</v>
      </c>
      <c r="K122" s="36">
        <f t="shared" si="6"/>
        <v>67.758735764346397</v>
      </c>
      <c r="L122" s="63">
        <v>0.67758735764346401</v>
      </c>
    </row>
    <row r="123" spans="1:12" x14ac:dyDescent="0.35">
      <c r="A123" s="34" t="s">
        <v>3</v>
      </c>
      <c r="B123" s="34" t="s">
        <v>88</v>
      </c>
      <c r="C123" s="34" t="s">
        <v>91</v>
      </c>
      <c r="D123" s="34" t="s">
        <v>133</v>
      </c>
      <c r="E123" s="34" t="s">
        <v>10</v>
      </c>
      <c r="F123" s="34" t="s">
        <v>48</v>
      </c>
      <c r="G123" s="37" t="s">
        <v>110</v>
      </c>
      <c r="H123" s="63" t="s">
        <v>117</v>
      </c>
      <c r="I123" s="34" t="str">
        <f t="shared" si="7"/>
        <v>Barriers preventing to accessing health care when needed (3 months) : Could not afford transportation to health facility</v>
      </c>
      <c r="J123" s="34" t="str">
        <f t="shared" si="8"/>
        <v>Barriers preventing to accessing health care when needed (3 months) : Could not afford transportation to health facilityMigrants</v>
      </c>
      <c r="K123" s="36">
        <f t="shared" si="6"/>
        <v>15.5852620932205</v>
      </c>
      <c r="L123" s="63">
        <v>0.155852620932205</v>
      </c>
    </row>
    <row r="124" spans="1:12" x14ac:dyDescent="0.35">
      <c r="A124" s="34" t="s">
        <v>3</v>
      </c>
      <c r="B124" s="34" t="s">
        <v>88</v>
      </c>
      <c r="C124" s="34" t="s">
        <v>91</v>
      </c>
      <c r="D124" s="34" t="s">
        <v>133</v>
      </c>
      <c r="E124" s="34" t="s">
        <v>10</v>
      </c>
      <c r="F124" s="34" t="s">
        <v>48</v>
      </c>
      <c r="G124" s="37" t="s">
        <v>110</v>
      </c>
      <c r="H124" s="63" t="s">
        <v>118</v>
      </c>
      <c r="I124" s="34" t="str">
        <f t="shared" si="7"/>
        <v>Barriers preventing to accessing health care when needed (3 months) : Issues with quality or accessibility of medications</v>
      </c>
      <c r="J124" s="34" t="str">
        <f t="shared" si="8"/>
        <v>Barriers preventing to accessing health care when needed (3 months) : Issues with quality or accessibility of medicationsMigrants</v>
      </c>
      <c r="K124" s="36">
        <f t="shared" si="6"/>
        <v>2.9286130065026499</v>
      </c>
      <c r="L124" s="63">
        <v>2.9286130065026499E-2</v>
      </c>
    </row>
    <row r="125" spans="1:12" x14ac:dyDescent="0.35">
      <c r="A125" s="34" t="s">
        <v>3</v>
      </c>
      <c r="B125" s="34" t="s">
        <v>88</v>
      </c>
      <c r="C125" s="34" t="s">
        <v>91</v>
      </c>
      <c r="D125" s="34" t="s">
        <v>133</v>
      </c>
      <c r="E125" s="34" t="s">
        <v>10</v>
      </c>
      <c r="F125" s="34" t="s">
        <v>48</v>
      </c>
      <c r="G125" s="37" t="s">
        <v>110</v>
      </c>
      <c r="H125" s="63" t="s">
        <v>119</v>
      </c>
      <c r="I125" s="34" t="str">
        <f t="shared" si="7"/>
        <v>Barriers preventing to accessing health care when needed (3 months) : Health facility is too far away</v>
      </c>
      <c r="J125" s="34" t="str">
        <f t="shared" si="8"/>
        <v>Barriers preventing to accessing health care when needed (3 months) : Health facility is too far awayMigrants</v>
      </c>
      <c r="K125" s="36">
        <f t="shared" si="6"/>
        <v>1.7673524549536599</v>
      </c>
      <c r="L125" s="63">
        <v>1.76735245495366E-2</v>
      </c>
    </row>
    <row r="126" spans="1:12" x14ac:dyDescent="0.35">
      <c r="A126" s="34" t="s">
        <v>3</v>
      </c>
      <c r="B126" s="34" t="s">
        <v>88</v>
      </c>
      <c r="C126" s="34" t="s">
        <v>91</v>
      </c>
      <c r="D126" s="34" t="s">
        <v>133</v>
      </c>
      <c r="E126" s="34" t="s">
        <v>10</v>
      </c>
      <c r="F126" s="34" t="s">
        <v>48</v>
      </c>
      <c r="G126" s="37" t="s">
        <v>110</v>
      </c>
      <c r="H126" s="63" t="s">
        <v>120</v>
      </c>
      <c r="I126" s="34" t="str">
        <f t="shared" si="7"/>
        <v>Barriers preventing to accessing health care when needed (3 months) : Disability prevents access to health facility</v>
      </c>
      <c r="J126" s="34" t="str">
        <f t="shared" si="8"/>
        <v>Barriers preventing to accessing health care when needed (3 months) : Disability prevents access to health facilityMigrants</v>
      </c>
      <c r="K126" s="36">
        <f t="shared" si="6"/>
        <v>2.3114406518689301</v>
      </c>
      <c r="L126" s="63">
        <v>2.31144065186893E-2</v>
      </c>
    </row>
    <row r="127" spans="1:12" x14ac:dyDescent="0.35">
      <c r="A127" s="34" t="s">
        <v>3</v>
      </c>
      <c r="B127" s="34" t="s">
        <v>88</v>
      </c>
      <c r="C127" s="34" t="s">
        <v>91</v>
      </c>
      <c r="D127" s="34" t="s">
        <v>133</v>
      </c>
      <c r="E127" s="34" t="s">
        <v>10</v>
      </c>
      <c r="F127" s="34" t="s">
        <v>48</v>
      </c>
      <c r="G127" s="37" t="s">
        <v>110</v>
      </c>
      <c r="H127" s="63" t="s">
        <v>121</v>
      </c>
      <c r="I127" s="34" t="str">
        <f t="shared" si="7"/>
        <v>Barriers preventing to accessing health care when needed (3 months) : No means of transport</v>
      </c>
      <c r="J127" s="34" t="str">
        <f t="shared" si="8"/>
        <v>Barriers preventing to accessing health care when needed (3 months) : No means of transportMigrants</v>
      </c>
      <c r="K127" s="36">
        <f t="shared" si="6"/>
        <v>4.1153351856818103</v>
      </c>
      <c r="L127" s="63">
        <v>4.11533518568181E-2</v>
      </c>
    </row>
    <row r="128" spans="1:12" x14ac:dyDescent="0.35">
      <c r="A128" s="34" t="s">
        <v>3</v>
      </c>
      <c r="B128" s="34" t="s">
        <v>88</v>
      </c>
      <c r="C128" s="34" t="s">
        <v>91</v>
      </c>
      <c r="D128" s="34" t="s">
        <v>133</v>
      </c>
      <c r="E128" s="34" t="s">
        <v>10</v>
      </c>
      <c r="F128" s="34" t="s">
        <v>48</v>
      </c>
      <c r="G128" s="37" t="s">
        <v>110</v>
      </c>
      <c r="H128" s="63" t="s">
        <v>122</v>
      </c>
      <c r="I128" s="34" t="str">
        <f t="shared" si="7"/>
        <v>Barriers preventing to accessing health care when needed (3 months) : Not safe/insecurity at health facility</v>
      </c>
      <c r="J128" s="34" t="str">
        <f t="shared" si="8"/>
        <v>Barriers preventing to accessing health care when needed (3 months) : Not safe/insecurity at health facilityMigrants</v>
      </c>
      <c r="K128" s="36">
        <f t="shared" si="6"/>
        <v>1.11022302462516E-14</v>
      </c>
      <c r="L128" s="63">
        <v>1.11022302462516E-16</v>
      </c>
    </row>
    <row r="129" spans="1:13" x14ac:dyDescent="0.35">
      <c r="A129" s="34" t="s">
        <v>3</v>
      </c>
      <c r="B129" s="34" t="s">
        <v>88</v>
      </c>
      <c r="C129" s="34" t="s">
        <v>91</v>
      </c>
      <c r="D129" s="34" t="s">
        <v>133</v>
      </c>
      <c r="E129" s="34" t="s">
        <v>10</v>
      </c>
      <c r="F129" s="34" t="s">
        <v>48</v>
      </c>
      <c r="G129" s="37" t="s">
        <v>110</v>
      </c>
      <c r="H129" s="63" t="s">
        <v>123</v>
      </c>
      <c r="I129" s="34" t="str">
        <f t="shared" si="7"/>
        <v>Barriers preventing to accessing health care when needed (3 months) : Not safe/insecurity while travelling to health facility</v>
      </c>
      <c r="J129" s="34" t="str">
        <f t="shared" si="8"/>
        <v>Barriers preventing to accessing health care when needed (3 months) : Not safe/insecurity while travelling to health facilityMigrants</v>
      </c>
      <c r="K129" s="36">
        <f t="shared" si="6"/>
        <v>1.11022302462516E-14</v>
      </c>
      <c r="L129" s="63">
        <v>1.11022302462516E-16</v>
      </c>
    </row>
    <row r="130" spans="1:13" x14ac:dyDescent="0.35">
      <c r="A130" s="34" t="s">
        <v>3</v>
      </c>
      <c r="B130" s="34" t="s">
        <v>88</v>
      </c>
      <c r="C130" s="34" t="s">
        <v>91</v>
      </c>
      <c r="D130" s="34" t="s">
        <v>133</v>
      </c>
      <c r="E130" s="34" t="s">
        <v>10</v>
      </c>
      <c r="F130" s="34" t="s">
        <v>48</v>
      </c>
      <c r="G130" s="37" t="s">
        <v>110</v>
      </c>
      <c r="H130" s="63" t="s">
        <v>124</v>
      </c>
      <c r="I130" s="34" t="str">
        <f t="shared" si="7"/>
        <v>Barriers preventing to accessing health care when needed (3 months) : Fear of exposure to COVID-19 at health facility</v>
      </c>
      <c r="J130" s="34" t="str">
        <f t="shared" si="8"/>
        <v>Barriers preventing to accessing health care when needed (3 months) : Fear of exposure to COVID-19 at health facilityMigrants</v>
      </c>
      <c r="K130" s="36">
        <f t="shared" ref="K130:K135" si="9">L130*100</f>
        <v>4.6228813037378602</v>
      </c>
      <c r="L130" s="63">
        <v>4.6228813037378601E-2</v>
      </c>
    </row>
    <row r="131" spans="1:13" x14ac:dyDescent="0.35">
      <c r="A131" s="34" t="s">
        <v>3</v>
      </c>
      <c r="B131" s="34" t="s">
        <v>88</v>
      </c>
      <c r="C131" s="34" t="s">
        <v>91</v>
      </c>
      <c r="D131" s="34" t="s">
        <v>133</v>
      </c>
      <c r="E131" s="34" t="s">
        <v>10</v>
      </c>
      <c r="F131" s="34" t="s">
        <v>48</v>
      </c>
      <c r="G131" s="37" t="s">
        <v>110</v>
      </c>
      <c r="H131" s="63" t="s">
        <v>125</v>
      </c>
      <c r="I131" s="34" t="str">
        <f t="shared" si="7"/>
        <v>Barriers preventing to accessing health care when needed (3 months) : Not trained staff at health facility</v>
      </c>
      <c r="J131" s="34" t="str">
        <f t="shared" si="8"/>
        <v>Barriers preventing to accessing health care when needed (3 months) : Not trained staff at health facilityMigrants</v>
      </c>
      <c r="K131" s="36">
        <f t="shared" si="9"/>
        <v>1.11022302462516E-14</v>
      </c>
      <c r="L131" s="63">
        <v>1.11022302462516E-16</v>
      </c>
    </row>
    <row r="132" spans="1:13" x14ac:dyDescent="0.35">
      <c r="A132" s="34" t="s">
        <v>3</v>
      </c>
      <c r="B132" s="34" t="s">
        <v>88</v>
      </c>
      <c r="C132" s="34" t="s">
        <v>91</v>
      </c>
      <c r="D132" s="34" t="s">
        <v>133</v>
      </c>
      <c r="E132" s="34" t="s">
        <v>10</v>
      </c>
      <c r="F132" s="34" t="s">
        <v>48</v>
      </c>
      <c r="G132" s="37" t="s">
        <v>110</v>
      </c>
      <c r="H132" s="63" t="s">
        <v>126</v>
      </c>
      <c r="I132" s="34" t="str">
        <f t="shared" si="7"/>
        <v>Barriers preventing to accessing health care when needed (3 months) : Not enough staff at health facility</v>
      </c>
      <c r="J132" s="34" t="str">
        <f t="shared" si="8"/>
        <v>Barriers preventing to accessing health care when needed (3 months) : Not enough staff at health facilityMigrants</v>
      </c>
      <c r="K132" s="36">
        <f t="shared" si="9"/>
        <v>1.11022302462516E-14</v>
      </c>
      <c r="L132" s="63">
        <v>1.11022302462516E-16</v>
      </c>
    </row>
    <row r="133" spans="1:13" x14ac:dyDescent="0.35">
      <c r="A133" s="34" t="s">
        <v>3</v>
      </c>
      <c r="B133" s="34" t="s">
        <v>88</v>
      </c>
      <c r="C133" s="34" t="s">
        <v>91</v>
      </c>
      <c r="D133" s="34" t="s">
        <v>133</v>
      </c>
      <c r="E133" s="34" t="s">
        <v>10</v>
      </c>
      <c r="F133" s="34" t="s">
        <v>48</v>
      </c>
      <c r="G133" s="37" t="s">
        <v>110</v>
      </c>
      <c r="H133" s="63" t="s">
        <v>127</v>
      </c>
      <c r="I133" s="34" t="str">
        <f t="shared" si="7"/>
        <v>Barriers preventing to accessing health care when needed (3 months) : Lack of female staff at health facility</v>
      </c>
      <c r="J133" s="34" t="str">
        <f t="shared" si="8"/>
        <v>Barriers preventing to accessing health care when needed (3 months) : Lack of female staff at health facilityMigrants</v>
      </c>
      <c r="K133" s="36">
        <f t="shared" si="9"/>
        <v>1.11022302462516E-14</v>
      </c>
      <c r="L133" s="63">
        <v>1.11022302462516E-16</v>
      </c>
    </row>
    <row r="134" spans="1:13" x14ac:dyDescent="0.35">
      <c r="A134" s="34" t="s">
        <v>3</v>
      </c>
      <c r="B134" s="34" t="s">
        <v>88</v>
      </c>
      <c r="C134" s="34" t="s">
        <v>91</v>
      </c>
      <c r="D134" s="34" t="s">
        <v>133</v>
      </c>
      <c r="E134" s="34" t="s">
        <v>10</v>
      </c>
      <c r="F134" s="34" t="s">
        <v>48</v>
      </c>
      <c r="G134" s="37" t="s">
        <v>110</v>
      </c>
      <c r="H134" s="63" t="s">
        <v>128</v>
      </c>
      <c r="I134" s="34" t="str">
        <f t="shared" si="7"/>
        <v>Barriers preventing to accessing health care when needed (3 months) : Fear or distrust of health workers, examination or treatment</v>
      </c>
      <c r="J134" s="34" t="str">
        <f t="shared" si="8"/>
        <v>Barriers preventing to accessing health care when needed (3 months) : Fear or distrust of health workers, examination or treatmentMigrants</v>
      </c>
      <c r="K134" s="36">
        <f t="shared" si="9"/>
        <v>1.11022302462516E-14</v>
      </c>
      <c r="L134" s="63">
        <v>1.11022302462516E-16</v>
      </c>
    </row>
    <row r="135" spans="1:13" x14ac:dyDescent="0.35">
      <c r="A135" s="34" t="s">
        <v>3</v>
      </c>
      <c r="B135" s="34" t="s">
        <v>88</v>
      </c>
      <c r="C135" s="34" t="s">
        <v>91</v>
      </c>
      <c r="D135" s="34" t="s">
        <v>133</v>
      </c>
      <c r="E135" s="34" t="s">
        <v>10</v>
      </c>
      <c r="F135" s="34" t="s">
        <v>48</v>
      </c>
      <c r="G135" s="37" t="s">
        <v>110</v>
      </c>
      <c r="H135" s="63" t="s">
        <v>129</v>
      </c>
      <c r="I135" s="34" t="str">
        <f t="shared" si="7"/>
        <v>Barriers preventing to accessing health care when needed (3 months) : Could not take time off work / from caring for children</v>
      </c>
      <c r="J135" s="34" t="str">
        <f t="shared" si="8"/>
        <v>Barriers preventing to accessing health care when needed (3 months) : Could not take time off work / from caring for childrenMigrants</v>
      </c>
      <c r="K135" s="36">
        <f t="shared" si="9"/>
        <v>1.11022302462516E-14</v>
      </c>
      <c r="L135" s="63">
        <v>1.11022302462516E-16</v>
      </c>
    </row>
    <row r="136" spans="1:13" x14ac:dyDescent="0.35">
      <c r="A136" s="34" t="s">
        <v>3</v>
      </c>
      <c r="B136" s="34" t="s">
        <v>88</v>
      </c>
      <c r="C136" s="34" t="s">
        <v>91</v>
      </c>
      <c r="D136" s="34" t="s">
        <v>133</v>
      </c>
      <c r="E136" s="34" t="s">
        <v>10</v>
      </c>
      <c r="F136" s="34" t="s">
        <v>48</v>
      </c>
      <c r="G136" s="37" t="s">
        <v>110</v>
      </c>
      <c r="H136" s="63" t="s">
        <v>130</v>
      </c>
      <c r="I136" s="34" t="str">
        <f t="shared" si="7"/>
        <v>Barriers preventing to accessing health care when needed (3 months) : Language issues or communication barriers (can include disability related to speaking/ seeing/ hearing)</v>
      </c>
      <c r="J136" s="34" t="str">
        <f t="shared" si="8"/>
        <v>Barriers preventing to accessing health care when needed (3 months) : Language issues or communication barriers (can include disability related to speaking/ seeing/ hearing)Migrants</v>
      </c>
      <c r="K136" s="36">
        <f>L136*100</f>
        <v>0.290315137887246</v>
      </c>
      <c r="L136" s="63">
        <v>2.90315137887246E-3</v>
      </c>
    </row>
    <row r="137" spans="1:13" x14ac:dyDescent="0.35">
      <c r="A137" s="34" t="s">
        <v>3</v>
      </c>
      <c r="B137" s="34" t="s">
        <v>88</v>
      </c>
      <c r="C137" s="34" t="s">
        <v>91</v>
      </c>
      <c r="D137" s="34" t="s">
        <v>133</v>
      </c>
      <c r="E137" s="34" t="s">
        <v>10</v>
      </c>
      <c r="F137" s="34" t="s">
        <v>48</v>
      </c>
      <c r="G137" s="37" t="s">
        <v>110</v>
      </c>
      <c r="H137" s="63" t="s">
        <v>131</v>
      </c>
      <c r="I137" s="34" t="str">
        <f t="shared" si="7"/>
        <v>Barriers preventing to accessing health care when needed (3 months) : Lack of civil documentation</v>
      </c>
      <c r="J137" s="34" t="str">
        <f t="shared" si="8"/>
        <v>Barriers preventing to accessing health care when needed (3 months) : Lack of civil documentationMigrants</v>
      </c>
      <c r="K137" s="36">
        <f t="shared" ref="K137:K169" si="10">L137*100</f>
        <v>0.290315137887246</v>
      </c>
      <c r="L137" s="63">
        <v>2.90315137887246E-3</v>
      </c>
      <c r="M137" s="63"/>
    </row>
    <row r="138" spans="1:13" x14ac:dyDescent="0.35">
      <c r="A138" s="34" t="s">
        <v>3</v>
      </c>
      <c r="B138" s="34" t="s">
        <v>88</v>
      </c>
      <c r="C138" s="34" t="s">
        <v>91</v>
      </c>
      <c r="D138" s="34" t="s">
        <v>133</v>
      </c>
      <c r="E138" s="34" t="s">
        <v>10</v>
      </c>
      <c r="F138" s="34" t="s">
        <v>48</v>
      </c>
      <c r="G138" s="37" t="s">
        <v>110</v>
      </c>
      <c r="H138" s="63" t="s">
        <v>132</v>
      </c>
      <c r="I138" s="34" t="str">
        <f t="shared" si="7"/>
        <v>Barriers preventing to accessing health care when needed (3 months) : Prevented by employer</v>
      </c>
      <c r="J138" s="34" t="str">
        <f t="shared" si="8"/>
        <v>Barriers preventing to accessing health care when needed (3 months) : Prevented by employerMigrants</v>
      </c>
      <c r="K138" s="36">
        <f t="shared" si="10"/>
        <v>1.11022302462516E-14</v>
      </c>
      <c r="L138" s="63">
        <v>1.11022302462516E-16</v>
      </c>
      <c r="M138" s="63"/>
    </row>
    <row r="139" spans="1:13" x14ac:dyDescent="0.35">
      <c r="A139" s="34" t="s">
        <v>3</v>
      </c>
      <c r="B139" s="34" t="s">
        <v>88</v>
      </c>
      <c r="C139" s="34" t="s">
        <v>91</v>
      </c>
      <c r="D139" s="34" t="s">
        <v>133</v>
      </c>
      <c r="E139" s="34" t="s">
        <v>10</v>
      </c>
      <c r="F139" s="34" t="s">
        <v>48</v>
      </c>
      <c r="G139" s="37" t="s">
        <v>110</v>
      </c>
      <c r="H139" s="63" t="s">
        <v>108</v>
      </c>
      <c r="I139" s="34" t="str">
        <f t="shared" si="7"/>
        <v>Barriers preventing to accessing health care when needed (3 months) : Other</v>
      </c>
      <c r="J139" s="34" t="str">
        <f t="shared" si="8"/>
        <v>Barriers preventing to accessing health care when needed (3 months) : OtherMigrants</v>
      </c>
      <c r="K139" s="36">
        <f t="shared" si="10"/>
        <v>2.8920709276434202</v>
      </c>
      <c r="L139" s="63">
        <v>2.8920709276434201E-2</v>
      </c>
      <c r="M139" s="63"/>
    </row>
    <row r="140" spans="1:13" x14ac:dyDescent="0.35">
      <c r="A140" s="34" t="s">
        <v>3</v>
      </c>
      <c r="B140" s="34" t="s">
        <v>88</v>
      </c>
      <c r="C140" s="34" t="s">
        <v>91</v>
      </c>
      <c r="D140" s="34" t="s">
        <v>133</v>
      </c>
      <c r="E140" s="34" t="s">
        <v>10</v>
      </c>
      <c r="F140" s="34" t="s">
        <v>48</v>
      </c>
      <c r="G140" s="37" t="s">
        <v>110</v>
      </c>
      <c r="H140" s="63" t="s">
        <v>8</v>
      </c>
      <c r="I140" s="34" t="str">
        <f t="shared" si="7"/>
        <v>Barriers preventing to accessing health care when needed (3 months) : Don't know</v>
      </c>
      <c r="J140" s="34" t="str">
        <f t="shared" si="8"/>
        <v>Barriers preventing to accessing health care when needed (3 months) : Don't knowMigrants</v>
      </c>
      <c r="K140" s="36">
        <f t="shared" si="10"/>
        <v>4.3524722111774796</v>
      </c>
      <c r="L140" s="63">
        <v>4.35247221117748E-2</v>
      </c>
      <c r="M140" s="63"/>
    </row>
    <row r="141" spans="1:13" x14ac:dyDescent="0.35">
      <c r="A141" s="34" t="s">
        <v>3</v>
      </c>
      <c r="B141" s="34" t="s">
        <v>88</v>
      </c>
      <c r="C141" s="34" t="s">
        <v>91</v>
      </c>
      <c r="D141" s="34" t="s">
        <v>133</v>
      </c>
      <c r="E141" s="34" t="s">
        <v>10</v>
      </c>
      <c r="F141" s="34" t="s">
        <v>48</v>
      </c>
      <c r="G141" s="37" t="s">
        <v>110</v>
      </c>
      <c r="H141" s="63" t="s">
        <v>7</v>
      </c>
      <c r="I141" s="34" t="str">
        <f t="shared" si="7"/>
        <v>Barriers preventing to accessing health care when needed (3 months) : Decline to answer</v>
      </c>
      <c r="J141" s="34" t="str">
        <f t="shared" si="8"/>
        <v>Barriers preventing to accessing health care when needed (3 months) : Decline to answerMigrants</v>
      </c>
      <c r="K141" s="36">
        <f t="shared" si="10"/>
        <v>0.290315137887246</v>
      </c>
      <c r="L141" s="63">
        <v>2.90315137887246E-3</v>
      </c>
      <c r="M141" s="63"/>
    </row>
    <row r="142" spans="1:13" x14ac:dyDescent="0.35">
      <c r="A142" s="34" t="s">
        <v>3</v>
      </c>
      <c r="B142" s="34" t="s">
        <v>88</v>
      </c>
      <c r="C142" s="34" t="s">
        <v>91</v>
      </c>
      <c r="D142" s="34" t="s">
        <v>133</v>
      </c>
      <c r="E142" s="34" t="s">
        <v>10</v>
      </c>
      <c r="F142" s="34" t="s">
        <v>12</v>
      </c>
      <c r="G142" s="37" t="s">
        <v>110</v>
      </c>
      <c r="H142" s="63" t="s">
        <v>111</v>
      </c>
      <c r="I142" s="34" t="str">
        <f t="shared" si="7"/>
        <v>Barriers preventing to accessing health care when needed (3 months) : No functional health facility nearby</v>
      </c>
      <c r="J142" s="34" t="str">
        <f t="shared" si="8"/>
        <v>Barriers preventing to accessing health care when needed (3 months) : No functional health facility nearbyPRL</v>
      </c>
      <c r="K142" s="36">
        <f t="shared" si="10"/>
        <v>11.4301848159336</v>
      </c>
      <c r="L142" s="63">
        <v>0.114301848159336</v>
      </c>
      <c r="M142" s="63"/>
    </row>
    <row r="143" spans="1:13" x14ac:dyDescent="0.35">
      <c r="A143" s="34" t="s">
        <v>3</v>
      </c>
      <c r="B143" s="34" t="s">
        <v>88</v>
      </c>
      <c r="C143" s="34" t="s">
        <v>91</v>
      </c>
      <c r="D143" s="34" t="s">
        <v>133</v>
      </c>
      <c r="E143" s="34" t="s">
        <v>10</v>
      </c>
      <c r="F143" s="34" t="s">
        <v>12</v>
      </c>
      <c r="G143" s="37" t="s">
        <v>110</v>
      </c>
      <c r="H143" s="63" t="s">
        <v>112</v>
      </c>
      <c r="I143" s="34" t="str">
        <f t="shared" si="7"/>
        <v>Barriers preventing to accessing health care when needed (3 months) : Health facility hours of operation are not convenient</v>
      </c>
      <c r="J143" s="34" t="str">
        <f t="shared" si="8"/>
        <v>Barriers preventing to accessing health care when needed (3 months) : Health facility hours of operation are not convenientPRL</v>
      </c>
      <c r="K143" s="36">
        <f t="shared" si="10"/>
        <v>0.84735048592327189</v>
      </c>
      <c r="L143" s="63">
        <v>8.4735048592327195E-3</v>
      </c>
      <c r="M143" s="63"/>
    </row>
    <row r="144" spans="1:13" x14ac:dyDescent="0.35">
      <c r="A144" s="34" t="s">
        <v>3</v>
      </c>
      <c r="B144" s="34" t="s">
        <v>88</v>
      </c>
      <c r="C144" s="34" t="s">
        <v>91</v>
      </c>
      <c r="D144" s="34" t="s">
        <v>133</v>
      </c>
      <c r="E144" s="34" t="s">
        <v>10</v>
      </c>
      <c r="F144" s="34" t="s">
        <v>12</v>
      </c>
      <c r="G144" s="37" t="s">
        <v>110</v>
      </c>
      <c r="H144" s="63" t="s">
        <v>113</v>
      </c>
      <c r="I144" s="34" t="str">
        <f t="shared" si="7"/>
        <v>Barriers preventing to accessing health care when needed (3 months) : The specialized health service I/my household need(s) is not available at the health facility</v>
      </c>
      <c r="J144" s="34" t="str">
        <f t="shared" si="8"/>
        <v>Barriers preventing to accessing health care when needed (3 months) : The specialized health service I/my household need(s) is not available at the health facilityPRL</v>
      </c>
      <c r="K144" s="36">
        <f t="shared" si="10"/>
        <v>3.2871871948878999</v>
      </c>
      <c r="L144" s="63">
        <v>3.2871871948879E-2</v>
      </c>
    </row>
    <row r="145" spans="1:12" x14ac:dyDescent="0.35">
      <c r="A145" s="34" t="s">
        <v>3</v>
      </c>
      <c r="B145" s="34" t="s">
        <v>88</v>
      </c>
      <c r="C145" s="34" t="s">
        <v>91</v>
      </c>
      <c r="D145" s="34" t="s">
        <v>133</v>
      </c>
      <c r="E145" s="34" t="s">
        <v>10</v>
      </c>
      <c r="F145" s="34" t="s">
        <v>12</v>
      </c>
      <c r="G145" s="37" t="s">
        <v>110</v>
      </c>
      <c r="H145" s="63" t="s">
        <v>114</v>
      </c>
      <c r="I145" s="34" t="str">
        <f t="shared" si="7"/>
        <v>Barriers preventing to accessing health care when needed (3 months) : Long waiting time for the service</v>
      </c>
      <c r="J145" s="34" t="str">
        <f t="shared" si="8"/>
        <v>Barriers preventing to accessing health care when needed (3 months) : Long waiting time for the servicePRL</v>
      </c>
      <c r="K145" s="36">
        <f t="shared" si="10"/>
        <v>8.1344300759096786</v>
      </c>
      <c r="L145" s="63">
        <v>8.1344300759096794E-2</v>
      </c>
    </row>
    <row r="146" spans="1:12" x14ac:dyDescent="0.35">
      <c r="A146" s="34" t="s">
        <v>3</v>
      </c>
      <c r="B146" s="34" t="s">
        <v>88</v>
      </c>
      <c r="C146" s="34" t="s">
        <v>91</v>
      </c>
      <c r="D146" s="34" t="s">
        <v>133</v>
      </c>
      <c r="E146" s="34" t="s">
        <v>10</v>
      </c>
      <c r="F146" s="34" t="s">
        <v>12</v>
      </c>
      <c r="G146" s="37" t="s">
        <v>110</v>
      </c>
      <c r="H146" s="63" t="s">
        <v>115</v>
      </c>
      <c r="I146" s="34" t="str">
        <f t="shared" si="7"/>
        <v>Barriers preventing to accessing health care when needed (3 months) : Could not afford cost of consultation</v>
      </c>
      <c r="J146" s="34" t="str">
        <f t="shared" si="8"/>
        <v>Barriers preventing to accessing health care when needed (3 months) : Could not afford cost of consultationPRL</v>
      </c>
      <c r="K146" s="36">
        <f t="shared" si="10"/>
        <v>63.273594312191705</v>
      </c>
      <c r="L146" s="63">
        <v>0.63273594312191705</v>
      </c>
    </row>
    <row r="147" spans="1:12" x14ac:dyDescent="0.35">
      <c r="A147" s="34" t="s">
        <v>3</v>
      </c>
      <c r="B147" s="34" t="s">
        <v>88</v>
      </c>
      <c r="C147" s="34" t="s">
        <v>91</v>
      </c>
      <c r="D147" s="34" t="s">
        <v>133</v>
      </c>
      <c r="E147" s="34" t="s">
        <v>10</v>
      </c>
      <c r="F147" s="34" t="s">
        <v>12</v>
      </c>
      <c r="G147" s="37" t="s">
        <v>110</v>
      </c>
      <c r="H147" s="63" t="s">
        <v>116</v>
      </c>
      <c r="I147" s="34" t="str">
        <f t="shared" si="7"/>
        <v>Barriers preventing to accessing health care when needed (3 months) : Could not afford cost of treatment</v>
      </c>
      <c r="J147" s="34" t="str">
        <f t="shared" si="8"/>
        <v>Barriers preventing to accessing health care when needed (3 months) : Could not afford cost of treatmentPRL</v>
      </c>
      <c r="K147" s="36">
        <f t="shared" si="10"/>
        <v>74.098777724126691</v>
      </c>
      <c r="L147" s="63">
        <v>0.74098777724126696</v>
      </c>
    </row>
    <row r="148" spans="1:12" x14ac:dyDescent="0.35">
      <c r="A148" s="34" t="s">
        <v>3</v>
      </c>
      <c r="B148" s="34" t="s">
        <v>88</v>
      </c>
      <c r="C148" s="34" t="s">
        <v>91</v>
      </c>
      <c r="D148" s="34" t="s">
        <v>133</v>
      </c>
      <c r="E148" s="34" t="s">
        <v>10</v>
      </c>
      <c r="F148" s="34" t="s">
        <v>12</v>
      </c>
      <c r="G148" s="37" t="s">
        <v>110</v>
      </c>
      <c r="H148" s="63" t="s">
        <v>117</v>
      </c>
      <c r="I148" s="34" t="str">
        <f t="shared" si="7"/>
        <v>Barriers preventing to accessing health care when needed (3 months) : Could not afford transportation to health facility</v>
      </c>
      <c r="J148" s="34" t="str">
        <f t="shared" si="8"/>
        <v>Barriers preventing to accessing health care when needed (3 months) : Could not afford transportation to health facilityPRL</v>
      </c>
      <c r="K148" s="36">
        <f t="shared" si="10"/>
        <v>11.8481872348486</v>
      </c>
      <c r="L148" s="63">
        <v>0.11848187234848601</v>
      </c>
    </row>
    <row r="149" spans="1:12" x14ac:dyDescent="0.35">
      <c r="A149" s="34" t="s">
        <v>3</v>
      </c>
      <c r="B149" s="34" t="s">
        <v>88</v>
      </c>
      <c r="C149" s="34" t="s">
        <v>91</v>
      </c>
      <c r="D149" s="34" t="s">
        <v>133</v>
      </c>
      <c r="E149" s="34" t="s">
        <v>10</v>
      </c>
      <c r="F149" s="34" t="s">
        <v>12</v>
      </c>
      <c r="G149" s="37" t="s">
        <v>110</v>
      </c>
      <c r="H149" s="63" t="s">
        <v>118</v>
      </c>
      <c r="I149" s="34" t="str">
        <f t="shared" si="7"/>
        <v>Barriers preventing to accessing health care when needed (3 months) : Issues with quality or accessibility of medications</v>
      </c>
      <c r="J149" s="34" t="str">
        <f t="shared" si="8"/>
        <v>Barriers preventing to accessing health care when needed (3 months) : Issues with quality or accessibility of medicationsPRL</v>
      </c>
      <c r="K149" s="36">
        <f t="shared" si="10"/>
        <v>4.6620976220820696</v>
      </c>
      <c r="L149" s="63">
        <v>4.6620976220820697E-2</v>
      </c>
    </row>
    <row r="150" spans="1:12" x14ac:dyDescent="0.35">
      <c r="A150" s="34" t="s">
        <v>3</v>
      </c>
      <c r="B150" s="34" t="s">
        <v>88</v>
      </c>
      <c r="C150" s="34" t="s">
        <v>91</v>
      </c>
      <c r="D150" s="34" t="s">
        <v>133</v>
      </c>
      <c r="E150" s="34" t="s">
        <v>10</v>
      </c>
      <c r="F150" s="34" t="s">
        <v>12</v>
      </c>
      <c r="G150" s="37" t="s">
        <v>110</v>
      </c>
      <c r="H150" s="63" t="s">
        <v>119</v>
      </c>
      <c r="I150" s="34" t="str">
        <f t="shared" si="7"/>
        <v>Barriers preventing to accessing health care when needed (3 months) : Health facility is too far away</v>
      </c>
      <c r="J150" s="34" t="str">
        <f t="shared" si="8"/>
        <v>Barriers preventing to accessing health care when needed (3 months) : Health facility is too far awayPRL</v>
      </c>
      <c r="K150" s="36">
        <f t="shared" si="10"/>
        <v>2.9735246214351601</v>
      </c>
      <c r="L150" s="63">
        <v>2.9735246214351599E-2</v>
      </c>
    </row>
    <row r="151" spans="1:12" x14ac:dyDescent="0.35">
      <c r="A151" s="34" t="s">
        <v>3</v>
      </c>
      <c r="B151" s="34" t="s">
        <v>88</v>
      </c>
      <c r="C151" s="34" t="s">
        <v>91</v>
      </c>
      <c r="D151" s="34" t="s">
        <v>133</v>
      </c>
      <c r="E151" s="34" t="s">
        <v>10</v>
      </c>
      <c r="F151" s="34" t="s">
        <v>12</v>
      </c>
      <c r="G151" s="37" t="s">
        <v>110</v>
      </c>
      <c r="H151" s="63" t="s">
        <v>120</v>
      </c>
      <c r="I151" s="34" t="str">
        <f t="shared" si="7"/>
        <v>Barriers preventing to accessing health care when needed (3 months) : Disability prevents access to health facility</v>
      </c>
      <c r="J151" s="34" t="str">
        <f t="shared" si="8"/>
        <v>Barriers preventing to accessing health care when needed (3 months) : Disability prevents access to health facilityPRL</v>
      </c>
      <c r="K151" s="36">
        <f t="shared" si="10"/>
        <v>0.34609975651635499</v>
      </c>
      <c r="L151" s="63">
        <v>3.46099756516355E-3</v>
      </c>
    </row>
    <row r="152" spans="1:12" x14ac:dyDescent="0.35">
      <c r="A152" s="34" t="s">
        <v>3</v>
      </c>
      <c r="B152" s="34" t="s">
        <v>88</v>
      </c>
      <c r="C152" s="34" t="s">
        <v>91</v>
      </c>
      <c r="D152" s="34" t="s">
        <v>133</v>
      </c>
      <c r="E152" s="34" t="s">
        <v>10</v>
      </c>
      <c r="F152" s="34" t="s">
        <v>12</v>
      </c>
      <c r="G152" s="37" t="s">
        <v>110</v>
      </c>
      <c r="H152" s="63" t="s">
        <v>121</v>
      </c>
      <c r="I152" s="34" t="str">
        <f t="shared" si="7"/>
        <v>Barriers preventing to accessing health care when needed (3 months) : No means of transport</v>
      </c>
      <c r="J152" s="34" t="str">
        <f t="shared" si="8"/>
        <v>Barriers preventing to accessing health care when needed (3 months) : No means of transportPRL</v>
      </c>
      <c r="K152" s="36">
        <f t="shared" si="10"/>
        <v>6.9700497427059096</v>
      </c>
      <c r="L152" s="63">
        <v>6.9700497427059097E-2</v>
      </c>
    </row>
    <row r="153" spans="1:12" x14ac:dyDescent="0.35">
      <c r="A153" s="34" t="s">
        <v>3</v>
      </c>
      <c r="B153" s="34" t="s">
        <v>88</v>
      </c>
      <c r="C153" s="34" t="s">
        <v>91</v>
      </c>
      <c r="D153" s="34" t="s">
        <v>133</v>
      </c>
      <c r="E153" s="34" t="s">
        <v>10</v>
      </c>
      <c r="F153" s="34" t="s">
        <v>12</v>
      </c>
      <c r="G153" s="37" t="s">
        <v>110</v>
      </c>
      <c r="H153" s="63" t="s">
        <v>122</v>
      </c>
      <c r="I153" s="34" t="str">
        <f t="shared" si="7"/>
        <v>Barriers preventing to accessing health care when needed (3 months) : Not safe/insecurity at health facility</v>
      </c>
      <c r="J153" s="34" t="str">
        <f t="shared" si="8"/>
        <v>Barriers preventing to accessing health care when needed (3 months) : Not safe/insecurity at health facilityPRL</v>
      </c>
      <c r="K153" s="36">
        <f t="shared" si="10"/>
        <v>0.64783083408337094</v>
      </c>
      <c r="L153" s="63">
        <v>6.4783083408337097E-3</v>
      </c>
    </row>
    <row r="154" spans="1:12" x14ac:dyDescent="0.35">
      <c r="A154" s="34" t="s">
        <v>3</v>
      </c>
      <c r="B154" s="34" t="s">
        <v>88</v>
      </c>
      <c r="C154" s="34" t="s">
        <v>91</v>
      </c>
      <c r="D154" s="34" t="s">
        <v>133</v>
      </c>
      <c r="E154" s="34" t="s">
        <v>10</v>
      </c>
      <c r="F154" s="34" t="s">
        <v>12</v>
      </c>
      <c r="G154" s="37" t="s">
        <v>110</v>
      </c>
      <c r="H154" s="63" t="s">
        <v>123</v>
      </c>
      <c r="I154" s="34" t="str">
        <f t="shared" si="7"/>
        <v>Barriers preventing to accessing health care when needed (3 months) : Not safe/insecurity while travelling to health facility</v>
      </c>
      <c r="J154" s="34" t="str">
        <f t="shared" si="8"/>
        <v>Barriers preventing to accessing health care when needed (3 months) : Not safe/insecurity while travelling to health facilityPRL</v>
      </c>
      <c r="K154" s="36">
        <f t="shared" si="10"/>
        <v>0.36538067210894803</v>
      </c>
      <c r="L154" s="63">
        <v>3.6538067210894801E-3</v>
      </c>
    </row>
    <row r="155" spans="1:12" x14ac:dyDescent="0.35">
      <c r="A155" s="34" t="s">
        <v>3</v>
      </c>
      <c r="B155" s="34" t="s">
        <v>88</v>
      </c>
      <c r="C155" s="34" t="s">
        <v>91</v>
      </c>
      <c r="D155" s="34" t="s">
        <v>133</v>
      </c>
      <c r="E155" s="34" t="s">
        <v>10</v>
      </c>
      <c r="F155" s="34" t="s">
        <v>12</v>
      </c>
      <c r="G155" s="37" t="s">
        <v>110</v>
      </c>
      <c r="H155" s="63" t="s">
        <v>124</v>
      </c>
      <c r="I155" s="34" t="str">
        <f t="shared" si="7"/>
        <v>Barriers preventing to accessing health care when needed (3 months) : Fear of exposure to COVID-19 at health facility</v>
      </c>
      <c r="J155" s="34" t="str">
        <f t="shared" si="8"/>
        <v>Barriers preventing to accessing health care when needed (3 months) : Fear of exposure to COVID-19 at health facilityPRL</v>
      </c>
      <c r="K155" s="36">
        <f t="shared" si="10"/>
        <v>0.51196077678540308</v>
      </c>
      <c r="L155" s="63">
        <v>5.1196077678540303E-3</v>
      </c>
    </row>
    <row r="156" spans="1:12" x14ac:dyDescent="0.35">
      <c r="A156" s="34" t="s">
        <v>3</v>
      </c>
      <c r="B156" s="34" t="s">
        <v>88</v>
      </c>
      <c r="C156" s="34" t="s">
        <v>91</v>
      </c>
      <c r="D156" s="34" t="s">
        <v>133</v>
      </c>
      <c r="E156" s="34" t="s">
        <v>10</v>
      </c>
      <c r="F156" s="34" t="s">
        <v>12</v>
      </c>
      <c r="G156" s="37" t="s">
        <v>110</v>
      </c>
      <c r="H156" s="63" t="s">
        <v>125</v>
      </c>
      <c r="I156" s="34" t="str">
        <f t="shared" si="7"/>
        <v>Barriers preventing to accessing health care when needed (3 months) : Not trained staff at health facility</v>
      </c>
      <c r="J156" s="34" t="str">
        <f t="shared" si="8"/>
        <v>Barriers preventing to accessing health care when needed (3 months) : Not trained staff at health facilityPRL</v>
      </c>
      <c r="K156" s="36">
        <f t="shared" si="10"/>
        <v>0.34609975651635499</v>
      </c>
      <c r="L156" s="63">
        <v>3.46099756516355E-3</v>
      </c>
    </row>
    <row r="157" spans="1:12" x14ac:dyDescent="0.35">
      <c r="A157" s="49" t="s">
        <v>3</v>
      </c>
      <c r="B157" s="34" t="s">
        <v>88</v>
      </c>
      <c r="C157" s="34" t="s">
        <v>91</v>
      </c>
      <c r="D157" s="34" t="s">
        <v>133</v>
      </c>
      <c r="E157" s="34" t="s">
        <v>10</v>
      </c>
      <c r="F157" s="34" t="s">
        <v>12</v>
      </c>
      <c r="G157" s="37" t="s">
        <v>110</v>
      </c>
      <c r="H157" s="63" t="s">
        <v>126</v>
      </c>
      <c r="I157" s="34" t="str">
        <f t="shared" si="7"/>
        <v>Barriers preventing to accessing health care when needed (3 months) : Not enough staff at health facility</v>
      </c>
      <c r="J157" s="34" t="str">
        <f t="shared" si="8"/>
        <v>Barriers preventing to accessing health care when needed (3 months) : Not enough staff at health facilityPRL</v>
      </c>
      <c r="K157" s="51">
        <f t="shared" si="10"/>
        <v>0</v>
      </c>
      <c r="L157" s="63">
        <v>0</v>
      </c>
    </row>
    <row r="158" spans="1:12" x14ac:dyDescent="0.35">
      <c r="A158" s="53" t="s">
        <v>3</v>
      </c>
      <c r="B158" s="34" t="s">
        <v>88</v>
      </c>
      <c r="C158" s="34" t="s">
        <v>91</v>
      </c>
      <c r="D158" s="34" t="s">
        <v>133</v>
      </c>
      <c r="E158" s="34" t="s">
        <v>10</v>
      </c>
      <c r="F158" s="34" t="s">
        <v>12</v>
      </c>
      <c r="G158" s="37" t="s">
        <v>110</v>
      </c>
      <c r="H158" s="63" t="s">
        <v>127</v>
      </c>
      <c r="I158" s="34" t="str">
        <f t="shared" si="7"/>
        <v>Barriers preventing to accessing health care when needed (3 months) : Lack of female staff at health facility</v>
      </c>
      <c r="J158" s="34" t="str">
        <f t="shared" si="8"/>
        <v>Barriers preventing to accessing health care when needed (3 months) : Lack of female staff at health facilityPRL</v>
      </c>
      <c r="K158" s="51">
        <f t="shared" si="10"/>
        <v>0</v>
      </c>
      <c r="L158" s="63">
        <v>0</v>
      </c>
    </row>
    <row r="159" spans="1:12" x14ac:dyDescent="0.35">
      <c r="A159" s="34" t="s">
        <v>3</v>
      </c>
      <c r="B159" s="34" t="s">
        <v>88</v>
      </c>
      <c r="C159" s="34" t="s">
        <v>91</v>
      </c>
      <c r="D159" s="34" t="s">
        <v>133</v>
      </c>
      <c r="E159" s="34" t="s">
        <v>10</v>
      </c>
      <c r="F159" s="34" t="s">
        <v>12</v>
      </c>
      <c r="G159" s="37" t="s">
        <v>110</v>
      </c>
      <c r="H159" s="63" t="s">
        <v>128</v>
      </c>
      <c r="I159" s="34" t="str">
        <f t="shared" si="7"/>
        <v>Barriers preventing to accessing health care when needed (3 months) : Fear or distrust of health workers, examination or treatment</v>
      </c>
      <c r="J159" s="34" t="str">
        <f t="shared" si="8"/>
        <v>Barriers preventing to accessing health care when needed (3 months) : Fear or distrust of health workers, examination or treatmentPRL</v>
      </c>
      <c r="K159" s="54">
        <f t="shared" si="10"/>
        <v>1.0719579011199198</v>
      </c>
      <c r="L159" s="63">
        <v>1.0719579011199199E-2</v>
      </c>
    </row>
    <row r="160" spans="1:12" x14ac:dyDescent="0.35">
      <c r="A160" s="34" t="s">
        <v>3</v>
      </c>
      <c r="B160" s="34" t="s">
        <v>88</v>
      </c>
      <c r="C160" s="34" t="s">
        <v>91</v>
      </c>
      <c r="D160" s="34" t="s">
        <v>133</v>
      </c>
      <c r="E160" s="34" t="s">
        <v>10</v>
      </c>
      <c r="F160" s="34" t="s">
        <v>12</v>
      </c>
      <c r="G160" s="37" t="s">
        <v>110</v>
      </c>
      <c r="H160" s="63" t="s">
        <v>129</v>
      </c>
      <c r="I160" s="34" t="str">
        <f t="shared" si="7"/>
        <v>Barriers preventing to accessing health care when needed (3 months) : Could not take time off work / from caring for children</v>
      </c>
      <c r="J160" s="34" t="str">
        <f t="shared" si="8"/>
        <v>Barriers preventing to accessing health care when needed (3 months) : Could not take time off work / from caring for childrenPRL</v>
      </c>
      <c r="K160" s="54">
        <f t="shared" si="10"/>
        <v>8.2930510134523794E-2</v>
      </c>
      <c r="L160" s="63">
        <v>8.2930510134523799E-4</v>
      </c>
    </row>
    <row r="161" spans="1:13" x14ac:dyDescent="0.35">
      <c r="A161" s="34" t="s">
        <v>3</v>
      </c>
      <c r="B161" s="34" t="s">
        <v>88</v>
      </c>
      <c r="C161" s="34" t="s">
        <v>91</v>
      </c>
      <c r="D161" s="34" t="s">
        <v>133</v>
      </c>
      <c r="E161" s="34" t="s">
        <v>10</v>
      </c>
      <c r="F161" s="34" t="s">
        <v>12</v>
      </c>
      <c r="G161" s="37" t="s">
        <v>110</v>
      </c>
      <c r="H161" s="63" t="s">
        <v>130</v>
      </c>
      <c r="I161" s="34" t="str">
        <f t="shared" si="7"/>
        <v>Barriers preventing to accessing health care when needed (3 months) : Language issues or communication barriers (can include disability related to speaking/ seeing/ hearing)</v>
      </c>
      <c r="J161" s="34" t="str">
        <f t="shared" si="8"/>
        <v>Barriers preventing to accessing health care when needed (3 months) : Language issues or communication barriers (can include disability related to speaking/ seeing/ hearing)PRL</v>
      </c>
      <c r="K161" s="54">
        <f t="shared" si="10"/>
        <v>0</v>
      </c>
      <c r="L161" s="63">
        <v>0</v>
      </c>
    </row>
    <row r="162" spans="1:13" x14ac:dyDescent="0.35">
      <c r="A162" s="34" t="s">
        <v>3</v>
      </c>
      <c r="B162" s="34" t="s">
        <v>88</v>
      </c>
      <c r="C162" s="34" t="s">
        <v>91</v>
      </c>
      <c r="D162" s="34" t="s">
        <v>133</v>
      </c>
      <c r="E162" s="34" t="s">
        <v>10</v>
      </c>
      <c r="F162" s="34" t="s">
        <v>12</v>
      </c>
      <c r="G162" s="37" t="s">
        <v>110</v>
      </c>
      <c r="H162" s="63" t="s">
        <v>131</v>
      </c>
      <c r="I162" s="34" t="str">
        <f t="shared" si="7"/>
        <v>Barriers preventing to accessing health care when needed (3 months) : Lack of civil documentation</v>
      </c>
      <c r="J162" s="34" t="str">
        <f t="shared" si="8"/>
        <v>Barriers preventing to accessing health care when needed (3 months) : Lack of civil documentationPRL</v>
      </c>
      <c r="K162" s="54">
        <f t="shared" si="10"/>
        <v>0</v>
      </c>
      <c r="L162" s="63">
        <v>0</v>
      </c>
    </row>
    <row r="163" spans="1:13" x14ac:dyDescent="0.35">
      <c r="A163" s="34" t="s">
        <v>3</v>
      </c>
      <c r="B163" s="34" t="s">
        <v>88</v>
      </c>
      <c r="C163" s="34" t="s">
        <v>91</v>
      </c>
      <c r="D163" s="34" t="s">
        <v>133</v>
      </c>
      <c r="E163" s="34" t="s">
        <v>10</v>
      </c>
      <c r="F163" s="34" t="s">
        <v>12</v>
      </c>
      <c r="G163" s="37" t="s">
        <v>110</v>
      </c>
      <c r="H163" s="63" t="s">
        <v>132</v>
      </c>
      <c r="I163" s="34" t="str">
        <f t="shared" si="7"/>
        <v>Barriers preventing to accessing health care when needed (3 months) : Prevented by employer</v>
      </c>
      <c r="J163" s="34" t="str">
        <f t="shared" si="8"/>
        <v>Barriers preventing to accessing health care when needed (3 months) : Prevented by employerPRL</v>
      </c>
      <c r="K163" s="54">
        <f t="shared" si="10"/>
        <v>0</v>
      </c>
      <c r="L163" s="63">
        <v>0</v>
      </c>
    </row>
    <row r="164" spans="1:13" x14ac:dyDescent="0.35">
      <c r="A164" s="34" t="s">
        <v>3</v>
      </c>
      <c r="B164" s="34" t="s">
        <v>88</v>
      </c>
      <c r="C164" s="34" t="s">
        <v>91</v>
      </c>
      <c r="D164" s="34" t="s">
        <v>133</v>
      </c>
      <c r="E164" s="34" t="s">
        <v>10</v>
      </c>
      <c r="F164" s="34" t="s">
        <v>12</v>
      </c>
      <c r="G164" s="37" t="s">
        <v>110</v>
      </c>
      <c r="H164" s="63" t="s">
        <v>108</v>
      </c>
      <c r="I164" s="34" t="str">
        <f t="shared" si="7"/>
        <v>Barriers preventing to accessing health care when needed (3 months) : Other</v>
      </c>
      <c r="J164" s="34" t="str">
        <f t="shared" si="8"/>
        <v>Barriers preventing to accessing health care when needed (3 months) : OtherPRL</v>
      </c>
      <c r="K164" s="54">
        <f t="shared" si="10"/>
        <v>2.39546803001529</v>
      </c>
      <c r="L164" s="63">
        <v>2.3954680300152902E-2</v>
      </c>
    </row>
    <row r="165" spans="1:13" x14ac:dyDescent="0.35">
      <c r="A165" s="34" t="s">
        <v>3</v>
      </c>
      <c r="B165" s="34" t="s">
        <v>88</v>
      </c>
      <c r="C165" s="34" t="s">
        <v>91</v>
      </c>
      <c r="D165" s="34" t="s">
        <v>133</v>
      </c>
      <c r="E165" s="34" t="s">
        <v>10</v>
      </c>
      <c r="F165" s="34" t="s">
        <v>12</v>
      </c>
      <c r="G165" s="37" t="s">
        <v>110</v>
      </c>
      <c r="H165" s="63" t="s">
        <v>8</v>
      </c>
      <c r="I165" s="34" t="str">
        <f t="shared" si="7"/>
        <v>Barriers preventing to accessing health care when needed (3 months) : Don't know</v>
      </c>
      <c r="J165" s="34" t="str">
        <f t="shared" si="8"/>
        <v>Barriers preventing to accessing health care when needed (3 months) : Don't knowPRL</v>
      </c>
      <c r="K165" s="54">
        <f t="shared" si="10"/>
        <v>4.8870228376361204</v>
      </c>
      <c r="L165" s="63">
        <v>4.8870228376361201E-2</v>
      </c>
    </row>
    <row r="166" spans="1:13" x14ac:dyDescent="0.35">
      <c r="A166" s="34" t="s">
        <v>3</v>
      </c>
      <c r="B166" s="34" t="s">
        <v>88</v>
      </c>
      <c r="C166" s="34" t="s">
        <v>91</v>
      </c>
      <c r="D166" s="34" t="s">
        <v>133</v>
      </c>
      <c r="E166" s="34" t="s">
        <v>10</v>
      </c>
      <c r="F166" s="34" t="s">
        <v>12</v>
      </c>
      <c r="G166" s="37" t="s">
        <v>110</v>
      </c>
      <c r="H166" s="63" t="s">
        <v>7</v>
      </c>
      <c r="I166" s="34" t="str">
        <f t="shared" si="7"/>
        <v>Barriers preventing to accessing health care when needed (3 months) : Decline to answer</v>
      </c>
      <c r="J166" s="34" t="str">
        <f t="shared" si="8"/>
        <v>Barriers preventing to accessing health care when needed (3 months) : Decline to answerPRL</v>
      </c>
      <c r="K166" s="54">
        <f t="shared" si="10"/>
        <v>0.28245016197442402</v>
      </c>
      <c r="L166" s="63">
        <v>2.82450161974424E-3</v>
      </c>
    </row>
    <row r="167" spans="1:13" x14ac:dyDescent="0.35">
      <c r="A167" s="34" t="s">
        <v>3</v>
      </c>
      <c r="B167" s="34" t="s">
        <v>88</v>
      </c>
      <c r="C167" s="34" t="s">
        <v>91</v>
      </c>
      <c r="D167" s="34" t="s">
        <v>133</v>
      </c>
      <c r="E167" s="34" t="s">
        <v>10</v>
      </c>
      <c r="F167" s="34" t="s">
        <v>11</v>
      </c>
      <c r="G167" s="37" t="s">
        <v>197</v>
      </c>
      <c r="H167" s="55" t="s">
        <v>85</v>
      </c>
      <c r="I167" s="34" t="str">
        <f t="shared" ref="I167:I194" si="11">CONCATENATE(G167,H167)</f>
        <v>Barriers experiences when accessing health care (3 months) : None</v>
      </c>
      <c r="J167" s="34" t="str">
        <f t="shared" ref="J167:J194" si="12">CONCATENATE(G167,H167,F167)</f>
        <v>Barriers experiences when accessing health care (3 months) : NoneLebanese</v>
      </c>
      <c r="K167" s="54">
        <f t="shared" si="10"/>
        <v>19.524232460265999</v>
      </c>
      <c r="L167" s="55">
        <v>0.19524232460266</v>
      </c>
      <c r="M167" s="63"/>
    </row>
    <row r="168" spans="1:13" x14ac:dyDescent="0.35">
      <c r="A168" s="34" t="s">
        <v>3</v>
      </c>
      <c r="B168" s="34" t="s">
        <v>88</v>
      </c>
      <c r="C168" s="34" t="s">
        <v>91</v>
      </c>
      <c r="D168" s="34" t="s">
        <v>133</v>
      </c>
      <c r="E168" s="34" t="s">
        <v>10</v>
      </c>
      <c r="F168" s="34" t="s">
        <v>11</v>
      </c>
      <c r="G168" s="37" t="s">
        <v>197</v>
      </c>
      <c r="H168" s="55" t="s">
        <v>111</v>
      </c>
      <c r="I168" s="34" t="str">
        <f t="shared" si="11"/>
        <v>Barriers experiences when accessing health care (3 months) : No functional health facility nearby</v>
      </c>
      <c r="J168" s="34" t="str">
        <f t="shared" si="12"/>
        <v>Barriers experiences when accessing health care (3 months) : No functional health facility nearbyLebanese</v>
      </c>
      <c r="K168" s="54">
        <f t="shared" si="10"/>
        <v>1.6033681380296398</v>
      </c>
      <c r="L168" s="55">
        <v>1.60336813802964E-2</v>
      </c>
      <c r="M168" s="63"/>
    </row>
    <row r="169" spans="1:13" x14ac:dyDescent="0.35">
      <c r="A169" s="34" t="s">
        <v>3</v>
      </c>
      <c r="B169" s="34" t="s">
        <v>88</v>
      </c>
      <c r="C169" s="34" t="s">
        <v>91</v>
      </c>
      <c r="D169" s="34" t="s">
        <v>133</v>
      </c>
      <c r="E169" s="34" t="s">
        <v>10</v>
      </c>
      <c r="F169" s="34" t="s">
        <v>11</v>
      </c>
      <c r="G169" s="37" t="s">
        <v>197</v>
      </c>
      <c r="H169" s="55" t="s">
        <v>112</v>
      </c>
      <c r="I169" s="34" t="str">
        <f t="shared" si="11"/>
        <v>Barriers experiences when accessing health care (3 months) : Health facility hours of operation are not convenient</v>
      </c>
      <c r="J169" s="34" t="str">
        <f t="shared" si="12"/>
        <v>Barriers experiences when accessing health care (3 months) : Health facility hours of operation are not convenientLebanese</v>
      </c>
      <c r="K169" s="54">
        <f t="shared" si="10"/>
        <v>0</v>
      </c>
      <c r="L169" s="55">
        <v>0</v>
      </c>
      <c r="M169" s="63"/>
    </row>
    <row r="170" spans="1:13" x14ac:dyDescent="0.35">
      <c r="A170" s="34" t="s">
        <v>3</v>
      </c>
      <c r="B170" s="34" t="s">
        <v>88</v>
      </c>
      <c r="C170" s="34" t="s">
        <v>91</v>
      </c>
      <c r="D170" s="34" t="s">
        <v>133</v>
      </c>
      <c r="E170" s="34" t="s">
        <v>10</v>
      </c>
      <c r="F170" s="34" t="s">
        <v>11</v>
      </c>
      <c r="G170" s="37" t="s">
        <v>197</v>
      </c>
      <c r="H170" s="55" t="s">
        <v>113</v>
      </c>
      <c r="I170" s="34" t="str">
        <f t="shared" si="11"/>
        <v>Barriers experiences when accessing health care (3 months) : The specialized health service I/my household need(s) is not available at the health facility</v>
      </c>
      <c r="J170" s="34" t="str">
        <f t="shared" si="12"/>
        <v>Barriers experiences when accessing health care (3 months) : The specialized health service I/my household need(s) is not available at the health facilityLebanese</v>
      </c>
      <c r="K170" s="54">
        <f t="shared" ref="K170:K195" si="13">L170*100</f>
        <v>0.84297146908715004</v>
      </c>
      <c r="L170" s="55">
        <v>8.4297146908715002E-3</v>
      </c>
      <c r="M170" s="63"/>
    </row>
    <row r="171" spans="1:13" x14ac:dyDescent="0.35">
      <c r="A171" s="34" t="s">
        <v>3</v>
      </c>
      <c r="B171" s="34" t="s">
        <v>88</v>
      </c>
      <c r="C171" s="34" t="s">
        <v>91</v>
      </c>
      <c r="D171" s="34" t="s">
        <v>133</v>
      </c>
      <c r="E171" s="34" t="s">
        <v>10</v>
      </c>
      <c r="F171" s="34" t="s">
        <v>11</v>
      </c>
      <c r="G171" s="37" t="s">
        <v>197</v>
      </c>
      <c r="H171" s="55" t="s">
        <v>114</v>
      </c>
      <c r="I171" s="34" t="str">
        <f t="shared" si="11"/>
        <v>Barriers experiences when accessing health care (3 months) : Long waiting time for the service</v>
      </c>
      <c r="J171" s="34" t="str">
        <f t="shared" si="12"/>
        <v>Barriers experiences when accessing health care (3 months) : Long waiting time for the serviceLebanese</v>
      </c>
      <c r="K171" s="54">
        <f t="shared" si="13"/>
        <v>5.5874474216608396</v>
      </c>
      <c r="L171" s="55">
        <v>5.5874474216608398E-2</v>
      </c>
      <c r="M171" s="63"/>
    </row>
    <row r="172" spans="1:13" x14ac:dyDescent="0.35">
      <c r="A172" s="34" t="s">
        <v>3</v>
      </c>
      <c r="B172" s="34" t="s">
        <v>88</v>
      </c>
      <c r="C172" s="34" t="s">
        <v>91</v>
      </c>
      <c r="D172" s="34" t="s">
        <v>133</v>
      </c>
      <c r="E172" s="34" t="s">
        <v>10</v>
      </c>
      <c r="F172" s="34" t="s">
        <v>11</v>
      </c>
      <c r="G172" s="37" t="s">
        <v>197</v>
      </c>
      <c r="H172" s="55" t="s">
        <v>115</v>
      </c>
      <c r="I172" s="34" t="str">
        <f t="shared" si="11"/>
        <v>Barriers experiences when accessing health care (3 months) : Could not afford cost of consultation</v>
      </c>
      <c r="J172" s="34" t="str">
        <f t="shared" si="12"/>
        <v>Barriers experiences when accessing health care (3 months) : Could not afford cost of consultationLebanese</v>
      </c>
      <c r="K172" s="54">
        <f t="shared" si="13"/>
        <v>36.273730334510503</v>
      </c>
      <c r="L172" s="55">
        <v>0.36273730334510501</v>
      </c>
      <c r="M172" s="63"/>
    </row>
    <row r="173" spans="1:13" x14ac:dyDescent="0.35">
      <c r="A173" s="34" t="s">
        <v>3</v>
      </c>
      <c r="B173" s="34" t="s">
        <v>88</v>
      </c>
      <c r="C173" s="34" t="s">
        <v>91</v>
      </c>
      <c r="D173" s="34" t="s">
        <v>133</v>
      </c>
      <c r="E173" s="34" t="s">
        <v>10</v>
      </c>
      <c r="F173" s="34" t="s">
        <v>11</v>
      </c>
      <c r="G173" s="37" t="s">
        <v>197</v>
      </c>
      <c r="H173" s="55" t="s">
        <v>116</v>
      </c>
      <c r="I173" s="34" t="str">
        <f t="shared" si="11"/>
        <v>Barriers experiences when accessing health care (3 months) : Could not afford cost of treatment</v>
      </c>
      <c r="J173" s="34" t="str">
        <f t="shared" si="12"/>
        <v>Barriers experiences when accessing health care (3 months) : Could not afford cost of treatmentLebanese</v>
      </c>
      <c r="K173" s="54">
        <f t="shared" si="13"/>
        <v>53.450500156706006</v>
      </c>
      <c r="L173" s="55">
        <v>0.53450500156706005</v>
      </c>
      <c r="M173" s="63"/>
    </row>
    <row r="174" spans="1:13" x14ac:dyDescent="0.35">
      <c r="A174" s="34" t="s">
        <v>3</v>
      </c>
      <c r="B174" s="34" t="s">
        <v>88</v>
      </c>
      <c r="C174" s="34" t="s">
        <v>91</v>
      </c>
      <c r="D174" s="34" t="s">
        <v>133</v>
      </c>
      <c r="E174" s="34" t="s">
        <v>10</v>
      </c>
      <c r="F174" s="34" t="s">
        <v>11</v>
      </c>
      <c r="G174" s="37" t="s">
        <v>197</v>
      </c>
      <c r="H174" s="55" t="s">
        <v>117</v>
      </c>
      <c r="I174" s="34" t="str">
        <f t="shared" si="11"/>
        <v>Barriers experiences when accessing health care (3 months) : Could not afford transportation to health facility</v>
      </c>
      <c r="J174" s="34" t="str">
        <f t="shared" si="12"/>
        <v>Barriers experiences when accessing health care (3 months) : Could not afford transportation to health facilityLebanese</v>
      </c>
      <c r="K174" s="54">
        <f t="shared" si="13"/>
        <v>4.0069790447178599</v>
      </c>
      <c r="L174" s="55">
        <v>4.0069790447178601E-2</v>
      </c>
      <c r="M174" s="63"/>
    </row>
    <row r="175" spans="1:13" x14ac:dyDescent="0.35">
      <c r="A175" s="34" t="s">
        <v>3</v>
      </c>
      <c r="B175" s="34" t="s">
        <v>88</v>
      </c>
      <c r="C175" s="34" t="s">
        <v>91</v>
      </c>
      <c r="D175" s="34" t="s">
        <v>133</v>
      </c>
      <c r="E175" s="34" t="s">
        <v>10</v>
      </c>
      <c r="F175" s="34" t="s">
        <v>11</v>
      </c>
      <c r="G175" s="37" t="s">
        <v>197</v>
      </c>
      <c r="H175" s="55" t="s">
        <v>118</v>
      </c>
      <c r="I175" s="34" t="str">
        <f t="shared" si="11"/>
        <v>Barriers experiences when accessing health care (3 months) : Issues with quality or accessibility of medications</v>
      </c>
      <c r="J175" s="34" t="str">
        <f t="shared" si="12"/>
        <v>Barriers experiences when accessing health care (3 months) : Issues with quality or accessibility of medicationsLebanese</v>
      </c>
      <c r="K175" s="54">
        <f t="shared" si="13"/>
        <v>1.6545455948722001</v>
      </c>
      <c r="L175" s="55">
        <v>1.6545455948722001E-2</v>
      </c>
      <c r="M175" s="63"/>
    </row>
    <row r="176" spans="1:13" x14ac:dyDescent="0.35">
      <c r="A176" s="34" t="s">
        <v>3</v>
      </c>
      <c r="B176" s="34" t="s">
        <v>88</v>
      </c>
      <c r="C176" s="34" t="s">
        <v>91</v>
      </c>
      <c r="D176" s="34" t="s">
        <v>133</v>
      </c>
      <c r="E176" s="34" t="s">
        <v>10</v>
      </c>
      <c r="F176" s="34" t="s">
        <v>11</v>
      </c>
      <c r="G176" s="37" t="s">
        <v>197</v>
      </c>
      <c r="H176" s="55" t="s">
        <v>119</v>
      </c>
      <c r="I176" s="34" t="str">
        <f t="shared" si="11"/>
        <v>Barriers experiences when accessing health care (3 months) : Health facility is too far away</v>
      </c>
      <c r="J176" s="34" t="str">
        <f t="shared" si="12"/>
        <v>Barriers experiences when accessing health care (3 months) : Health facility is too far awayLebanese</v>
      </c>
      <c r="K176" s="54">
        <f t="shared" si="13"/>
        <v>0.58061509686323498</v>
      </c>
      <c r="L176" s="55">
        <v>5.80615096863235E-3</v>
      </c>
    </row>
    <row r="177" spans="1:12" x14ac:dyDescent="0.35">
      <c r="A177" s="34" t="s">
        <v>3</v>
      </c>
      <c r="B177" s="34" t="s">
        <v>88</v>
      </c>
      <c r="C177" s="34" t="s">
        <v>91</v>
      </c>
      <c r="D177" s="34" t="s">
        <v>133</v>
      </c>
      <c r="E177" s="34" t="s">
        <v>10</v>
      </c>
      <c r="F177" s="34" t="s">
        <v>11</v>
      </c>
      <c r="G177" s="37" t="s">
        <v>197</v>
      </c>
      <c r="H177" s="55" t="s">
        <v>120</v>
      </c>
      <c r="I177" s="34" t="str">
        <f t="shared" si="11"/>
        <v>Barriers experiences when accessing health care (3 months) : Disability prevents access to health facility</v>
      </c>
      <c r="J177" s="34" t="str">
        <f t="shared" si="12"/>
        <v>Barriers experiences when accessing health care (3 months) : Disability prevents access to health facilityLebanese</v>
      </c>
      <c r="K177" s="54">
        <f t="shared" si="13"/>
        <v>0</v>
      </c>
      <c r="L177" s="55">
        <v>0</v>
      </c>
    </row>
    <row r="178" spans="1:12" x14ac:dyDescent="0.35">
      <c r="A178" s="34" t="s">
        <v>3</v>
      </c>
      <c r="B178" s="34" t="s">
        <v>88</v>
      </c>
      <c r="C178" s="34" t="s">
        <v>91</v>
      </c>
      <c r="D178" s="34" t="s">
        <v>133</v>
      </c>
      <c r="E178" s="34" t="s">
        <v>10</v>
      </c>
      <c r="F178" s="34" t="s">
        <v>11</v>
      </c>
      <c r="G178" s="37" t="s">
        <v>197</v>
      </c>
      <c r="H178" s="55" t="s">
        <v>121</v>
      </c>
      <c r="I178" s="34" t="str">
        <f t="shared" si="11"/>
        <v>Barriers experiences when accessing health care (3 months) : No means of transport</v>
      </c>
      <c r="J178" s="34" t="str">
        <f t="shared" si="12"/>
        <v>Barriers experiences when accessing health care (3 months) : No means of transportLebanese</v>
      </c>
      <c r="K178" s="54">
        <f t="shared" si="13"/>
        <v>2.0071067415283204</v>
      </c>
      <c r="L178" s="55">
        <v>2.0071067415283202E-2</v>
      </c>
    </row>
    <row r="179" spans="1:12" x14ac:dyDescent="0.35">
      <c r="A179" s="34" t="s">
        <v>3</v>
      </c>
      <c r="B179" s="34" t="s">
        <v>88</v>
      </c>
      <c r="C179" s="34" t="s">
        <v>91</v>
      </c>
      <c r="D179" s="34" t="s">
        <v>133</v>
      </c>
      <c r="E179" s="34" t="s">
        <v>10</v>
      </c>
      <c r="F179" s="34" t="s">
        <v>11</v>
      </c>
      <c r="G179" s="37" t="s">
        <v>197</v>
      </c>
      <c r="H179" s="55" t="s">
        <v>122</v>
      </c>
      <c r="I179" s="34" t="str">
        <f t="shared" si="11"/>
        <v>Barriers experiences when accessing health care (3 months) : Not safe/insecurity at health facility</v>
      </c>
      <c r="J179" s="34" t="str">
        <f t="shared" si="12"/>
        <v>Barriers experiences when accessing health care (3 months) : Not safe/insecurity at health facilityLebanese</v>
      </c>
      <c r="K179" s="54">
        <f t="shared" si="13"/>
        <v>0</v>
      </c>
      <c r="L179" s="55">
        <v>0</v>
      </c>
    </row>
    <row r="180" spans="1:12" x14ac:dyDescent="0.35">
      <c r="A180" s="34" t="s">
        <v>3</v>
      </c>
      <c r="B180" s="34" t="s">
        <v>88</v>
      </c>
      <c r="C180" s="34" t="s">
        <v>91</v>
      </c>
      <c r="D180" s="34" t="s">
        <v>133</v>
      </c>
      <c r="E180" s="34" t="s">
        <v>10</v>
      </c>
      <c r="F180" s="34" t="s">
        <v>11</v>
      </c>
      <c r="G180" s="37" t="s">
        <v>197</v>
      </c>
      <c r="H180" s="55" t="s">
        <v>123</v>
      </c>
      <c r="I180" s="34" t="str">
        <f t="shared" si="11"/>
        <v>Barriers experiences when accessing health care (3 months) : Not safe/insecurity while travelling to health facility</v>
      </c>
      <c r="J180" s="34" t="str">
        <f t="shared" si="12"/>
        <v>Barriers experiences when accessing health care (3 months) : Not safe/insecurity while travelling to health facilityLebanese</v>
      </c>
      <c r="K180" s="54">
        <f t="shared" si="13"/>
        <v>0</v>
      </c>
      <c r="L180" s="55">
        <v>0</v>
      </c>
    </row>
    <row r="181" spans="1:12" x14ac:dyDescent="0.35">
      <c r="A181" s="34" t="s">
        <v>3</v>
      </c>
      <c r="B181" s="34" t="s">
        <v>88</v>
      </c>
      <c r="C181" s="34" t="s">
        <v>91</v>
      </c>
      <c r="D181" s="34" t="s">
        <v>133</v>
      </c>
      <c r="E181" s="34" t="s">
        <v>10</v>
      </c>
      <c r="F181" s="34" t="s">
        <v>11</v>
      </c>
      <c r="G181" s="37" t="s">
        <v>197</v>
      </c>
      <c r="H181" s="55" t="s">
        <v>124</v>
      </c>
      <c r="I181" s="34" t="str">
        <f t="shared" si="11"/>
        <v>Barriers experiences when accessing health care (3 months) : Fear of exposure to COVID-19 at health facility</v>
      </c>
      <c r="J181" s="34" t="str">
        <f t="shared" si="12"/>
        <v>Barriers experiences when accessing health care (3 months) : Fear of exposure to COVID-19 at health facilityLebanese</v>
      </c>
      <c r="K181" s="54">
        <f t="shared" si="13"/>
        <v>0.46981514380703104</v>
      </c>
      <c r="L181" s="55">
        <v>4.6981514380703103E-3</v>
      </c>
    </row>
    <row r="182" spans="1:12" x14ac:dyDescent="0.35">
      <c r="A182" s="34" t="s">
        <v>3</v>
      </c>
      <c r="B182" s="34" t="s">
        <v>88</v>
      </c>
      <c r="C182" s="34" t="s">
        <v>91</v>
      </c>
      <c r="D182" s="34" t="s">
        <v>133</v>
      </c>
      <c r="E182" s="34" t="s">
        <v>10</v>
      </c>
      <c r="F182" s="34" t="s">
        <v>11</v>
      </c>
      <c r="G182" s="37" t="s">
        <v>197</v>
      </c>
      <c r="H182" s="55" t="s">
        <v>125</v>
      </c>
      <c r="I182" s="34" t="str">
        <f t="shared" si="11"/>
        <v>Barriers experiences when accessing health care (3 months) : Not trained staff at health facility</v>
      </c>
      <c r="J182" s="34" t="str">
        <f t="shared" si="12"/>
        <v>Barriers experiences when accessing health care (3 months) : Not trained staff at health facilityLebanese</v>
      </c>
      <c r="K182" s="54">
        <f t="shared" si="13"/>
        <v>0</v>
      </c>
      <c r="L182" s="55">
        <v>0</v>
      </c>
    </row>
    <row r="183" spans="1:12" x14ac:dyDescent="0.35">
      <c r="A183" s="34" t="s">
        <v>3</v>
      </c>
      <c r="B183" s="34" t="s">
        <v>88</v>
      </c>
      <c r="C183" s="34" t="s">
        <v>91</v>
      </c>
      <c r="D183" s="34" t="s">
        <v>133</v>
      </c>
      <c r="E183" s="34" t="s">
        <v>10</v>
      </c>
      <c r="F183" s="34" t="s">
        <v>11</v>
      </c>
      <c r="G183" s="37" t="s">
        <v>197</v>
      </c>
      <c r="H183" s="55" t="s">
        <v>126</v>
      </c>
      <c r="I183" s="34" t="str">
        <f t="shared" si="11"/>
        <v>Barriers experiences when accessing health care (3 months) : Not enough staff at health facility</v>
      </c>
      <c r="J183" s="34" t="str">
        <f t="shared" si="12"/>
        <v>Barriers experiences when accessing health care (3 months) : Not enough staff at health facilityLebanese</v>
      </c>
      <c r="K183" s="54">
        <f t="shared" si="13"/>
        <v>0</v>
      </c>
      <c r="L183" s="55">
        <v>0</v>
      </c>
    </row>
    <row r="184" spans="1:12" x14ac:dyDescent="0.35">
      <c r="A184" s="34" t="s">
        <v>3</v>
      </c>
      <c r="B184" s="34" t="s">
        <v>88</v>
      </c>
      <c r="C184" s="34" t="s">
        <v>91</v>
      </c>
      <c r="D184" s="34" t="s">
        <v>133</v>
      </c>
      <c r="E184" s="34" t="s">
        <v>10</v>
      </c>
      <c r="F184" s="34" t="s">
        <v>11</v>
      </c>
      <c r="G184" s="37" t="s">
        <v>197</v>
      </c>
      <c r="H184" s="55" t="s">
        <v>127</v>
      </c>
      <c r="I184" s="34" t="str">
        <f t="shared" si="11"/>
        <v>Barriers experiences when accessing health care (3 months) : Lack of female staff at health facility</v>
      </c>
      <c r="J184" s="34" t="str">
        <f t="shared" si="12"/>
        <v>Barriers experiences when accessing health care (3 months) : Lack of female staff at health facilityLebanese</v>
      </c>
      <c r="K184" s="54">
        <f t="shared" si="13"/>
        <v>0</v>
      </c>
      <c r="L184" s="55">
        <v>0</v>
      </c>
    </row>
    <row r="185" spans="1:12" x14ac:dyDescent="0.35">
      <c r="A185" s="38" t="s">
        <v>3</v>
      </c>
      <c r="B185" s="34" t="s">
        <v>88</v>
      </c>
      <c r="C185" s="34" t="s">
        <v>91</v>
      </c>
      <c r="D185" s="34" t="s">
        <v>133</v>
      </c>
      <c r="E185" s="34" t="s">
        <v>10</v>
      </c>
      <c r="F185" s="34" t="s">
        <v>11</v>
      </c>
      <c r="G185" s="37" t="s">
        <v>197</v>
      </c>
      <c r="H185" s="55" t="s">
        <v>128</v>
      </c>
      <c r="I185" s="34" t="str">
        <f t="shared" si="11"/>
        <v>Barriers experiences when accessing health care (3 months) : Fear or distrust of health workers, examination or treatment</v>
      </c>
      <c r="J185" s="34" t="str">
        <f t="shared" si="12"/>
        <v>Barriers experiences when accessing health care (3 months) : Fear or distrust of health workers, examination or treatmentLebanese</v>
      </c>
      <c r="K185" s="54">
        <f t="shared" si="13"/>
        <v>0</v>
      </c>
      <c r="L185" s="55">
        <v>0</v>
      </c>
    </row>
    <row r="186" spans="1:12" x14ac:dyDescent="0.35">
      <c r="A186" s="38" t="s">
        <v>3</v>
      </c>
      <c r="B186" s="34" t="s">
        <v>88</v>
      </c>
      <c r="C186" s="34" t="s">
        <v>91</v>
      </c>
      <c r="D186" s="34" t="s">
        <v>133</v>
      </c>
      <c r="E186" s="34" t="s">
        <v>10</v>
      </c>
      <c r="F186" s="34" t="s">
        <v>11</v>
      </c>
      <c r="G186" s="37" t="s">
        <v>197</v>
      </c>
      <c r="H186" s="55" t="s">
        <v>129</v>
      </c>
      <c r="I186" s="34" t="str">
        <f t="shared" si="11"/>
        <v>Barriers experiences when accessing health care (3 months) : Could not take time off work / from caring for children</v>
      </c>
      <c r="J186" s="34" t="str">
        <f t="shared" si="12"/>
        <v>Barriers experiences when accessing health care (3 months) : Could not take time off work / from caring for childrenLebanese</v>
      </c>
      <c r="K186" s="54">
        <f t="shared" si="13"/>
        <v>0</v>
      </c>
      <c r="L186" s="55">
        <v>0</v>
      </c>
    </row>
    <row r="187" spans="1:12" x14ac:dyDescent="0.35">
      <c r="A187" s="38" t="s">
        <v>3</v>
      </c>
      <c r="B187" s="34" t="s">
        <v>88</v>
      </c>
      <c r="C187" s="34" t="s">
        <v>91</v>
      </c>
      <c r="D187" s="34" t="s">
        <v>133</v>
      </c>
      <c r="E187" s="34" t="s">
        <v>10</v>
      </c>
      <c r="F187" s="34" t="s">
        <v>11</v>
      </c>
      <c r="G187" s="37" t="s">
        <v>197</v>
      </c>
      <c r="H187" s="55" t="s">
        <v>130</v>
      </c>
      <c r="I187" s="34" t="str">
        <f t="shared" si="11"/>
        <v>Barriers experiences when accessing health care (3 months) : Language issues or communication barriers (can include disability related to speaking/ seeing/ hearing)</v>
      </c>
      <c r="J187" s="34" t="str">
        <f t="shared" si="12"/>
        <v>Barriers experiences when accessing health care (3 months) : Language issues or communication barriers (can include disability related to speaking/ seeing/ hearing)Lebanese</v>
      </c>
      <c r="K187" s="54">
        <f t="shared" si="13"/>
        <v>0</v>
      </c>
      <c r="L187" s="55">
        <v>0</v>
      </c>
    </row>
    <row r="188" spans="1:12" x14ac:dyDescent="0.35">
      <c r="A188" s="38" t="s">
        <v>3</v>
      </c>
      <c r="B188" s="34" t="s">
        <v>88</v>
      </c>
      <c r="C188" s="34" t="s">
        <v>91</v>
      </c>
      <c r="D188" s="34" t="s">
        <v>133</v>
      </c>
      <c r="E188" s="34" t="s">
        <v>10</v>
      </c>
      <c r="F188" s="34" t="s">
        <v>11</v>
      </c>
      <c r="G188" s="37" t="s">
        <v>197</v>
      </c>
      <c r="H188" s="55" t="s">
        <v>131</v>
      </c>
      <c r="I188" s="34" t="str">
        <f t="shared" si="11"/>
        <v>Barriers experiences when accessing health care (3 months) : Lack of civil documentation</v>
      </c>
      <c r="J188" s="34" t="str">
        <f t="shared" si="12"/>
        <v>Barriers experiences when accessing health care (3 months) : Lack of civil documentationLebanese</v>
      </c>
      <c r="K188" s="54">
        <f t="shared" si="13"/>
        <v>0</v>
      </c>
      <c r="L188" s="55">
        <v>0</v>
      </c>
    </row>
    <row r="189" spans="1:12" x14ac:dyDescent="0.35">
      <c r="A189" s="38" t="s">
        <v>3</v>
      </c>
      <c r="B189" s="34" t="s">
        <v>88</v>
      </c>
      <c r="C189" s="34" t="s">
        <v>91</v>
      </c>
      <c r="D189" s="34" t="s">
        <v>133</v>
      </c>
      <c r="E189" s="34" t="s">
        <v>10</v>
      </c>
      <c r="F189" s="34" t="s">
        <v>11</v>
      </c>
      <c r="G189" s="37" t="s">
        <v>197</v>
      </c>
      <c r="H189" s="55" t="s">
        <v>132</v>
      </c>
      <c r="I189" s="34" t="str">
        <f t="shared" si="11"/>
        <v>Barriers experiences when accessing health care (3 months) : Prevented by employer</v>
      </c>
      <c r="J189" s="34" t="str">
        <f t="shared" si="12"/>
        <v>Barriers experiences when accessing health care (3 months) : Prevented by employerLebanese</v>
      </c>
      <c r="K189" s="54">
        <f t="shared" si="13"/>
        <v>0</v>
      </c>
      <c r="L189" s="55">
        <v>0</v>
      </c>
    </row>
    <row r="190" spans="1:12" x14ac:dyDescent="0.35">
      <c r="A190" s="38" t="s">
        <v>3</v>
      </c>
      <c r="B190" s="34" t="s">
        <v>88</v>
      </c>
      <c r="C190" s="34" t="s">
        <v>91</v>
      </c>
      <c r="D190" s="34" t="s">
        <v>133</v>
      </c>
      <c r="E190" s="34" t="s">
        <v>10</v>
      </c>
      <c r="F190" s="34" t="s">
        <v>11</v>
      </c>
      <c r="G190" s="37" t="s">
        <v>197</v>
      </c>
      <c r="H190" s="55" t="s">
        <v>108</v>
      </c>
      <c r="I190" s="34" t="str">
        <f t="shared" si="11"/>
        <v>Barriers experiences when accessing health care (3 months) : Other</v>
      </c>
      <c r="J190" s="34" t="str">
        <f t="shared" si="12"/>
        <v>Barriers experiences when accessing health care (3 months) : OtherLebanese</v>
      </c>
      <c r="K190" s="54">
        <f t="shared" si="13"/>
        <v>0</v>
      </c>
      <c r="L190" s="55">
        <v>0</v>
      </c>
    </row>
    <row r="191" spans="1:12" x14ac:dyDescent="0.35">
      <c r="A191" s="38" t="s">
        <v>3</v>
      </c>
      <c r="B191" s="34" t="s">
        <v>88</v>
      </c>
      <c r="C191" s="34" t="s">
        <v>91</v>
      </c>
      <c r="D191" s="34" t="s">
        <v>133</v>
      </c>
      <c r="E191" s="34" t="s">
        <v>10</v>
      </c>
      <c r="F191" s="34" t="s">
        <v>11</v>
      </c>
      <c r="G191" s="37" t="s">
        <v>197</v>
      </c>
      <c r="H191" s="55" t="s">
        <v>8</v>
      </c>
      <c r="I191" s="34" t="str">
        <f t="shared" si="11"/>
        <v>Barriers experiences when accessing health care (3 months) : Don't know</v>
      </c>
      <c r="J191" s="34" t="str">
        <f t="shared" si="12"/>
        <v>Barriers experiences when accessing health care (3 months) : Don't knowLebanese</v>
      </c>
      <c r="K191" s="54">
        <f t="shared" si="13"/>
        <v>0</v>
      </c>
      <c r="L191" s="55">
        <v>0</v>
      </c>
    </row>
    <row r="192" spans="1:12" x14ac:dyDescent="0.35">
      <c r="A192" s="38" t="s">
        <v>3</v>
      </c>
      <c r="B192" s="34" t="s">
        <v>88</v>
      </c>
      <c r="C192" s="34" t="s">
        <v>91</v>
      </c>
      <c r="D192" s="34" t="s">
        <v>133</v>
      </c>
      <c r="E192" s="34" t="s">
        <v>10</v>
      </c>
      <c r="F192" s="34" t="s">
        <v>11</v>
      </c>
      <c r="G192" s="37" t="s">
        <v>197</v>
      </c>
      <c r="H192" s="55" t="s">
        <v>7</v>
      </c>
      <c r="I192" s="34" t="str">
        <f t="shared" si="11"/>
        <v>Barriers experiences when accessing health care (3 months) : Decline to answer</v>
      </c>
      <c r="J192" s="34" t="str">
        <f t="shared" si="12"/>
        <v>Barriers experiences when accessing health care (3 months) : Decline to answerLebanese</v>
      </c>
      <c r="K192" s="54">
        <f t="shared" si="13"/>
        <v>0</v>
      </c>
      <c r="L192" s="55">
        <v>0</v>
      </c>
    </row>
    <row r="193" spans="1:13" x14ac:dyDescent="0.35">
      <c r="A193" s="38" t="s">
        <v>3</v>
      </c>
      <c r="B193" s="34" t="s">
        <v>88</v>
      </c>
      <c r="C193" s="34" t="s">
        <v>91</v>
      </c>
      <c r="D193" s="34" t="s">
        <v>133</v>
      </c>
      <c r="E193" s="34" t="s">
        <v>10</v>
      </c>
      <c r="F193" s="34" t="s">
        <v>48</v>
      </c>
      <c r="G193" s="37" t="s">
        <v>197</v>
      </c>
      <c r="H193" s="55" t="s">
        <v>85</v>
      </c>
      <c r="I193" s="34" t="str">
        <f t="shared" si="11"/>
        <v>Barriers experiences when accessing health care (3 months) : None</v>
      </c>
      <c r="J193" s="34" t="str">
        <f t="shared" si="12"/>
        <v>Barriers experiences when accessing health care (3 months) : NoneMigrants</v>
      </c>
      <c r="K193" s="54">
        <f t="shared" si="13"/>
        <v>75.232858372787206</v>
      </c>
      <c r="L193" s="55">
        <v>0.75232858372787204</v>
      </c>
    </row>
    <row r="194" spans="1:13" x14ac:dyDescent="0.35">
      <c r="A194" s="38" t="s">
        <v>3</v>
      </c>
      <c r="B194" s="34" t="s">
        <v>88</v>
      </c>
      <c r="C194" s="34" t="s">
        <v>91</v>
      </c>
      <c r="D194" s="34" t="s">
        <v>133</v>
      </c>
      <c r="E194" s="34" t="s">
        <v>10</v>
      </c>
      <c r="F194" s="34" t="s">
        <v>48</v>
      </c>
      <c r="G194" s="37" t="s">
        <v>197</v>
      </c>
      <c r="H194" s="55" t="s">
        <v>111</v>
      </c>
      <c r="I194" s="34" t="str">
        <f t="shared" si="11"/>
        <v>Barriers experiences when accessing health care (3 months) : No functional health facility nearby</v>
      </c>
      <c r="J194" s="34" t="str">
        <f t="shared" si="12"/>
        <v>Barriers experiences when accessing health care (3 months) : No functional health facility nearbyMigrants</v>
      </c>
      <c r="K194" s="54">
        <f t="shared" si="13"/>
        <v>0</v>
      </c>
      <c r="L194" s="55">
        <v>0</v>
      </c>
      <c r="M194" s="63"/>
    </row>
    <row r="195" spans="1:13" x14ac:dyDescent="0.35">
      <c r="A195" s="38" t="s">
        <v>3</v>
      </c>
      <c r="B195" s="34" t="s">
        <v>88</v>
      </c>
      <c r="C195" s="34" t="s">
        <v>91</v>
      </c>
      <c r="D195" s="34" t="s">
        <v>133</v>
      </c>
      <c r="E195" s="34" t="s">
        <v>10</v>
      </c>
      <c r="F195" s="34" t="s">
        <v>48</v>
      </c>
      <c r="G195" s="37" t="s">
        <v>197</v>
      </c>
      <c r="H195" s="55" t="s">
        <v>112</v>
      </c>
      <c r="I195" s="34" t="str">
        <f t="shared" ref="I195:I206" si="14">CONCATENATE(G195,H195)</f>
        <v>Barriers experiences when accessing health care (3 months) : Health facility hours of operation are not convenient</v>
      </c>
      <c r="J195" s="34" t="str">
        <f t="shared" ref="J195:J206" si="15">CONCATENATE(G195,H195,F195)</f>
        <v>Barriers experiences when accessing health care (3 months) : Health facility hours of operation are not convenientMigrants</v>
      </c>
      <c r="K195" s="54">
        <f t="shared" si="13"/>
        <v>0</v>
      </c>
      <c r="L195" s="55">
        <v>0</v>
      </c>
      <c r="M195" s="63"/>
    </row>
    <row r="196" spans="1:13" x14ac:dyDescent="0.35">
      <c r="A196" s="38" t="s">
        <v>3</v>
      </c>
      <c r="B196" s="34" t="s">
        <v>88</v>
      </c>
      <c r="C196" s="34" t="s">
        <v>91</v>
      </c>
      <c r="D196" s="34" t="s">
        <v>133</v>
      </c>
      <c r="E196" s="34" t="s">
        <v>10</v>
      </c>
      <c r="F196" s="34" t="s">
        <v>48</v>
      </c>
      <c r="G196" s="37" t="s">
        <v>197</v>
      </c>
      <c r="H196" s="55" t="s">
        <v>113</v>
      </c>
      <c r="I196" s="34" t="str">
        <f t="shared" si="14"/>
        <v>Barriers experiences when accessing health care (3 months) : The specialized health service I/my household need(s) is not available at the health facility</v>
      </c>
      <c r="J196" s="34" t="str">
        <f t="shared" si="15"/>
        <v>Barriers experiences when accessing health care (3 months) : The specialized health service I/my household need(s) is not available at the health facilityMigrants</v>
      </c>
      <c r="K196" s="54">
        <f t="shared" ref="K196:K232" si="16">L196*100</f>
        <v>0</v>
      </c>
      <c r="L196" s="55">
        <v>0</v>
      </c>
      <c r="M196" s="63"/>
    </row>
    <row r="197" spans="1:13" x14ac:dyDescent="0.35">
      <c r="A197" s="38" t="s">
        <v>3</v>
      </c>
      <c r="B197" s="34" t="s">
        <v>88</v>
      </c>
      <c r="C197" s="34" t="s">
        <v>91</v>
      </c>
      <c r="D197" s="34" t="s">
        <v>133</v>
      </c>
      <c r="E197" s="34" t="s">
        <v>10</v>
      </c>
      <c r="F197" s="34" t="s">
        <v>48</v>
      </c>
      <c r="G197" s="37" t="s">
        <v>197</v>
      </c>
      <c r="H197" s="55" t="s">
        <v>114</v>
      </c>
      <c r="I197" s="34" t="str">
        <f t="shared" si="14"/>
        <v>Barriers experiences when accessing health care (3 months) : Long waiting time for the service</v>
      </c>
      <c r="J197" s="34" t="str">
        <f t="shared" si="15"/>
        <v>Barriers experiences when accessing health care (3 months) : Long waiting time for the serviceMigrants</v>
      </c>
      <c r="K197" s="54">
        <f t="shared" si="16"/>
        <v>0</v>
      </c>
      <c r="L197" s="55">
        <v>0</v>
      </c>
      <c r="M197" s="63"/>
    </row>
    <row r="198" spans="1:13" x14ac:dyDescent="0.35">
      <c r="A198" s="38" t="s">
        <v>3</v>
      </c>
      <c r="B198" s="34" t="s">
        <v>88</v>
      </c>
      <c r="C198" s="34" t="s">
        <v>91</v>
      </c>
      <c r="D198" s="34" t="s">
        <v>133</v>
      </c>
      <c r="E198" s="34" t="s">
        <v>10</v>
      </c>
      <c r="F198" s="34" t="s">
        <v>48</v>
      </c>
      <c r="G198" s="37" t="s">
        <v>197</v>
      </c>
      <c r="H198" s="55" t="s">
        <v>115</v>
      </c>
      <c r="I198" s="34" t="str">
        <f t="shared" si="14"/>
        <v>Barriers experiences when accessing health care (3 months) : Could not afford cost of consultation</v>
      </c>
      <c r="J198" s="34" t="str">
        <f t="shared" si="15"/>
        <v>Barriers experiences when accessing health care (3 months) : Could not afford cost of consultationMigrants</v>
      </c>
      <c r="K198" s="54">
        <f t="shared" si="16"/>
        <v>8.9507163477454892</v>
      </c>
      <c r="L198" s="55">
        <v>8.9507163477454896E-2</v>
      </c>
      <c r="M198" s="63"/>
    </row>
    <row r="199" spans="1:13" x14ac:dyDescent="0.35">
      <c r="A199" s="38" t="s">
        <v>3</v>
      </c>
      <c r="B199" s="34" t="s">
        <v>88</v>
      </c>
      <c r="C199" s="34" t="s">
        <v>91</v>
      </c>
      <c r="D199" s="34" t="s">
        <v>133</v>
      </c>
      <c r="E199" s="34" t="s">
        <v>10</v>
      </c>
      <c r="F199" s="34" t="s">
        <v>48</v>
      </c>
      <c r="G199" s="37" t="s">
        <v>197</v>
      </c>
      <c r="H199" s="55" t="s">
        <v>116</v>
      </c>
      <c r="I199" s="34" t="str">
        <f t="shared" si="14"/>
        <v>Barriers experiences when accessing health care (3 months) : Could not afford cost of treatment</v>
      </c>
      <c r="J199" s="34" t="str">
        <f t="shared" si="15"/>
        <v>Barriers experiences when accessing health care (3 months) : Could not afford cost of treatmentMigrants</v>
      </c>
      <c r="K199" s="54">
        <f t="shared" si="16"/>
        <v>19.463604731110102</v>
      </c>
      <c r="L199" s="55">
        <v>0.19463604731110101</v>
      </c>
      <c r="M199" s="63"/>
    </row>
    <row r="200" spans="1:13" x14ac:dyDescent="0.35">
      <c r="A200" s="38" t="s">
        <v>3</v>
      </c>
      <c r="B200" s="34" t="s">
        <v>88</v>
      </c>
      <c r="C200" s="34" t="s">
        <v>91</v>
      </c>
      <c r="D200" s="34" t="s">
        <v>133</v>
      </c>
      <c r="E200" s="34" t="s">
        <v>10</v>
      </c>
      <c r="F200" s="34" t="s">
        <v>48</v>
      </c>
      <c r="G200" s="37" t="s">
        <v>197</v>
      </c>
      <c r="H200" s="55" t="s">
        <v>117</v>
      </c>
      <c r="I200" s="34" t="str">
        <f t="shared" si="14"/>
        <v>Barriers experiences when accessing health care (3 months) : Could not afford transportation to health facility</v>
      </c>
      <c r="J200" s="34" t="str">
        <f t="shared" si="15"/>
        <v>Barriers experiences when accessing health care (3 months) : Could not afford transportation to health facilityMigrants</v>
      </c>
      <c r="K200" s="54">
        <f t="shared" si="16"/>
        <v>6.8000828402961497</v>
      </c>
      <c r="L200" s="55">
        <v>6.8000828402961497E-2</v>
      </c>
      <c r="M200" s="63"/>
    </row>
    <row r="201" spans="1:13" x14ac:dyDescent="0.35">
      <c r="A201" s="38" t="s">
        <v>3</v>
      </c>
      <c r="B201" s="34" t="s">
        <v>88</v>
      </c>
      <c r="C201" s="34" t="s">
        <v>91</v>
      </c>
      <c r="D201" s="34" t="s">
        <v>133</v>
      </c>
      <c r="E201" s="34" t="s">
        <v>10</v>
      </c>
      <c r="F201" s="34" t="s">
        <v>48</v>
      </c>
      <c r="G201" s="37" t="s">
        <v>197</v>
      </c>
      <c r="H201" s="55" t="s">
        <v>118</v>
      </c>
      <c r="I201" s="34" t="str">
        <f t="shared" si="14"/>
        <v>Barriers experiences when accessing health care (3 months) : Issues with quality or accessibility of medications</v>
      </c>
      <c r="J201" s="34" t="str">
        <f t="shared" si="15"/>
        <v>Barriers experiences when accessing health care (3 months) : Issues with quality or accessibility of medicationsMigrants</v>
      </c>
      <c r="K201" s="54">
        <f t="shared" si="16"/>
        <v>0.74827297209671395</v>
      </c>
      <c r="L201" s="55">
        <v>7.4827297209671398E-3</v>
      </c>
    </row>
    <row r="202" spans="1:13" x14ac:dyDescent="0.35">
      <c r="A202" s="38" t="s">
        <v>3</v>
      </c>
      <c r="B202" s="34" t="s">
        <v>88</v>
      </c>
      <c r="C202" s="34" t="s">
        <v>91</v>
      </c>
      <c r="D202" s="34" t="s">
        <v>133</v>
      </c>
      <c r="E202" s="34" t="s">
        <v>10</v>
      </c>
      <c r="F202" s="34" t="s">
        <v>48</v>
      </c>
      <c r="G202" s="37" t="s">
        <v>197</v>
      </c>
      <c r="H202" s="55" t="s">
        <v>119</v>
      </c>
      <c r="I202" s="34" t="str">
        <f t="shared" si="14"/>
        <v>Barriers experiences when accessing health care (3 months) : Health facility is too far away</v>
      </c>
      <c r="J202" s="34" t="str">
        <f t="shared" si="15"/>
        <v>Barriers experiences when accessing health care (3 months) : Health facility is too far awayMigrants</v>
      </c>
      <c r="K202" s="54">
        <f t="shared" si="16"/>
        <v>0</v>
      </c>
      <c r="L202" s="55">
        <v>0</v>
      </c>
    </row>
    <row r="203" spans="1:13" x14ac:dyDescent="0.35">
      <c r="A203" s="38" t="s">
        <v>3</v>
      </c>
      <c r="B203" s="34" t="s">
        <v>88</v>
      </c>
      <c r="C203" s="34" t="s">
        <v>91</v>
      </c>
      <c r="D203" s="34" t="s">
        <v>133</v>
      </c>
      <c r="E203" s="34" t="s">
        <v>10</v>
      </c>
      <c r="F203" s="34" t="s">
        <v>48</v>
      </c>
      <c r="G203" s="37" t="s">
        <v>197</v>
      </c>
      <c r="H203" s="55" t="s">
        <v>120</v>
      </c>
      <c r="I203" s="34" t="str">
        <f t="shared" si="14"/>
        <v>Barriers experiences when accessing health care (3 months) : Disability prevents access to health facility</v>
      </c>
      <c r="J203" s="34" t="str">
        <f t="shared" si="15"/>
        <v>Barriers experiences when accessing health care (3 months) : Disability prevents access to health facilityMigrants</v>
      </c>
      <c r="K203" s="54">
        <f t="shared" si="16"/>
        <v>5.9576244593586303</v>
      </c>
      <c r="L203" s="55">
        <v>5.9576244593586299E-2</v>
      </c>
    </row>
    <row r="204" spans="1:13" x14ac:dyDescent="0.35">
      <c r="A204" s="38" t="s">
        <v>3</v>
      </c>
      <c r="B204" s="34" t="s">
        <v>88</v>
      </c>
      <c r="C204" s="34" t="s">
        <v>91</v>
      </c>
      <c r="D204" s="34" t="s">
        <v>133</v>
      </c>
      <c r="E204" s="34" t="s">
        <v>10</v>
      </c>
      <c r="F204" s="34" t="s">
        <v>48</v>
      </c>
      <c r="G204" s="37" t="s">
        <v>197</v>
      </c>
      <c r="H204" s="55" t="s">
        <v>121</v>
      </c>
      <c r="I204" s="34" t="str">
        <f t="shared" si="14"/>
        <v>Barriers experiences when accessing health care (3 months) : No means of transport</v>
      </c>
      <c r="J204" s="34" t="str">
        <f t="shared" si="15"/>
        <v>Barriers experiences when accessing health care (3 months) : No means of transportMigrants</v>
      </c>
      <c r="K204" s="54">
        <f t="shared" si="16"/>
        <v>0</v>
      </c>
      <c r="L204" s="55">
        <v>0</v>
      </c>
    </row>
    <row r="205" spans="1:13" x14ac:dyDescent="0.35">
      <c r="A205" s="38" t="s">
        <v>3</v>
      </c>
      <c r="B205" s="34" t="s">
        <v>88</v>
      </c>
      <c r="C205" s="34" t="s">
        <v>91</v>
      </c>
      <c r="D205" s="34" t="s">
        <v>133</v>
      </c>
      <c r="E205" s="34" t="s">
        <v>10</v>
      </c>
      <c r="F205" s="34" t="s">
        <v>48</v>
      </c>
      <c r="G205" s="37" t="s">
        <v>197</v>
      </c>
      <c r="H205" s="55" t="s">
        <v>122</v>
      </c>
      <c r="I205" s="34" t="str">
        <f t="shared" si="14"/>
        <v>Barriers experiences when accessing health care (3 months) : Not safe/insecurity at health facility</v>
      </c>
      <c r="J205" s="34" t="str">
        <f t="shared" si="15"/>
        <v>Barriers experiences when accessing health care (3 months) : Not safe/insecurity at health facilityMigrants</v>
      </c>
      <c r="K205" s="54">
        <f t="shared" si="16"/>
        <v>0</v>
      </c>
      <c r="L205" s="55">
        <v>0</v>
      </c>
    </row>
    <row r="206" spans="1:13" x14ac:dyDescent="0.35">
      <c r="A206" s="38" t="s">
        <v>3</v>
      </c>
      <c r="B206" s="34" t="s">
        <v>88</v>
      </c>
      <c r="C206" s="34" t="s">
        <v>91</v>
      </c>
      <c r="D206" s="34" t="s">
        <v>133</v>
      </c>
      <c r="E206" s="34" t="s">
        <v>10</v>
      </c>
      <c r="F206" s="34" t="s">
        <v>48</v>
      </c>
      <c r="G206" s="37" t="s">
        <v>197</v>
      </c>
      <c r="H206" s="55" t="s">
        <v>123</v>
      </c>
      <c r="I206" s="34" t="str">
        <f t="shared" si="14"/>
        <v>Barriers experiences when accessing health care (3 months) : Not safe/insecurity while travelling to health facility</v>
      </c>
      <c r="J206" s="34" t="str">
        <f t="shared" si="15"/>
        <v>Barriers experiences when accessing health care (3 months) : Not safe/insecurity while travelling to health facilityMigrants</v>
      </c>
      <c r="K206" s="54">
        <f t="shared" si="16"/>
        <v>0</v>
      </c>
      <c r="L206" s="55">
        <v>0</v>
      </c>
    </row>
    <row r="207" spans="1:13" x14ac:dyDescent="0.35">
      <c r="A207" s="38" t="s">
        <v>3</v>
      </c>
      <c r="B207" s="34" t="s">
        <v>88</v>
      </c>
      <c r="C207" s="34" t="s">
        <v>91</v>
      </c>
      <c r="D207" s="34" t="s">
        <v>133</v>
      </c>
      <c r="E207" s="34" t="s">
        <v>10</v>
      </c>
      <c r="F207" s="34" t="s">
        <v>48</v>
      </c>
      <c r="G207" s="37" t="s">
        <v>197</v>
      </c>
      <c r="H207" s="55" t="s">
        <v>124</v>
      </c>
      <c r="I207" s="34" t="str">
        <f t="shared" ref="I207:I221" si="17">CONCATENATE(G207,H207)</f>
        <v>Barriers experiences when accessing health care (3 months) : Fear of exposure to COVID-19 at health facility</v>
      </c>
      <c r="J207" s="34" t="str">
        <f t="shared" ref="J207:J221" si="18">CONCATENATE(G207,H207,F207)</f>
        <v>Barriers experiences when accessing health care (3 months) : Fear of exposure to COVID-19 at health facilityMigrants</v>
      </c>
      <c r="K207" s="54">
        <f t="shared" si="16"/>
        <v>0</v>
      </c>
      <c r="L207" s="55">
        <v>0</v>
      </c>
    </row>
    <row r="208" spans="1:13" x14ac:dyDescent="0.35">
      <c r="A208" s="38" t="s">
        <v>3</v>
      </c>
      <c r="B208" s="34" t="s">
        <v>88</v>
      </c>
      <c r="C208" s="34" t="s">
        <v>91</v>
      </c>
      <c r="D208" s="34" t="s">
        <v>133</v>
      </c>
      <c r="E208" s="34" t="s">
        <v>10</v>
      </c>
      <c r="F208" s="34" t="s">
        <v>48</v>
      </c>
      <c r="G208" s="37" t="s">
        <v>197</v>
      </c>
      <c r="H208" s="55" t="s">
        <v>125</v>
      </c>
      <c r="I208" s="34" t="str">
        <f t="shared" si="17"/>
        <v>Barriers experiences when accessing health care (3 months) : Not trained staff at health facility</v>
      </c>
      <c r="J208" s="34" t="str">
        <f t="shared" si="18"/>
        <v>Barriers experiences when accessing health care (3 months) : Not trained staff at health facilityMigrants</v>
      </c>
      <c r="K208" s="54">
        <f t="shared" si="16"/>
        <v>0</v>
      </c>
      <c r="L208" s="55">
        <v>0</v>
      </c>
    </row>
    <row r="209" spans="1:12" x14ac:dyDescent="0.35">
      <c r="A209" s="38" t="s">
        <v>3</v>
      </c>
      <c r="B209" s="34" t="s">
        <v>88</v>
      </c>
      <c r="C209" s="34" t="s">
        <v>91</v>
      </c>
      <c r="D209" s="34" t="s">
        <v>133</v>
      </c>
      <c r="E209" s="34" t="s">
        <v>10</v>
      </c>
      <c r="F209" s="34" t="s">
        <v>48</v>
      </c>
      <c r="G209" s="37" t="s">
        <v>197</v>
      </c>
      <c r="H209" s="55" t="s">
        <v>126</v>
      </c>
      <c r="I209" s="34" t="str">
        <f t="shared" si="17"/>
        <v>Barriers experiences when accessing health care (3 months) : Not enough staff at health facility</v>
      </c>
      <c r="J209" s="34" t="str">
        <f t="shared" si="18"/>
        <v>Barriers experiences when accessing health care (3 months) : Not enough staff at health facilityMigrants</v>
      </c>
      <c r="K209" s="54">
        <f t="shared" si="16"/>
        <v>0</v>
      </c>
      <c r="L209" s="55">
        <v>0</v>
      </c>
    </row>
    <row r="210" spans="1:12" x14ac:dyDescent="0.35">
      <c r="A210" s="38" t="s">
        <v>3</v>
      </c>
      <c r="B210" s="34" t="s">
        <v>88</v>
      </c>
      <c r="C210" s="34" t="s">
        <v>91</v>
      </c>
      <c r="D210" s="34" t="s">
        <v>133</v>
      </c>
      <c r="E210" s="34" t="s">
        <v>10</v>
      </c>
      <c r="F210" s="34" t="s">
        <v>48</v>
      </c>
      <c r="G210" s="37" t="s">
        <v>197</v>
      </c>
      <c r="H210" s="55" t="s">
        <v>127</v>
      </c>
      <c r="I210" s="34" t="str">
        <f t="shared" si="17"/>
        <v>Barriers experiences when accessing health care (3 months) : Lack of female staff at health facility</v>
      </c>
      <c r="J210" s="34" t="str">
        <f t="shared" si="18"/>
        <v>Barriers experiences when accessing health care (3 months) : Lack of female staff at health facilityMigrants</v>
      </c>
      <c r="K210" s="54">
        <f t="shared" si="16"/>
        <v>0</v>
      </c>
      <c r="L210" s="55">
        <v>0</v>
      </c>
    </row>
    <row r="211" spans="1:12" x14ac:dyDescent="0.35">
      <c r="A211" s="38" t="s">
        <v>3</v>
      </c>
      <c r="B211" s="34" t="s">
        <v>88</v>
      </c>
      <c r="C211" s="34" t="s">
        <v>91</v>
      </c>
      <c r="D211" s="34" t="s">
        <v>133</v>
      </c>
      <c r="E211" s="34" t="s">
        <v>10</v>
      </c>
      <c r="F211" s="34" t="s">
        <v>48</v>
      </c>
      <c r="G211" s="37" t="s">
        <v>197</v>
      </c>
      <c r="H211" s="55" t="s">
        <v>128</v>
      </c>
      <c r="I211" s="34" t="str">
        <f t="shared" si="17"/>
        <v>Barriers experiences when accessing health care (3 months) : Fear or distrust of health workers, examination or treatment</v>
      </c>
      <c r="J211" s="34" t="str">
        <f t="shared" si="18"/>
        <v>Barriers experiences when accessing health care (3 months) : Fear or distrust of health workers, examination or treatmentMigrants</v>
      </c>
      <c r="K211" s="54">
        <f t="shared" si="16"/>
        <v>0</v>
      </c>
      <c r="L211" s="55">
        <v>0</v>
      </c>
    </row>
    <row r="212" spans="1:12" x14ac:dyDescent="0.35">
      <c r="A212" s="38" t="s">
        <v>3</v>
      </c>
      <c r="B212" s="34" t="s">
        <v>88</v>
      </c>
      <c r="C212" s="34" t="s">
        <v>91</v>
      </c>
      <c r="D212" s="34" t="s">
        <v>133</v>
      </c>
      <c r="E212" s="34" t="s">
        <v>10</v>
      </c>
      <c r="F212" s="34" t="s">
        <v>48</v>
      </c>
      <c r="G212" s="37" t="s">
        <v>197</v>
      </c>
      <c r="H212" s="55" t="s">
        <v>129</v>
      </c>
      <c r="I212" s="34" t="str">
        <f t="shared" si="17"/>
        <v>Barriers experiences when accessing health care (3 months) : Could not take time off work / from caring for children</v>
      </c>
      <c r="J212" s="34" t="str">
        <f t="shared" si="18"/>
        <v>Barriers experiences when accessing health care (3 months) : Could not take time off work / from caring for childrenMigrants</v>
      </c>
      <c r="K212" s="54">
        <f t="shared" si="16"/>
        <v>0</v>
      </c>
      <c r="L212" s="55">
        <v>0</v>
      </c>
    </row>
    <row r="213" spans="1:12" x14ac:dyDescent="0.35">
      <c r="A213" s="38" t="s">
        <v>3</v>
      </c>
      <c r="B213" s="34" t="s">
        <v>88</v>
      </c>
      <c r="C213" s="34" t="s">
        <v>91</v>
      </c>
      <c r="D213" s="34" t="s">
        <v>133</v>
      </c>
      <c r="E213" s="34" t="s">
        <v>10</v>
      </c>
      <c r="F213" s="34" t="s">
        <v>48</v>
      </c>
      <c r="G213" s="37" t="s">
        <v>197</v>
      </c>
      <c r="H213" s="55" t="s">
        <v>130</v>
      </c>
      <c r="I213" s="34" t="str">
        <f t="shared" si="17"/>
        <v>Barriers experiences when accessing health care (3 months) : Language issues or communication barriers (can include disability related to speaking/ seeing/ hearing)</v>
      </c>
      <c r="J213" s="34" t="str">
        <f t="shared" si="18"/>
        <v>Barriers experiences when accessing health care (3 months) : Language issues or communication barriers (can include disability related to speaking/ seeing/ hearing)Migrants</v>
      </c>
      <c r="K213" s="54">
        <f t="shared" si="16"/>
        <v>0</v>
      </c>
      <c r="L213" s="55">
        <v>0</v>
      </c>
    </row>
    <row r="214" spans="1:12" x14ac:dyDescent="0.35">
      <c r="A214" s="38" t="s">
        <v>3</v>
      </c>
      <c r="B214" s="34" t="s">
        <v>88</v>
      </c>
      <c r="C214" s="34" t="s">
        <v>91</v>
      </c>
      <c r="D214" s="34" t="s">
        <v>133</v>
      </c>
      <c r="E214" s="34" t="s">
        <v>10</v>
      </c>
      <c r="F214" s="34" t="s">
        <v>48</v>
      </c>
      <c r="G214" s="37" t="s">
        <v>197</v>
      </c>
      <c r="H214" s="55" t="s">
        <v>131</v>
      </c>
      <c r="I214" s="34" t="str">
        <f t="shared" si="17"/>
        <v>Barriers experiences when accessing health care (3 months) : Lack of civil documentation</v>
      </c>
      <c r="J214" s="34" t="str">
        <f t="shared" si="18"/>
        <v>Barriers experiences when accessing health care (3 months) : Lack of civil documentationMigrants</v>
      </c>
      <c r="K214" s="54">
        <f t="shared" si="16"/>
        <v>0</v>
      </c>
      <c r="L214" s="55">
        <v>0</v>
      </c>
    </row>
    <row r="215" spans="1:12" x14ac:dyDescent="0.35">
      <c r="A215" s="38" t="s">
        <v>3</v>
      </c>
      <c r="B215" s="34" t="s">
        <v>88</v>
      </c>
      <c r="C215" s="34" t="s">
        <v>91</v>
      </c>
      <c r="D215" s="34" t="s">
        <v>133</v>
      </c>
      <c r="E215" s="34" t="s">
        <v>10</v>
      </c>
      <c r="F215" s="34" t="s">
        <v>48</v>
      </c>
      <c r="G215" s="37" t="s">
        <v>197</v>
      </c>
      <c r="H215" s="55" t="s">
        <v>132</v>
      </c>
      <c r="I215" s="34" t="str">
        <f t="shared" si="17"/>
        <v>Barriers experiences when accessing health care (3 months) : Prevented by employer</v>
      </c>
      <c r="J215" s="34" t="str">
        <f t="shared" si="18"/>
        <v>Barriers experiences when accessing health care (3 months) : Prevented by employerMigrants</v>
      </c>
      <c r="K215" s="54">
        <f t="shared" si="16"/>
        <v>0</v>
      </c>
      <c r="L215" s="55">
        <v>0</v>
      </c>
    </row>
    <row r="216" spans="1:12" x14ac:dyDescent="0.35">
      <c r="A216" s="38" t="s">
        <v>3</v>
      </c>
      <c r="B216" s="34" t="s">
        <v>88</v>
      </c>
      <c r="C216" s="34" t="s">
        <v>91</v>
      </c>
      <c r="D216" s="34" t="s">
        <v>133</v>
      </c>
      <c r="E216" s="34" t="s">
        <v>10</v>
      </c>
      <c r="F216" s="34" t="s">
        <v>48</v>
      </c>
      <c r="G216" s="37" t="s">
        <v>197</v>
      </c>
      <c r="H216" s="55" t="s">
        <v>108</v>
      </c>
      <c r="I216" s="34" t="str">
        <f t="shared" si="17"/>
        <v>Barriers experiences when accessing health care (3 months) : Other</v>
      </c>
      <c r="J216" s="34" t="str">
        <f t="shared" si="18"/>
        <v>Barriers experiences when accessing health care (3 months) : OtherMigrants</v>
      </c>
      <c r="K216" s="54">
        <f t="shared" si="16"/>
        <v>0</v>
      </c>
      <c r="L216" s="55">
        <v>0</v>
      </c>
    </row>
    <row r="217" spans="1:12" x14ac:dyDescent="0.35">
      <c r="A217" s="38" t="s">
        <v>3</v>
      </c>
      <c r="B217" s="34" t="s">
        <v>88</v>
      </c>
      <c r="C217" s="34" t="s">
        <v>91</v>
      </c>
      <c r="D217" s="34" t="s">
        <v>133</v>
      </c>
      <c r="E217" s="34" t="s">
        <v>10</v>
      </c>
      <c r="F217" s="34" t="s">
        <v>48</v>
      </c>
      <c r="G217" s="37" t="s">
        <v>197</v>
      </c>
      <c r="H217" s="55" t="s">
        <v>8</v>
      </c>
      <c r="I217" s="34" t="str">
        <f t="shared" si="17"/>
        <v>Barriers experiences when accessing health care (3 months) : Don't know</v>
      </c>
      <c r="J217" s="34" t="str">
        <f t="shared" si="18"/>
        <v>Barriers experiences when accessing health care (3 months) : Don't knowMigrants</v>
      </c>
      <c r="K217" s="54">
        <f t="shared" si="16"/>
        <v>0</v>
      </c>
      <c r="L217" s="55">
        <v>0</v>
      </c>
    </row>
    <row r="218" spans="1:12" x14ac:dyDescent="0.35">
      <c r="A218" s="38" t="s">
        <v>3</v>
      </c>
      <c r="B218" s="34" t="s">
        <v>88</v>
      </c>
      <c r="C218" s="34" t="s">
        <v>91</v>
      </c>
      <c r="D218" s="34" t="s">
        <v>133</v>
      </c>
      <c r="E218" s="34" t="s">
        <v>10</v>
      </c>
      <c r="F218" s="34" t="s">
        <v>48</v>
      </c>
      <c r="G218" s="37" t="s">
        <v>197</v>
      </c>
      <c r="H218" s="55" t="s">
        <v>7</v>
      </c>
      <c r="I218" s="34" t="str">
        <f t="shared" si="17"/>
        <v>Barriers experiences when accessing health care (3 months) : Decline to answer</v>
      </c>
      <c r="J218" s="34" t="str">
        <f t="shared" si="18"/>
        <v>Barriers experiences when accessing health care (3 months) : Decline to answerMigrants</v>
      </c>
      <c r="K218" s="54">
        <f t="shared" si="16"/>
        <v>0</v>
      </c>
      <c r="L218" s="55">
        <v>0</v>
      </c>
    </row>
    <row r="219" spans="1:12" x14ac:dyDescent="0.35">
      <c r="A219" s="38" t="s">
        <v>3</v>
      </c>
      <c r="B219" s="34" t="s">
        <v>88</v>
      </c>
      <c r="C219" s="34" t="s">
        <v>91</v>
      </c>
      <c r="D219" s="34" t="s">
        <v>133</v>
      </c>
      <c r="E219" s="34" t="s">
        <v>10</v>
      </c>
      <c r="F219" s="34" t="s">
        <v>12</v>
      </c>
      <c r="G219" s="37" t="s">
        <v>197</v>
      </c>
      <c r="H219" s="55" t="s">
        <v>85</v>
      </c>
      <c r="I219" s="34" t="str">
        <f t="shared" si="17"/>
        <v>Barriers experiences when accessing health care (3 months) : None</v>
      </c>
      <c r="J219" s="34" t="str">
        <f t="shared" si="18"/>
        <v>Barriers experiences when accessing health care (3 months) : NonePRL</v>
      </c>
      <c r="K219" s="54">
        <f t="shared" si="16"/>
        <v>12.3621152859115</v>
      </c>
      <c r="L219" s="55">
        <v>0.123621152859115</v>
      </c>
    </row>
    <row r="220" spans="1:12" x14ac:dyDescent="0.35">
      <c r="A220" s="38" t="s">
        <v>3</v>
      </c>
      <c r="B220" s="34" t="s">
        <v>88</v>
      </c>
      <c r="C220" s="34" t="s">
        <v>91</v>
      </c>
      <c r="D220" s="34" t="s">
        <v>133</v>
      </c>
      <c r="E220" s="34" t="s">
        <v>10</v>
      </c>
      <c r="F220" s="34" t="s">
        <v>12</v>
      </c>
      <c r="G220" s="37" t="s">
        <v>197</v>
      </c>
      <c r="H220" s="55" t="s">
        <v>111</v>
      </c>
      <c r="I220" s="34" t="str">
        <f t="shared" si="17"/>
        <v>Barriers experiences when accessing health care (3 months) : No functional health facility nearby</v>
      </c>
      <c r="J220" s="34" t="str">
        <f t="shared" si="18"/>
        <v>Barriers experiences when accessing health care (3 months) : No functional health facility nearbyPRL</v>
      </c>
      <c r="K220" s="54">
        <f t="shared" si="16"/>
        <v>0</v>
      </c>
      <c r="L220" s="55">
        <v>0</v>
      </c>
    </row>
    <row r="221" spans="1:12" x14ac:dyDescent="0.35">
      <c r="A221" s="38" t="s">
        <v>3</v>
      </c>
      <c r="B221" s="34" t="s">
        <v>88</v>
      </c>
      <c r="C221" s="34" t="s">
        <v>91</v>
      </c>
      <c r="D221" s="34" t="s">
        <v>133</v>
      </c>
      <c r="E221" s="34" t="s">
        <v>10</v>
      </c>
      <c r="F221" s="34" t="s">
        <v>12</v>
      </c>
      <c r="G221" s="37" t="s">
        <v>197</v>
      </c>
      <c r="H221" s="55" t="s">
        <v>112</v>
      </c>
      <c r="I221" s="34" t="str">
        <f t="shared" si="17"/>
        <v>Barriers experiences when accessing health care (3 months) : Health facility hours of operation are not convenient</v>
      </c>
      <c r="J221" s="34" t="str">
        <f t="shared" si="18"/>
        <v>Barriers experiences when accessing health care (3 months) : Health facility hours of operation are not convenientPRL</v>
      </c>
      <c r="K221" s="54">
        <f t="shared" si="16"/>
        <v>0</v>
      </c>
      <c r="L221" s="55">
        <v>0</v>
      </c>
    </row>
    <row r="222" spans="1:12" x14ac:dyDescent="0.35">
      <c r="A222" s="38" t="s">
        <v>3</v>
      </c>
      <c r="B222" s="34" t="s">
        <v>88</v>
      </c>
      <c r="C222" s="34" t="s">
        <v>91</v>
      </c>
      <c r="D222" s="34" t="s">
        <v>133</v>
      </c>
      <c r="E222" s="34" t="s">
        <v>10</v>
      </c>
      <c r="F222" s="34" t="s">
        <v>12</v>
      </c>
      <c r="G222" s="37" t="s">
        <v>197</v>
      </c>
      <c r="H222" s="55" t="s">
        <v>113</v>
      </c>
      <c r="I222" s="34" t="str">
        <f t="shared" ref="I222:I256" si="19">CONCATENATE(G222,H222)</f>
        <v>Barriers experiences when accessing health care (3 months) : The specialized health service I/my household need(s) is not available at the health facility</v>
      </c>
      <c r="J222" s="34" t="str">
        <f t="shared" ref="J222:J256" si="20">CONCATENATE(G222,H222,F222)</f>
        <v>Barriers experiences when accessing health care (3 months) : The specialized health service I/my household need(s) is not available at the health facilityPRL</v>
      </c>
      <c r="K222" s="54">
        <f t="shared" si="16"/>
        <v>0</v>
      </c>
      <c r="L222" s="55">
        <v>0</v>
      </c>
    </row>
    <row r="223" spans="1:12" x14ac:dyDescent="0.35">
      <c r="A223" s="38" t="s">
        <v>3</v>
      </c>
      <c r="B223" s="34" t="s">
        <v>88</v>
      </c>
      <c r="C223" s="34" t="s">
        <v>91</v>
      </c>
      <c r="D223" s="34" t="s">
        <v>133</v>
      </c>
      <c r="E223" s="34" t="s">
        <v>10</v>
      </c>
      <c r="F223" s="34" t="s">
        <v>12</v>
      </c>
      <c r="G223" s="37" t="s">
        <v>197</v>
      </c>
      <c r="H223" s="55" t="s">
        <v>114</v>
      </c>
      <c r="I223" s="34" t="str">
        <f t="shared" si="19"/>
        <v>Barriers experiences when accessing health care (3 months) : Long waiting time for the service</v>
      </c>
      <c r="J223" s="34" t="str">
        <f t="shared" si="20"/>
        <v>Barriers experiences when accessing health care (3 months) : Long waiting time for the servicePRL</v>
      </c>
      <c r="K223" s="54">
        <f t="shared" si="16"/>
        <v>23.2017890590317</v>
      </c>
      <c r="L223" s="55">
        <v>0.23201789059031699</v>
      </c>
    </row>
    <row r="224" spans="1:12" x14ac:dyDescent="0.35">
      <c r="A224" s="38" t="s">
        <v>3</v>
      </c>
      <c r="B224" s="34" t="s">
        <v>88</v>
      </c>
      <c r="C224" s="34" t="s">
        <v>91</v>
      </c>
      <c r="D224" s="34" t="s">
        <v>133</v>
      </c>
      <c r="E224" s="34" t="s">
        <v>10</v>
      </c>
      <c r="F224" s="34" t="s">
        <v>12</v>
      </c>
      <c r="G224" s="37" t="s">
        <v>197</v>
      </c>
      <c r="H224" s="55" t="s">
        <v>115</v>
      </c>
      <c r="I224" s="34" t="str">
        <f t="shared" si="19"/>
        <v>Barriers experiences when accessing health care (3 months) : Could not afford cost of consultation</v>
      </c>
      <c r="J224" s="34" t="str">
        <f t="shared" si="20"/>
        <v>Barriers experiences when accessing health care (3 months) : Could not afford cost of consultationPRL</v>
      </c>
      <c r="K224" s="54">
        <f t="shared" si="16"/>
        <v>53.443651203535104</v>
      </c>
      <c r="L224" s="55">
        <v>0.53443651203535103</v>
      </c>
    </row>
    <row r="225" spans="1:12" x14ac:dyDescent="0.35">
      <c r="A225" s="38" t="s">
        <v>3</v>
      </c>
      <c r="B225" s="34" t="s">
        <v>88</v>
      </c>
      <c r="C225" s="34" t="s">
        <v>91</v>
      </c>
      <c r="D225" s="34" t="s">
        <v>133</v>
      </c>
      <c r="E225" s="34" t="s">
        <v>10</v>
      </c>
      <c r="F225" s="34" t="s">
        <v>12</v>
      </c>
      <c r="G225" s="37" t="s">
        <v>197</v>
      </c>
      <c r="H225" s="55" t="s">
        <v>116</v>
      </c>
      <c r="I225" s="34" t="str">
        <f t="shared" si="19"/>
        <v>Barriers experiences when accessing health care (3 months) : Could not afford cost of treatment</v>
      </c>
      <c r="J225" s="34" t="str">
        <f t="shared" si="20"/>
        <v>Barriers experiences when accessing health care (3 months) : Could not afford cost of treatmentPRL</v>
      </c>
      <c r="K225" s="54">
        <f t="shared" si="16"/>
        <v>72.458248556943403</v>
      </c>
      <c r="L225" s="55">
        <v>0.72458248556943405</v>
      </c>
    </row>
    <row r="226" spans="1:12" x14ac:dyDescent="0.35">
      <c r="A226" s="38" t="s">
        <v>3</v>
      </c>
      <c r="B226" s="34" t="s">
        <v>88</v>
      </c>
      <c r="C226" s="34" t="s">
        <v>91</v>
      </c>
      <c r="D226" s="34" t="s">
        <v>133</v>
      </c>
      <c r="E226" s="34" t="s">
        <v>10</v>
      </c>
      <c r="F226" s="34" t="s">
        <v>12</v>
      </c>
      <c r="G226" s="37" t="s">
        <v>197</v>
      </c>
      <c r="H226" s="55" t="s">
        <v>117</v>
      </c>
      <c r="I226" s="34" t="str">
        <f t="shared" si="19"/>
        <v>Barriers experiences when accessing health care (3 months) : Could not afford transportation to health facility</v>
      </c>
      <c r="J226" s="34" t="str">
        <f t="shared" si="20"/>
        <v>Barriers experiences when accessing health care (3 months) : Could not afford transportation to health facilityPRL</v>
      </c>
      <c r="K226" s="54">
        <f t="shared" si="16"/>
        <v>13.459670042754199</v>
      </c>
      <c r="L226" s="55">
        <v>0.13459670042754199</v>
      </c>
    </row>
    <row r="227" spans="1:12" x14ac:dyDescent="0.35">
      <c r="A227" s="38" t="s">
        <v>3</v>
      </c>
      <c r="B227" s="34" t="s">
        <v>88</v>
      </c>
      <c r="C227" s="34" t="s">
        <v>91</v>
      </c>
      <c r="D227" s="34" t="s">
        <v>133</v>
      </c>
      <c r="E227" s="34" t="s">
        <v>10</v>
      </c>
      <c r="F227" s="34" t="s">
        <v>12</v>
      </c>
      <c r="G227" s="37" t="s">
        <v>197</v>
      </c>
      <c r="H227" s="55" t="s">
        <v>118</v>
      </c>
      <c r="I227" s="34" t="str">
        <f t="shared" si="19"/>
        <v>Barriers experiences when accessing health care (3 months) : Issues with quality or accessibility of medications</v>
      </c>
      <c r="J227" s="34" t="str">
        <f t="shared" si="20"/>
        <v>Barriers experiences when accessing health care (3 months) : Issues with quality or accessibility of medicationsPRL</v>
      </c>
      <c r="K227" s="54">
        <f t="shared" si="16"/>
        <v>1.71996611439088</v>
      </c>
      <c r="L227" s="55">
        <v>1.71996611439088E-2</v>
      </c>
    </row>
    <row r="228" spans="1:12" x14ac:dyDescent="0.35">
      <c r="A228" s="38" t="s">
        <v>3</v>
      </c>
      <c r="B228" s="34" t="s">
        <v>88</v>
      </c>
      <c r="C228" s="34" t="s">
        <v>91</v>
      </c>
      <c r="D228" s="34" t="s">
        <v>133</v>
      </c>
      <c r="E228" s="34" t="s">
        <v>10</v>
      </c>
      <c r="F228" s="34" t="s">
        <v>12</v>
      </c>
      <c r="G228" s="37" t="s">
        <v>197</v>
      </c>
      <c r="H228" s="55" t="s">
        <v>119</v>
      </c>
      <c r="I228" s="34" t="str">
        <f t="shared" si="19"/>
        <v>Barriers experiences when accessing health care (3 months) : Health facility is too far away</v>
      </c>
      <c r="J228" s="34" t="str">
        <f t="shared" si="20"/>
        <v>Barriers experiences when accessing health care (3 months) : Health facility is too far awayPRL</v>
      </c>
      <c r="K228" s="54">
        <f t="shared" si="16"/>
        <v>0</v>
      </c>
      <c r="L228" s="55">
        <v>0</v>
      </c>
    </row>
    <row r="229" spans="1:12" x14ac:dyDescent="0.35">
      <c r="A229" s="38" t="s">
        <v>3</v>
      </c>
      <c r="B229" s="34" t="s">
        <v>88</v>
      </c>
      <c r="C229" s="34" t="s">
        <v>91</v>
      </c>
      <c r="D229" s="34" t="s">
        <v>133</v>
      </c>
      <c r="E229" s="34" t="s">
        <v>10</v>
      </c>
      <c r="F229" s="34" t="s">
        <v>12</v>
      </c>
      <c r="G229" s="37" t="s">
        <v>197</v>
      </c>
      <c r="H229" s="55" t="s">
        <v>120</v>
      </c>
      <c r="I229" s="34" t="str">
        <f t="shared" si="19"/>
        <v>Barriers experiences when accessing health care (3 months) : Disability prevents access to health facility</v>
      </c>
      <c r="J229" s="34" t="str">
        <f t="shared" si="20"/>
        <v>Barriers experiences when accessing health care (3 months) : Disability prevents access to health facilityPRL</v>
      </c>
      <c r="K229" s="54">
        <f t="shared" si="16"/>
        <v>0</v>
      </c>
      <c r="L229" s="55">
        <v>0</v>
      </c>
    </row>
    <row r="230" spans="1:12" x14ac:dyDescent="0.35">
      <c r="A230" s="38" t="s">
        <v>3</v>
      </c>
      <c r="B230" s="34" t="s">
        <v>88</v>
      </c>
      <c r="C230" s="34" t="s">
        <v>91</v>
      </c>
      <c r="D230" s="34" t="s">
        <v>133</v>
      </c>
      <c r="E230" s="34" t="s">
        <v>10</v>
      </c>
      <c r="F230" s="34" t="s">
        <v>12</v>
      </c>
      <c r="G230" s="37" t="s">
        <v>197</v>
      </c>
      <c r="H230" s="55" t="s">
        <v>121</v>
      </c>
      <c r="I230" s="34" t="str">
        <f t="shared" si="19"/>
        <v>Barriers experiences when accessing health care (3 months) : No means of transport</v>
      </c>
      <c r="J230" s="34" t="str">
        <f t="shared" si="20"/>
        <v>Barriers experiences when accessing health care (3 months) : No means of transportPRL</v>
      </c>
      <c r="K230" s="54">
        <f t="shared" si="16"/>
        <v>1.6025559446042101</v>
      </c>
      <c r="L230" s="55">
        <v>1.6025559446042101E-2</v>
      </c>
    </row>
    <row r="231" spans="1:12" x14ac:dyDescent="0.35">
      <c r="A231" s="38" t="s">
        <v>3</v>
      </c>
      <c r="B231" s="34" t="s">
        <v>88</v>
      </c>
      <c r="C231" s="34" t="s">
        <v>91</v>
      </c>
      <c r="D231" s="34" t="s">
        <v>133</v>
      </c>
      <c r="E231" s="34" t="s">
        <v>10</v>
      </c>
      <c r="F231" s="34" t="s">
        <v>12</v>
      </c>
      <c r="G231" s="37" t="s">
        <v>197</v>
      </c>
      <c r="H231" s="55" t="s">
        <v>122</v>
      </c>
      <c r="I231" s="34" t="str">
        <f t="shared" si="19"/>
        <v>Barriers experiences when accessing health care (3 months) : Not safe/insecurity at health facility</v>
      </c>
      <c r="J231" s="34" t="str">
        <f t="shared" si="20"/>
        <v>Barriers experiences when accessing health care (3 months) : Not safe/insecurity at health facilityPRL</v>
      </c>
      <c r="K231" s="54">
        <f t="shared" si="16"/>
        <v>0</v>
      </c>
      <c r="L231" s="55">
        <v>0</v>
      </c>
    </row>
    <row r="232" spans="1:12" x14ac:dyDescent="0.35">
      <c r="A232" s="38" t="s">
        <v>3</v>
      </c>
      <c r="B232" s="34" t="s">
        <v>88</v>
      </c>
      <c r="C232" s="34" t="s">
        <v>91</v>
      </c>
      <c r="D232" s="34" t="s">
        <v>133</v>
      </c>
      <c r="E232" s="34" t="s">
        <v>10</v>
      </c>
      <c r="F232" s="34" t="s">
        <v>12</v>
      </c>
      <c r="G232" s="37" t="s">
        <v>197</v>
      </c>
      <c r="H232" s="55" t="s">
        <v>123</v>
      </c>
      <c r="I232" s="34" t="str">
        <f t="shared" si="19"/>
        <v>Barriers experiences when accessing health care (3 months) : Not safe/insecurity while travelling to health facility</v>
      </c>
      <c r="J232" s="34" t="str">
        <f t="shared" si="20"/>
        <v>Barriers experiences when accessing health care (3 months) : Not safe/insecurity while travelling to health facilityPRL</v>
      </c>
      <c r="K232" s="54">
        <f t="shared" si="16"/>
        <v>0</v>
      </c>
      <c r="L232" s="55">
        <v>0</v>
      </c>
    </row>
    <row r="233" spans="1:12" x14ac:dyDescent="0.35">
      <c r="A233" s="38" t="s">
        <v>3</v>
      </c>
      <c r="B233" s="34" t="s">
        <v>88</v>
      </c>
      <c r="C233" s="34" t="s">
        <v>91</v>
      </c>
      <c r="D233" s="34" t="s">
        <v>133</v>
      </c>
      <c r="E233" s="34" t="s">
        <v>10</v>
      </c>
      <c r="F233" s="34" t="s">
        <v>12</v>
      </c>
      <c r="G233" s="37" t="s">
        <v>197</v>
      </c>
      <c r="H233" s="55" t="s">
        <v>124</v>
      </c>
      <c r="I233" s="34" t="str">
        <f t="shared" si="19"/>
        <v>Barriers experiences when accessing health care (3 months) : Fear of exposure to COVID-19 at health facility</v>
      </c>
      <c r="J233" s="34" t="str">
        <f t="shared" si="20"/>
        <v>Barriers experiences when accessing health care (3 months) : Fear of exposure to COVID-19 at health facilityPRL</v>
      </c>
      <c r="K233" s="54">
        <f t="shared" ref="K233:K244" si="21">L233*100</f>
        <v>0</v>
      </c>
      <c r="L233" s="55">
        <v>0</v>
      </c>
    </row>
    <row r="234" spans="1:12" x14ac:dyDescent="0.35">
      <c r="A234" s="38" t="s">
        <v>3</v>
      </c>
      <c r="B234" s="34" t="s">
        <v>88</v>
      </c>
      <c r="C234" s="34" t="s">
        <v>91</v>
      </c>
      <c r="D234" s="34" t="s">
        <v>133</v>
      </c>
      <c r="E234" s="34" t="s">
        <v>10</v>
      </c>
      <c r="F234" s="34" t="s">
        <v>12</v>
      </c>
      <c r="G234" s="37" t="s">
        <v>197</v>
      </c>
      <c r="H234" s="55" t="s">
        <v>125</v>
      </c>
      <c r="I234" s="34" t="str">
        <f t="shared" si="19"/>
        <v>Barriers experiences when accessing health care (3 months) : Not trained staff at health facility</v>
      </c>
      <c r="J234" s="34" t="str">
        <f t="shared" si="20"/>
        <v>Barriers experiences when accessing health care (3 months) : Not trained staff at health facilityPRL</v>
      </c>
      <c r="K234" s="54">
        <f t="shared" si="21"/>
        <v>0</v>
      </c>
      <c r="L234" s="55">
        <v>0</v>
      </c>
    </row>
    <row r="235" spans="1:12" x14ac:dyDescent="0.35">
      <c r="A235" s="46" t="s">
        <v>3</v>
      </c>
      <c r="B235" s="34" t="s">
        <v>88</v>
      </c>
      <c r="C235" s="34" t="s">
        <v>91</v>
      </c>
      <c r="D235" s="34" t="s">
        <v>133</v>
      </c>
      <c r="E235" s="34" t="s">
        <v>10</v>
      </c>
      <c r="F235" s="34" t="s">
        <v>12</v>
      </c>
      <c r="G235" s="37" t="s">
        <v>197</v>
      </c>
      <c r="H235" s="55" t="s">
        <v>126</v>
      </c>
      <c r="I235" s="34" t="str">
        <f t="shared" si="19"/>
        <v>Barriers experiences when accessing health care (3 months) : Not enough staff at health facility</v>
      </c>
      <c r="J235" s="34" t="str">
        <f t="shared" si="20"/>
        <v>Barriers experiences when accessing health care (3 months) : Not enough staff at health facilityPRL</v>
      </c>
      <c r="K235" s="59">
        <f t="shared" si="21"/>
        <v>0</v>
      </c>
      <c r="L235" s="55">
        <v>0</v>
      </c>
    </row>
    <row r="236" spans="1:12" x14ac:dyDescent="0.35">
      <c r="A236" s="38" t="s">
        <v>3</v>
      </c>
      <c r="B236" s="34" t="s">
        <v>88</v>
      </c>
      <c r="C236" s="34" t="s">
        <v>91</v>
      </c>
      <c r="D236" s="34" t="s">
        <v>133</v>
      </c>
      <c r="E236" s="34" t="s">
        <v>10</v>
      </c>
      <c r="F236" s="34" t="s">
        <v>12</v>
      </c>
      <c r="G236" s="37" t="s">
        <v>197</v>
      </c>
      <c r="H236" s="55" t="s">
        <v>127</v>
      </c>
      <c r="I236" s="34" t="str">
        <f t="shared" si="19"/>
        <v>Barriers experiences when accessing health care (3 months) : Lack of female staff at health facility</v>
      </c>
      <c r="J236" s="34" t="str">
        <f t="shared" si="20"/>
        <v>Barriers experiences when accessing health care (3 months) : Lack of female staff at health facilityPRL</v>
      </c>
      <c r="K236" s="54">
        <f t="shared" si="21"/>
        <v>0</v>
      </c>
      <c r="L236" s="55">
        <v>0</v>
      </c>
    </row>
    <row r="237" spans="1:12" x14ac:dyDescent="0.35">
      <c r="A237" s="38" t="s">
        <v>3</v>
      </c>
      <c r="B237" s="34" t="s">
        <v>88</v>
      </c>
      <c r="C237" s="34" t="s">
        <v>91</v>
      </c>
      <c r="D237" s="34" t="s">
        <v>133</v>
      </c>
      <c r="E237" s="34" t="s">
        <v>10</v>
      </c>
      <c r="F237" s="34" t="s">
        <v>12</v>
      </c>
      <c r="G237" s="37" t="s">
        <v>197</v>
      </c>
      <c r="H237" s="55" t="s">
        <v>128</v>
      </c>
      <c r="I237" s="34" t="str">
        <f t="shared" si="19"/>
        <v>Barriers experiences when accessing health care (3 months) : Fear or distrust of health workers, examination or treatment</v>
      </c>
      <c r="J237" s="34" t="str">
        <f t="shared" si="20"/>
        <v>Barriers experiences when accessing health care (3 months) : Fear or distrust of health workers, examination or treatmentPRL</v>
      </c>
      <c r="K237" s="54">
        <f t="shared" si="21"/>
        <v>0</v>
      </c>
      <c r="L237" s="55">
        <v>0</v>
      </c>
    </row>
    <row r="238" spans="1:12" x14ac:dyDescent="0.35">
      <c r="A238" s="38" t="s">
        <v>3</v>
      </c>
      <c r="B238" s="34" t="s">
        <v>88</v>
      </c>
      <c r="C238" s="34" t="s">
        <v>91</v>
      </c>
      <c r="D238" s="34" t="s">
        <v>133</v>
      </c>
      <c r="E238" s="34" t="s">
        <v>10</v>
      </c>
      <c r="F238" s="34" t="s">
        <v>12</v>
      </c>
      <c r="G238" s="37" t="s">
        <v>197</v>
      </c>
      <c r="H238" s="55" t="s">
        <v>129</v>
      </c>
      <c r="I238" s="34" t="str">
        <f t="shared" si="19"/>
        <v>Barriers experiences when accessing health care (3 months) : Could not take time off work / from caring for children</v>
      </c>
      <c r="J238" s="34" t="str">
        <f t="shared" si="20"/>
        <v>Barriers experiences when accessing health care (3 months) : Could not take time off work / from caring for childrenPRL</v>
      </c>
      <c r="K238" s="54">
        <f t="shared" si="21"/>
        <v>0</v>
      </c>
      <c r="L238" s="55">
        <v>0</v>
      </c>
    </row>
    <row r="239" spans="1:12" x14ac:dyDescent="0.35">
      <c r="A239" s="38" t="s">
        <v>3</v>
      </c>
      <c r="B239" s="34" t="s">
        <v>88</v>
      </c>
      <c r="C239" s="34" t="s">
        <v>91</v>
      </c>
      <c r="D239" s="34" t="s">
        <v>133</v>
      </c>
      <c r="E239" s="34" t="s">
        <v>10</v>
      </c>
      <c r="F239" s="34" t="s">
        <v>12</v>
      </c>
      <c r="G239" s="37" t="s">
        <v>197</v>
      </c>
      <c r="H239" s="55" t="s">
        <v>130</v>
      </c>
      <c r="I239" s="34" t="str">
        <f t="shared" si="19"/>
        <v>Barriers experiences when accessing health care (3 months) : Language issues or communication barriers (can include disability related to speaking/ seeing/ hearing)</v>
      </c>
      <c r="J239" s="34" t="str">
        <f t="shared" si="20"/>
        <v>Barriers experiences when accessing health care (3 months) : Language issues or communication barriers (can include disability related to speaking/ seeing/ hearing)PRL</v>
      </c>
      <c r="K239" s="54">
        <f t="shared" si="21"/>
        <v>0</v>
      </c>
      <c r="L239" s="55">
        <v>0</v>
      </c>
    </row>
    <row r="240" spans="1:12" x14ac:dyDescent="0.35">
      <c r="A240" s="38" t="s">
        <v>3</v>
      </c>
      <c r="B240" s="34" t="s">
        <v>88</v>
      </c>
      <c r="C240" s="34" t="s">
        <v>91</v>
      </c>
      <c r="D240" s="34" t="s">
        <v>133</v>
      </c>
      <c r="E240" s="34" t="s">
        <v>10</v>
      </c>
      <c r="F240" s="34" t="s">
        <v>12</v>
      </c>
      <c r="G240" s="37" t="s">
        <v>197</v>
      </c>
      <c r="H240" s="55" t="s">
        <v>131</v>
      </c>
      <c r="I240" s="34" t="str">
        <f t="shared" si="19"/>
        <v>Barriers experiences when accessing health care (3 months) : Lack of civil documentation</v>
      </c>
      <c r="J240" s="34" t="str">
        <f t="shared" si="20"/>
        <v>Barriers experiences when accessing health care (3 months) : Lack of civil documentationPRL</v>
      </c>
      <c r="K240" s="54">
        <f t="shared" si="21"/>
        <v>0</v>
      </c>
      <c r="L240" s="55">
        <v>0</v>
      </c>
    </row>
    <row r="241" spans="1:12" x14ac:dyDescent="0.35">
      <c r="A241" s="38" t="s">
        <v>3</v>
      </c>
      <c r="B241" s="34" t="s">
        <v>88</v>
      </c>
      <c r="C241" s="34" t="s">
        <v>91</v>
      </c>
      <c r="D241" s="34" t="s">
        <v>133</v>
      </c>
      <c r="E241" s="34" t="s">
        <v>10</v>
      </c>
      <c r="F241" s="34" t="s">
        <v>12</v>
      </c>
      <c r="G241" s="37" t="s">
        <v>197</v>
      </c>
      <c r="H241" s="55" t="s">
        <v>132</v>
      </c>
      <c r="I241" s="34" t="str">
        <f t="shared" si="19"/>
        <v>Barriers experiences when accessing health care (3 months) : Prevented by employer</v>
      </c>
      <c r="J241" s="34" t="str">
        <f t="shared" si="20"/>
        <v>Barriers experiences when accessing health care (3 months) : Prevented by employerPRL</v>
      </c>
      <c r="K241" s="54">
        <f t="shared" si="21"/>
        <v>0</v>
      </c>
      <c r="L241" s="55">
        <v>0</v>
      </c>
    </row>
    <row r="242" spans="1:12" x14ac:dyDescent="0.35">
      <c r="A242" s="38" t="s">
        <v>3</v>
      </c>
      <c r="B242" s="34" t="s">
        <v>88</v>
      </c>
      <c r="C242" s="34" t="s">
        <v>91</v>
      </c>
      <c r="D242" s="34" t="s">
        <v>133</v>
      </c>
      <c r="E242" s="34" t="s">
        <v>10</v>
      </c>
      <c r="F242" s="34" t="s">
        <v>12</v>
      </c>
      <c r="G242" s="37" t="s">
        <v>197</v>
      </c>
      <c r="H242" s="55" t="s">
        <v>108</v>
      </c>
      <c r="I242" s="34" t="str">
        <f t="shared" si="19"/>
        <v>Barriers experiences when accessing health care (3 months) : Other</v>
      </c>
      <c r="J242" s="34" t="str">
        <f t="shared" si="20"/>
        <v>Barriers experiences when accessing health care (3 months) : OtherPRL</v>
      </c>
      <c r="K242" s="54">
        <f t="shared" si="21"/>
        <v>1.6025559446042101</v>
      </c>
      <c r="L242" s="55">
        <v>1.6025559446042101E-2</v>
      </c>
    </row>
    <row r="243" spans="1:12" x14ac:dyDescent="0.35">
      <c r="A243" s="38" t="s">
        <v>3</v>
      </c>
      <c r="B243" s="34" t="s">
        <v>88</v>
      </c>
      <c r="C243" s="34" t="s">
        <v>91</v>
      </c>
      <c r="D243" s="34" t="s">
        <v>133</v>
      </c>
      <c r="E243" s="34" t="s">
        <v>10</v>
      </c>
      <c r="F243" s="34" t="s">
        <v>12</v>
      </c>
      <c r="G243" s="37" t="s">
        <v>197</v>
      </c>
      <c r="H243" s="55" t="s">
        <v>8</v>
      </c>
      <c r="I243" s="34" t="str">
        <f t="shared" si="19"/>
        <v>Barriers experiences when accessing health care (3 months) : Don't know</v>
      </c>
      <c r="J243" s="34" t="str">
        <f t="shared" si="20"/>
        <v>Barriers experiences when accessing health care (3 months) : Don't knowPRL</v>
      </c>
      <c r="K243" s="54">
        <f t="shared" si="21"/>
        <v>0</v>
      </c>
      <c r="L243" s="55">
        <v>0</v>
      </c>
    </row>
    <row r="244" spans="1:12" x14ac:dyDescent="0.35">
      <c r="A244" s="38" t="s">
        <v>3</v>
      </c>
      <c r="B244" s="34" t="s">
        <v>88</v>
      </c>
      <c r="C244" s="34" t="s">
        <v>91</v>
      </c>
      <c r="D244" s="34" t="s">
        <v>133</v>
      </c>
      <c r="E244" s="34" t="s">
        <v>10</v>
      </c>
      <c r="F244" s="34" t="s">
        <v>12</v>
      </c>
      <c r="G244" s="37" t="s">
        <v>197</v>
      </c>
      <c r="H244" s="55" t="s">
        <v>7</v>
      </c>
      <c r="I244" s="34" t="str">
        <f t="shared" si="19"/>
        <v>Barriers experiences when accessing health care (3 months) : Decline to answer</v>
      </c>
      <c r="J244" s="34" t="str">
        <f t="shared" si="20"/>
        <v>Barriers experiences when accessing health care (3 months) : Decline to answerPRL</v>
      </c>
      <c r="K244" s="54">
        <f t="shared" si="21"/>
        <v>0</v>
      </c>
      <c r="L244" s="55">
        <v>0</v>
      </c>
    </row>
    <row r="245" spans="1:12" x14ac:dyDescent="0.35">
      <c r="A245" s="38" t="s">
        <v>3</v>
      </c>
      <c r="B245" s="34" t="s">
        <v>88</v>
      </c>
      <c r="C245" s="34" t="s">
        <v>91</v>
      </c>
      <c r="D245" s="34" t="s">
        <v>199</v>
      </c>
      <c r="E245" s="34" t="s">
        <v>10</v>
      </c>
      <c r="F245" s="38" t="s">
        <v>11</v>
      </c>
      <c r="G245" s="37" t="s">
        <v>198</v>
      </c>
      <c r="H245" s="55" t="s">
        <v>85</v>
      </c>
      <c r="I245" s="34" t="str">
        <f t="shared" si="19"/>
        <v>Barriers expected to be experienced by households in need to access health care : None</v>
      </c>
      <c r="J245" s="34" t="str">
        <f t="shared" si="20"/>
        <v>Barriers expected to be experienced by households in need to access health care : NoneLebanese</v>
      </c>
      <c r="K245" s="54">
        <f t="shared" ref="K245:K269" si="22">L245*100</f>
        <v>30.240201515724401</v>
      </c>
      <c r="L245" s="55">
        <v>0.30240201515724402</v>
      </c>
    </row>
    <row r="246" spans="1:12" x14ac:dyDescent="0.35">
      <c r="A246" s="38" t="s">
        <v>3</v>
      </c>
      <c r="B246" s="34" t="s">
        <v>88</v>
      </c>
      <c r="C246" s="34" t="s">
        <v>91</v>
      </c>
      <c r="D246" s="34" t="s">
        <v>199</v>
      </c>
      <c r="E246" s="34" t="s">
        <v>10</v>
      </c>
      <c r="F246" s="38" t="s">
        <v>11</v>
      </c>
      <c r="G246" s="37" t="s">
        <v>198</v>
      </c>
      <c r="H246" s="55" t="s">
        <v>111</v>
      </c>
      <c r="I246" s="34" t="str">
        <f t="shared" si="19"/>
        <v>Barriers expected to be experienced by households in need to access health care : No functional health facility nearby</v>
      </c>
      <c r="J246" s="34" t="str">
        <f t="shared" si="20"/>
        <v>Barriers expected to be experienced by households in need to access health care : No functional health facility nearbyLebanese</v>
      </c>
      <c r="K246" s="54">
        <f t="shared" si="22"/>
        <v>9.2463578129917714</v>
      </c>
      <c r="L246" s="55">
        <v>9.2463578129917706E-2</v>
      </c>
    </row>
    <row r="247" spans="1:12" x14ac:dyDescent="0.35">
      <c r="A247" s="38" t="s">
        <v>3</v>
      </c>
      <c r="B247" s="34" t="s">
        <v>88</v>
      </c>
      <c r="C247" s="34" t="s">
        <v>91</v>
      </c>
      <c r="D247" s="34" t="s">
        <v>199</v>
      </c>
      <c r="E247" s="34" t="s">
        <v>10</v>
      </c>
      <c r="F247" s="38" t="s">
        <v>11</v>
      </c>
      <c r="G247" s="37" t="s">
        <v>198</v>
      </c>
      <c r="H247" s="55" t="s">
        <v>112</v>
      </c>
      <c r="I247" s="34" t="str">
        <f t="shared" si="19"/>
        <v>Barriers expected to be experienced by households in need to access health care : Health facility hours of operation are not convenient</v>
      </c>
      <c r="J247" s="34" t="str">
        <f t="shared" si="20"/>
        <v>Barriers expected to be experienced by households in need to access health care : Health facility hours of operation are not convenientLebanese</v>
      </c>
      <c r="K247" s="54">
        <f t="shared" si="22"/>
        <v>0.203471118835516</v>
      </c>
      <c r="L247" s="55">
        <v>2.0347111883551598E-3</v>
      </c>
    </row>
    <row r="248" spans="1:12" x14ac:dyDescent="0.35">
      <c r="A248" s="38" t="s">
        <v>3</v>
      </c>
      <c r="B248" s="34" t="s">
        <v>88</v>
      </c>
      <c r="C248" s="34" t="s">
        <v>91</v>
      </c>
      <c r="D248" s="34" t="s">
        <v>199</v>
      </c>
      <c r="E248" s="34" t="s">
        <v>10</v>
      </c>
      <c r="F248" s="38" t="s">
        <v>11</v>
      </c>
      <c r="G248" s="37" t="s">
        <v>198</v>
      </c>
      <c r="H248" s="55" t="s">
        <v>113</v>
      </c>
      <c r="I248" s="34" t="str">
        <f t="shared" si="19"/>
        <v>Barriers expected to be experienced by households in need to access health care : The specialized health service I/my household need(s) is not available at the health facility</v>
      </c>
      <c r="J248" s="34" t="str">
        <f t="shared" si="20"/>
        <v>Barriers expected to be experienced by households in need to access health care : The specialized health service I/my household need(s) is not available at the health facilityLebanese</v>
      </c>
      <c r="K248" s="54">
        <f t="shared" si="22"/>
        <v>1.5311610190951599</v>
      </c>
      <c r="L248" s="55">
        <v>1.53116101909516E-2</v>
      </c>
    </row>
    <row r="249" spans="1:12" x14ac:dyDescent="0.35">
      <c r="A249" s="38" t="s">
        <v>3</v>
      </c>
      <c r="B249" s="34" t="s">
        <v>88</v>
      </c>
      <c r="C249" s="34" t="s">
        <v>91</v>
      </c>
      <c r="D249" s="34" t="s">
        <v>199</v>
      </c>
      <c r="E249" s="34" t="s">
        <v>10</v>
      </c>
      <c r="F249" s="38" t="s">
        <v>11</v>
      </c>
      <c r="G249" s="37" t="s">
        <v>198</v>
      </c>
      <c r="H249" s="55" t="s">
        <v>114</v>
      </c>
      <c r="I249" s="34" t="str">
        <f t="shared" si="19"/>
        <v>Barriers expected to be experienced by households in need to access health care : Long waiting time for the service</v>
      </c>
      <c r="J249" s="34" t="str">
        <f t="shared" si="20"/>
        <v>Barriers expected to be experienced by households in need to access health care : Long waiting time for the serviceLebanese</v>
      </c>
      <c r="K249" s="54">
        <f t="shared" si="22"/>
        <v>6.8016846257537305</v>
      </c>
      <c r="L249" s="55">
        <v>6.8016846257537303E-2</v>
      </c>
    </row>
    <row r="250" spans="1:12" x14ac:dyDescent="0.35">
      <c r="A250" s="38" t="s">
        <v>3</v>
      </c>
      <c r="B250" s="34" t="s">
        <v>88</v>
      </c>
      <c r="C250" s="34" t="s">
        <v>91</v>
      </c>
      <c r="D250" s="34" t="s">
        <v>199</v>
      </c>
      <c r="E250" s="34" t="s">
        <v>10</v>
      </c>
      <c r="F250" s="38" t="s">
        <v>11</v>
      </c>
      <c r="G250" s="37" t="s">
        <v>198</v>
      </c>
      <c r="H250" s="55" t="s">
        <v>115</v>
      </c>
      <c r="I250" s="34" t="str">
        <f t="shared" si="19"/>
        <v>Barriers expected to be experienced by households in need to access health care : Could not afford cost of consultation</v>
      </c>
      <c r="J250" s="34" t="str">
        <f t="shared" si="20"/>
        <v>Barriers expected to be experienced by households in need to access health care : Could not afford cost of consultationLebanese</v>
      </c>
      <c r="K250" s="54">
        <f t="shared" si="22"/>
        <v>44.981933465429805</v>
      </c>
      <c r="L250" s="55">
        <v>0.44981933465429802</v>
      </c>
    </row>
    <row r="251" spans="1:12" x14ac:dyDescent="0.35">
      <c r="A251" s="38" t="s">
        <v>3</v>
      </c>
      <c r="B251" s="34" t="s">
        <v>88</v>
      </c>
      <c r="C251" s="34" t="s">
        <v>91</v>
      </c>
      <c r="D251" s="34" t="s">
        <v>199</v>
      </c>
      <c r="E251" s="34" t="s">
        <v>10</v>
      </c>
      <c r="F251" s="38" t="s">
        <v>11</v>
      </c>
      <c r="G251" s="37" t="s">
        <v>198</v>
      </c>
      <c r="H251" s="55" t="s">
        <v>116</v>
      </c>
      <c r="I251" s="34" t="str">
        <f t="shared" si="19"/>
        <v>Barriers expected to be experienced by households in need to access health care : Could not afford cost of treatment</v>
      </c>
      <c r="J251" s="34" t="str">
        <f t="shared" si="20"/>
        <v>Barriers expected to be experienced by households in need to access health care : Could not afford cost of treatmentLebanese</v>
      </c>
      <c r="K251" s="54">
        <f t="shared" si="22"/>
        <v>53.473740466557892</v>
      </c>
      <c r="L251" s="55">
        <v>0.53473740466557895</v>
      </c>
    </row>
    <row r="252" spans="1:12" x14ac:dyDescent="0.35">
      <c r="A252" s="38" t="s">
        <v>3</v>
      </c>
      <c r="B252" s="34" t="s">
        <v>88</v>
      </c>
      <c r="C252" s="34" t="s">
        <v>91</v>
      </c>
      <c r="D252" s="34" t="s">
        <v>199</v>
      </c>
      <c r="E252" s="34" t="s">
        <v>10</v>
      </c>
      <c r="F252" s="38" t="s">
        <v>11</v>
      </c>
      <c r="G252" s="37" t="s">
        <v>198</v>
      </c>
      <c r="H252" s="55" t="s">
        <v>117</v>
      </c>
      <c r="I252" s="34" t="str">
        <f t="shared" si="19"/>
        <v>Barriers expected to be experienced by households in need to access health care : Could not afford transportation to health facility</v>
      </c>
      <c r="J252" s="34" t="str">
        <f t="shared" si="20"/>
        <v>Barriers expected to be experienced by households in need to access health care : Could not afford transportation to health facilityLebanese</v>
      </c>
      <c r="K252" s="54">
        <f t="shared" si="22"/>
        <v>9.6993842133870611</v>
      </c>
      <c r="L252" s="55">
        <v>9.6993842133870606E-2</v>
      </c>
    </row>
    <row r="253" spans="1:12" x14ac:dyDescent="0.35">
      <c r="A253" s="38" t="s">
        <v>3</v>
      </c>
      <c r="B253" s="34" t="s">
        <v>88</v>
      </c>
      <c r="C253" s="34" t="s">
        <v>91</v>
      </c>
      <c r="D253" s="34" t="s">
        <v>199</v>
      </c>
      <c r="E253" s="34" t="s">
        <v>10</v>
      </c>
      <c r="F253" s="38" t="s">
        <v>11</v>
      </c>
      <c r="G253" s="37" t="s">
        <v>198</v>
      </c>
      <c r="H253" s="55" t="s">
        <v>118</v>
      </c>
      <c r="I253" s="34" t="str">
        <f t="shared" si="19"/>
        <v>Barriers expected to be experienced by households in need to access health care : Issues with quality or accessibility of medications</v>
      </c>
      <c r="J253" s="34" t="str">
        <f t="shared" si="20"/>
        <v>Barriers expected to be experienced by households in need to access health care : Issues with quality or accessibility of medicationsLebanese</v>
      </c>
      <c r="K253" s="54">
        <f t="shared" si="22"/>
        <v>3.0868388138440901</v>
      </c>
      <c r="L253" s="55">
        <v>3.0868388138440901E-2</v>
      </c>
    </row>
    <row r="254" spans="1:12" x14ac:dyDescent="0.35">
      <c r="A254" s="38" t="s">
        <v>3</v>
      </c>
      <c r="B254" s="34" t="s">
        <v>88</v>
      </c>
      <c r="C254" s="34" t="s">
        <v>91</v>
      </c>
      <c r="D254" s="34" t="s">
        <v>199</v>
      </c>
      <c r="E254" s="34" t="s">
        <v>10</v>
      </c>
      <c r="F254" s="38" t="s">
        <v>11</v>
      </c>
      <c r="G254" s="37" t="s">
        <v>198</v>
      </c>
      <c r="H254" s="55" t="s">
        <v>119</v>
      </c>
      <c r="I254" s="34" t="str">
        <f t="shared" si="19"/>
        <v>Barriers expected to be experienced by households in need to access health care : Health facility is too far away</v>
      </c>
      <c r="J254" s="34" t="str">
        <f t="shared" si="20"/>
        <v>Barriers expected to be experienced by households in need to access health care : Health facility is too far awayLebanese</v>
      </c>
      <c r="K254" s="54">
        <f t="shared" si="22"/>
        <v>0.96044244818714597</v>
      </c>
      <c r="L254" s="55">
        <v>9.6044244818714597E-3</v>
      </c>
    </row>
    <row r="255" spans="1:12" x14ac:dyDescent="0.35">
      <c r="A255" s="38" t="s">
        <v>3</v>
      </c>
      <c r="B255" s="34" t="s">
        <v>88</v>
      </c>
      <c r="C255" s="34" t="s">
        <v>91</v>
      </c>
      <c r="D255" s="34" t="s">
        <v>199</v>
      </c>
      <c r="E255" s="34" t="s">
        <v>10</v>
      </c>
      <c r="F255" s="38" t="s">
        <v>11</v>
      </c>
      <c r="G255" s="37" t="s">
        <v>198</v>
      </c>
      <c r="H255" s="55" t="s">
        <v>120</v>
      </c>
      <c r="I255" s="34" t="str">
        <f t="shared" si="19"/>
        <v>Barriers expected to be experienced by households in need to access health care : Disability prevents access to health facility</v>
      </c>
      <c r="J255" s="34" t="str">
        <f t="shared" si="20"/>
        <v>Barriers expected to be experienced by households in need to access health care : Disability prevents access to health facilityLebanese</v>
      </c>
      <c r="K255" s="54">
        <f t="shared" si="22"/>
        <v>0.35962665447209402</v>
      </c>
      <c r="L255" s="55">
        <v>3.5962665447209401E-3</v>
      </c>
    </row>
    <row r="256" spans="1:12" x14ac:dyDescent="0.35">
      <c r="A256" s="38" t="s">
        <v>3</v>
      </c>
      <c r="B256" s="34" t="s">
        <v>88</v>
      </c>
      <c r="C256" s="34" t="s">
        <v>91</v>
      </c>
      <c r="D256" s="34" t="s">
        <v>199</v>
      </c>
      <c r="E256" s="34" t="s">
        <v>10</v>
      </c>
      <c r="F256" s="38" t="s">
        <v>11</v>
      </c>
      <c r="G256" s="37" t="s">
        <v>198</v>
      </c>
      <c r="H256" s="55" t="s">
        <v>121</v>
      </c>
      <c r="I256" s="34" t="str">
        <f t="shared" si="19"/>
        <v>Barriers expected to be experienced by households in need to access health care : No means of transport</v>
      </c>
      <c r="J256" s="34" t="str">
        <f t="shared" si="20"/>
        <v>Barriers expected to be experienced by households in need to access health care : No means of transportLebanese</v>
      </c>
      <c r="K256" s="54">
        <f t="shared" si="22"/>
        <v>3.2111727412940096</v>
      </c>
      <c r="L256" s="55">
        <v>3.2111727412940098E-2</v>
      </c>
    </row>
    <row r="257" spans="1:12" x14ac:dyDescent="0.35">
      <c r="A257" s="38" t="s">
        <v>3</v>
      </c>
      <c r="B257" s="34" t="s">
        <v>88</v>
      </c>
      <c r="C257" s="34" t="s">
        <v>91</v>
      </c>
      <c r="D257" s="34" t="s">
        <v>199</v>
      </c>
      <c r="E257" s="34" t="s">
        <v>10</v>
      </c>
      <c r="F257" s="38" t="s">
        <v>11</v>
      </c>
      <c r="G257" s="37" t="s">
        <v>198</v>
      </c>
      <c r="H257" s="55" t="s">
        <v>122</v>
      </c>
      <c r="I257" s="34" t="str">
        <f t="shared" ref="I257:I307" si="23">CONCATENATE(G257,H257)</f>
        <v>Barriers expected to be experienced by households in need to access health care : Not safe/insecurity at health facility</v>
      </c>
      <c r="J257" s="34" t="str">
        <f t="shared" ref="J257:J307" si="24">CONCATENATE(G257,H257,F257)</f>
        <v>Barriers expected to be experienced by households in need to access health care : Not safe/insecurity at health facilityLebanese</v>
      </c>
      <c r="K257" s="54">
        <f t="shared" si="22"/>
        <v>6.7166442108486405E-3</v>
      </c>
      <c r="L257" s="55">
        <v>6.7166442108486404E-5</v>
      </c>
    </row>
    <row r="258" spans="1:12" x14ac:dyDescent="0.35">
      <c r="A258" s="38" t="s">
        <v>3</v>
      </c>
      <c r="B258" s="34" t="s">
        <v>88</v>
      </c>
      <c r="C258" s="34" t="s">
        <v>91</v>
      </c>
      <c r="D258" s="34" t="s">
        <v>199</v>
      </c>
      <c r="E258" s="34" t="s">
        <v>10</v>
      </c>
      <c r="F258" s="38" t="s">
        <v>11</v>
      </c>
      <c r="G258" s="37" t="s">
        <v>198</v>
      </c>
      <c r="H258" s="55" t="s">
        <v>123</v>
      </c>
      <c r="I258" s="34" t="str">
        <f t="shared" si="23"/>
        <v>Barriers expected to be experienced by households in need to access health care : Not safe/insecurity while travelling to health facility</v>
      </c>
      <c r="J258" s="34" t="str">
        <f t="shared" si="24"/>
        <v>Barriers expected to be experienced by households in need to access health care : Not safe/insecurity while travelling to health facilityLebanese</v>
      </c>
      <c r="K258" s="54">
        <f t="shared" si="22"/>
        <v>7.2809806827241197E-2</v>
      </c>
      <c r="L258" s="55">
        <v>7.2809806827241197E-4</v>
      </c>
    </row>
    <row r="259" spans="1:12" x14ac:dyDescent="0.35">
      <c r="A259" s="38" t="s">
        <v>3</v>
      </c>
      <c r="B259" s="34" t="s">
        <v>88</v>
      </c>
      <c r="C259" s="34" t="s">
        <v>91</v>
      </c>
      <c r="D259" s="34" t="s">
        <v>199</v>
      </c>
      <c r="E259" s="34" t="s">
        <v>10</v>
      </c>
      <c r="F259" s="38" t="s">
        <v>11</v>
      </c>
      <c r="G259" s="37" t="s">
        <v>198</v>
      </c>
      <c r="H259" s="55" t="s">
        <v>124</v>
      </c>
      <c r="I259" s="34" t="str">
        <f t="shared" si="23"/>
        <v>Barriers expected to be experienced by households in need to access health care : Fear of exposure to COVID-19 at health facility</v>
      </c>
      <c r="J259" s="34" t="str">
        <f t="shared" si="24"/>
        <v>Barriers expected to be experienced by households in need to access health care : Fear of exposure to COVID-19 at health facilityLebanese</v>
      </c>
      <c r="K259" s="54">
        <f t="shared" si="22"/>
        <v>1.8548751073263301</v>
      </c>
      <c r="L259" s="55">
        <v>1.85487510732633E-2</v>
      </c>
    </row>
    <row r="260" spans="1:12" x14ac:dyDescent="0.35">
      <c r="A260" s="38" t="s">
        <v>3</v>
      </c>
      <c r="B260" s="34" t="s">
        <v>88</v>
      </c>
      <c r="C260" s="34" t="s">
        <v>91</v>
      </c>
      <c r="D260" s="34" t="s">
        <v>199</v>
      </c>
      <c r="E260" s="34" t="s">
        <v>10</v>
      </c>
      <c r="F260" s="38" t="s">
        <v>11</v>
      </c>
      <c r="G260" s="37" t="s">
        <v>198</v>
      </c>
      <c r="H260" s="55" t="s">
        <v>125</v>
      </c>
      <c r="I260" s="34" t="str">
        <f t="shared" si="23"/>
        <v>Barriers expected to be experienced by households in need to access health care : Not trained staff at health facility</v>
      </c>
      <c r="J260" s="34" t="str">
        <f t="shared" si="24"/>
        <v>Barriers expected to be experienced by households in need to access health care : Not trained staff at health facilityLebanese</v>
      </c>
      <c r="K260" s="54">
        <f t="shared" si="22"/>
        <v>0.59388688625357799</v>
      </c>
      <c r="L260" s="55">
        <v>5.9388688625357797E-3</v>
      </c>
    </row>
    <row r="261" spans="1:12" x14ac:dyDescent="0.35">
      <c r="A261" s="38" t="s">
        <v>3</v>
      </c>
      <c r="B261" s="34" t="s">
        <v>88</v>
      </c>
      <c r="C261" s="34" t="s">
        <v>91</v>
      </c>
      <c r="D261" s="34" t="s">
        <v>199</v>
      </c>
      <c r="E261" s="34" t="s">
        <v>10</v>
      </c>
      <c r="F261" s="38" t="s">
        <v>11</v>
      </c>
      <c r="G261" s="37" t="s">
        <v>198</v>
      </c>
      <c r="H261" s="55" t="s">
        <v>126</v>
      </c>
      <c r="I261" s="34" t="str">
        <f t="shared" si="23"/>
        <v>Barriers expected to be experienced by households in need to access health care : Not enough staff at health facility</v>
      </c>
      <c r="J261" s="34" t="str">
        <f t="shared" si="24"/>
        <v>Barriers expected to be experienced by households in need to access health care : Not enough staff at health facilityLebanese</v>
      </c>
      <c r="K261" s="54">
        <f t="shared" si="22"/>
        <v>0.14522779219194101</v>
      </c>
      <c r="L261" s="55">
        <v>1.45227792191941E-3</v>
      </c>
    </row>
    <row r="262" spans="1:12" x14ac:dyDescent="0.35">
      <c r="A262" s="38" t="s">
        <v>3</v>
      </c>
      <c r="B262" s="34" t="s">
        <v>88</v>
      </c>
      <c r="C262" s="34" t="s">
        <v>91</v>
      </c>
      <c r="D262" s="34" t="s">
        <v>199</v>
      </c>
      <c r="E262" s="34" t="s">
        <v>10</v>
      </c>
      <c r="F262" s="38" t="s">
        <v>11</v>
      </c>
      <c r="G262" s="37" t="s">
        <v>198</v>
      </c>
      <c r="H262" s="55" t="s">
        <v>127</v>
      </c>
      <c r="I262" s="34" t="str">
        <f t="shared" si="23"/>
        <v>Barriers expected to be experienced by households in need to access health care : Lack of female staff at health facility</v>
      </c>
      <c r="J262" s="34" t="str">
        <f t="shared" si="24"/>
        <v>Barriers expected to be experienced by households in need to access health care : Lack of female staff at health facilityLebanese</v>
      </c>
      <c r="K262" s="54">
        <f t="shared" si="22"/>
        <v>8.1827188397461306E-3</v>
      </c>
      <c r="L262" s="55">
        <v>8.1827188397461302E-5</v>
      </c>
    </row>
    <row r="263" spans="1:12" x14ac:dyDescent="0.35">
      <c r="A263" s="38" t="s">
        <v>3</v>
      </c>
      <c r="B263" s="34" t="s">
        <v>88</v>
      </c>
      <c r="C263" s="34" t="s">
        <v>91</v>
      </c>
      <c r="D263" s="34" t="s">
        <v>199</v>
      </c>
      <c r="E263" s="34" t="s">
        <v>10</v>
      </c>
      <c r="F263" s="38" t="s">
        <v>11</v>
      </c>
      <c r="G263" s="37" t="s">
        <v>198</v>
      </c>
      <c r="H263" s="55" t="s">
        <v>128</v>
      </c>
      <c r="I263" s="34" t="str">
        <f t="shared" si="23"/>
        <v>Barriers expected to be experienced by households in need to access health care : Fear or distrust of health workers, examination or treatment</v>
      </c>
      <c r="J263" s="34" t="str">
        <f t="shared" si="24"/>
        <v>Barriers expected to be experienced by households in need to access health care : Fear or distrust of health workers, examination or treatmentLebanese</v>
      </c>
      <c r="K263" s="54">
        <f t="shared" si="22"/>
        <v>0.92753260009893812</v>
      </c>
      <c r="L263" s="55">
        <v>9.2753260009893809E-3</v>
      </c>
    </row>
    <row r="264" spans="1:12" x14ac:dyDescent="0.35">
      <c r="A264" s="38" t="s">
        <v>3</v>
      </c>
      <c r="B264" s="34" t="s">
        <v>88</v>
      </c>
      <c r="C264" s="34" t="s">
        <v>91</v>
      </c>
      <c r="D264" s="34" t="s">
        <v>199</v>
      </c>
      <c r="E264" s="34" t="s">
        <v>10</v>
      </c>
      <c r="F264" s="38" t="s">
        <v>11</v>
      </c>
      <c r="G264" s="37" t="s">
        <v>198</v>
      </c>
      <c r="H264" s="55" t="s">
        <v>129</v>
      </c>
      <c r="I264" s="34" t="str">
        <f t="shared" si="23"/>
        <v>Barriers expected to be experienced by households in need to access health care : Could not take time off work / from caring for children</v>
      </c>
      <c r="J264" s="34" t="str">
        <f t="shared" si="24"/>
        <v>Barriers expected to be experienced by households in need to access health care : Could not take time off work / from caring for childrenLebanese</v>
      </c>
      <c r="K264" s="54">
        <f t="shared" si="22"/>
        <v>3.1250433722126603E-2</v>
      </c>
      <c r="L264" s="55">
        <v>3.1250433722126601E-4</v>
      </c>
    </row>
    <row r="265" spans="1:12" x14ac:dyDescent="0.35">
      <c r="A265" s="38" t="s">
        <v>3</v>
      </c>
      <c r="B265" s="34" t="s">
        <v>88</v>
      </c>
      <c r="C265" s="34" t="s">
        <v>91</v>
      </c>
      <c r="D265" s="34" t="s">
        <v>199</v>
      </c>
      <c r="E265" s="34" t="s">
        <v>10</v>
      </c>
      <c r="F265" s="38" t="s">
        <v>11</v>
      </c>
      <c r="G265" s="37" t="s">
        <v>198</v>
      </c>
      <c r="H265" s="55" t="s">
        <v>130</v>
      </c>
      <c r="I265" s="34" t="str">
        <f t="shared" si="23"/>
        <v>Barriers expected to be experienced by households in need to access health care : Language issues or communication barriers (can include disability related to speaking/ seeing/ hearing)</v>
      </c>
      <c r="J265" s="34" t="str">
        <f t="shared" si="24"/>
        <v>Barriers expected to be experienced by households in need to access health care : Language issues or communication barriers (can include disability related to speaking/ seeing/ hearing)Lebanese</v>
      </c>
      <c r="K265" s="54">
        <f t="shared" si="22"/>
        <v>9.5677116942508397E-2</v>
      </c>
      <c r="L265" s="55">
        <v>9.5677116942508402E-4</v>
      </c>
    </row>
    <row r="266" spans="1:12" x14ac:dyDescent="0.35">
      <c r="A266" s="38" t="s">
        <v>3</v>
      </c>
      <c r="B266" s="34" t="s">
        <v>88</v>
      </c>
      <c r="C266" s="34" t="s">
        <v>91</v>
      </c>
      <c r="D266" s="34" t="s">
        <v>199</v>
      </c>
      <c r="E266" s="34" t="s">
        <v>10</v>
      </c>
      <c r="F266" s="38" t="s">
        <v>11</v>
      </c>
      <c r="G266" s="37" t="s">
        <v>198</v>
      </c>
      <c r="H266" s="55" t="s">
        <v>131</v>
      </c>
      <c r="I266" s="34" t="str">
        <f t="shared" si="23"/>
        <v>Barriers expected to be experienced by households in need to access health care : Lack of civil documentation</v>
      </c>
      <c r="J266" s="34" t="str">
        <f t="shared" si="24"/>
        <v>Barriers expected to be experienced by households in need to access health care : Lack of civil documentationLebanese</v>
      </c>
      <c r="K266" s="54">
        <f t="shared" si="22"/>
        <v>0</v>
      </c>
      <c r="L266" s="55">
        <v>0</v>
      </c>
    </row>
    <row r="267" spans="1:12" x14ac:dyDescent="0.35">
      <c r="A267" s="38" t="s">
        <v>3</v>
      </c>
      <c r="B267" s="34" t="s">
        <v>88</v>
      </c>
      <c r="C267" s="34" t="s">
        <v>91</v>
      </c>
      <c r="D267" s="34" t="s">
        <v>199</v>
      </c>
      <c r="E267" s="34" t="s">
        <v>10</v>
      </c>
      <c r="F267" s="38" t="s">
        <v>11</v>
      </c>
      <c r="G267" s="37" t="s">
        <v>198</v>
      </c>
      <c r="H267" s="55" t="s">
        <v>132</v>
      </c>
      <c r="I267" s="34" t="str">
        <f t="shared" si="23"/>
        <v>Barriers expected to be experienced by households in need to access health care : Prevented by employer</v>
      </c>
      <c r="J267" s="34" t="str">
        <f t="shared" si="24"/>
        <v>Barriers expected to be experienced by households in need to access health care : Prevented by employerLebanese</v>
      </c>
      <c r="K267" s="54">
        <f t="shared" si="22"/>
        <v>0</v>
      </c>
      <c r="L267" s="55">
        <v>0</v>
      </c>
    </row>
    <row r="268" spans="1:12" x14ac:dyDescent="0.35">
      <c r="A268" s="38" t="s">
        <v>3</v>
      </c>
      <c r="B268" s="34" t="s">
        <v>88</v>
      </c>
      <c r="C268" s="34" t="s">
        <v>91</v>
      </c>
      <c r="D268" s="34" t="s">
        <v>199</v>
      </c>
      <c r="E268" s="34" t="s">
        <v>10</v>
      </c>
      <c r="F268" s="38" t="s">
        <v>11</v>
      </c>
      <c r="G268" s="37" t="s">
        <v>198</v>
      </c>
      <c r="H268" s="55" t="s">
        <v>108</v>
      </c>
      <c r="I268" s="34" t="str">
        <f t="shared" si="23"/>
        <v>Barriers expected to be experienced by households in need to access health care : Other</v>
      </c>
      <c r="J268" s="34" t="str">
        <f t="shared" si="24"/>
        <v>Barriers expected to be experienced by households in need to access health care : OtherLebanese</v>
      </c>
      <c r="K268" s="54">
        <f t="shared" si="22"/>
        <v>0.41852491086201599</v>
      </c>
      <c r="L268" s="55">
        <v>4.18524910862016E-3</v>
      </c>
    </row>
    <row r="269" spans="1:12" x14ac:dyDescent="0.35">
      <c r="A269" s="38" t="s">
        <v>3</v>
      </c>
      <c r="B269" s="34" t="s">
        <v>88</v>
      </c>
      <c r="C269" s="34" t="s">
        <v>91</v>
      </c>
      <c r="D269" s="34" t="s">
        <v>199</v>
      </c>
      <c r="E269" s="34" t="s">
        <v>10</v>
      </c>
      <c r="F269" s="38" t="s">
        <v>11</v>
      </c>
      <c r="G269" s="37" t="s">
        <v>198</v>
      </c>
      <c r="H269" s="55" t="s">
        <v>8</v>
      </c>
      <c r="I269" s="34" t="str">
        <f t="shared" si="23"/>
        <v>Barriers expected to be experienced by households in need to access health care : Don't know</v>
      </c>
      <c r="J269" s="34" t="str">
        <f t="shared" si="24"/>
        <v>Barriers expected to be experienced by households in need to access health care : Don't knowLebanese</v>
      </c>
      <c r="K269" s="54">
        <f t="shared" si="22"/>
        <v>0.64298891298070804</v>
      </c>
      <c r="L269" s="55">
        <v>6.4298891298070803E-3</v>
      </c>
    </row>
    <row r="270" spans="1:12" x14ac:dyDescent="0.35">
      <c r="A270" s="38" t="s">
        <v>3</v>
      </c>
      <c r="B270" s="34" t="s">
        <v>88</v>
      </c>
      <c r="C270" s="34" t="s">
        <v>91</v>
      </c>
      <c r="D270" s="34" t="s">
        <v>199</v>
      </c>
      <c r="E270" s="34" t="s">
        <v>10</v>
      </c>
      <c r="F270" s="38" t="s">
        <v>11</v>
      </c>
      <c r="G270" s="37" t="s">
        <v>198</v>
      </c>
      <c r="H270" s="55" t="s">
        <v>7</v>
      </c>
      <c r="I270" s="34" t="str">
        <f t="shared" si="23"/>
        <v>Barriers expected to be experienced by households in need to access health care : Decline to answer</v>
      </c>
      <c r="J270" s="34" t="str">
        <f t="shared" si="24"/>
        <v>Barriers expected to be experienced by households in need to access health care : Decline to answerLebanese</v>
      </c>
      <c r="K270" s="54">
        <f>L270*100</f>
        <v>0.192243906784867</v>
      </c>
      <c r="L270" s="55">
        <v>1.92243906784867E-3</v>
      </c>
    </row>
    <row r="271" spans="1:12" x14ac:dyDescent="0.35">
      <c r="A271" s="38" t="s">
        <v>3</v>
      </c>
      <c r="B271" s="34" t="s">
        <v>88</v>
      </c>
      <c r="C271" s="34" t="s">
        <v>91</v>
      </c>
      <c r="D271" s="34" t="s">
        <v>199</v>
      </c>
      <c r="E271" s="34" t="s">
        <v>10</v>
      </c>
      <c r="F271" s="38" t="s">
        <v>48</v>
      </c>
      <c r="G271" s="37" t="s">
        <v>198</v>
      </c>
      <c r="H271" s="55" t="s">
        <v>85</v>
      </c>
      <c r="I271" s="34" t="str">
        <f t="shared" si="23"/>
        <v>Barriers expected to be experienced by households in need to access health care : None</v>
      </c>
      <c r="J271" s="34" t="str">
        <f t="shared" si="24"/>
        <v>Barriers expected to be experienced by households in need to access health care : NoneMigrants</v>
      </c>
      <c r="K271" s="54">
        <f>L271*100</f>
        <v>59.445108948767597</v>
      </c>
      <c r="L271" s="55">
        <v>0.594451089487676</v>
      </c>
    </row>
    <row r="272" spans="1:12" x14ac:dyDescent="0.35">
      <c r="A272" s="38" t="s">
        <v>3</v>
      </c>
      <c r="B272" s="34" t="s">
        <v>88</v>
      </c>
      <c r="C272" s="34" t="s">
        <v>91</v>
      </c>
      <c r="D272" s="34" t="s">
        <v>199</v>
      </c>
      <c r="E272" s="34" t="s">
        <v>10</v>
      </c>
      <c r="F272" s="38" t="s">
        <v>48</v>
      </c>
      <c r="G272" s="37" t="s">
        <v>198</v>
      </c>
      <c r="H272" s="55" t="s">
        <v>111</v>
      </c>
      <c r="I272" s="34" t="str">
        <f t="shared" si="23"/>
        <v>Barriers expected to be experienced by households in need to access health care : No functional health facility nearby</v>
      </c>
      <c r="J272" s="34" t="str">
        <f t="shared" si="24"/>
        <v>Barriers expected to be experienced by households in need to access health care : No functional health facility nearbyMigrants</v>
      </c>
      <c r="K272" s="54">
        <f>L272*100</f>
        <v>1.7324213700850699</v>
      </c>
      <c r="L272" s="55">
        <v>1.7324213700850698E-2</v>
      </c>
    </row>
    <row r="273" spans="1:12" x14ac:dyDescent="0.35">
      <c r="A273" s="38" t="s">
        <v>3</v>
      </c>
      <c r="B273" s="34" t="s">
        <v>88</v>
      </c>
      <c r="C273" s="34" t="s">
        <v>91</v>
      </c>
      <c r="D273" s="34" t="s">
        <v>199</v>
      </c>
      <c r="E273" s="34" t="s">
        <v>10</v>
      </c>
      <c r="F273" s="38" t="s">
        <v>48</v>
      </c>
      <c r="G273" s="37" t="s">
        <v>198</v>
      </c>
      <c r="H273" s="55" t="s">
        <v>112</v>
      </c>
      <c r="I273" s="34" t="str">
        <f t="shared" si="23"/>
        <v>Barriers expected to be experienced by households in need to access health care : Health facility hours of operation are not convenient</v>
      </c>
      <c r="J273" s="34" t="str">
        <f t="shared" si="24"/>
        <v>Barriers expected to be experienced by households in need to access health care : Health facility hours of operation are not convenientMigrants</v>
      </c>
      <c r="K273" s="54">
        <f t="shared" ref="K273:K307" si="25">L273*100</f>
        <v>0</v>
      </c>
      <c r="L273" s="55">
        <v>0</v>
      </c>
    </row>
    <row r="274" spans="1:12" x14ac:dyDescent="0.35">
      <c r="A274" s="38" t="s">
        <v>3</v>
      </c>
      <c r="B274" s="34" t="s">
        <v>88</v>
      </c>
      <c r="C274" s="34" t="s">
        <v>91</v>
      </c>
      <c r="D274" s="34" t="s">
        <v>199</v>
      </c>
      <c r="E274" s="34" t="s">
        <v>10</v>
      </c>
      <c r="F274" s="38" t="s">
        <v>48</v>
      </c>
      <c r="G274" s="37" t="s">
        <v>198</v>
      </c>
      <c r="H274" s="55" t="s">
        <v>113</v>
      </c>
      <c r="I274" s="34" t="str">
        <f t="shared" si="23"/>
        <v>Barriers expected to be experienced by households in need to access health care : The specialized health service I/my household need(s) is not available at the health facility</v>
      </c>
      <c r="J274" s="34" t="str">
        <f t="shared" si="24"/>
        <v>Barriers expected to be experienced by households in need to access health care : The specialized health service I/my household need(s) is not available at the health facilityMigrants</v>
      </c>
      <c r="K274" s="54">
        <f t="shared" si="25"/>
        <v>0.55393192953202497</v>
      </c>
      <c r="L274" s="55">
        <v>5.53931929532025E-3</v>
      </c>
    </row>
    <row r="275" spans="1:12" x14ac:dyDescent="0.35">
      <c r="A275" s="38" t="s">
        <v>3</v>
      </c>
      <c r="B275" s="34" t="s">
        <v>88</v>
      </c>
      <c r="C275" s="34" t="s">
        <v>91</v>
      </c>
      <c r="D275" s="34" t="s">
        <v>199</v>
      </c>
      <c r="E275" s="34" t="s">
        <v>10</v>
      </c>
      <c r="F275" s="38" t="s">
        <v>48</v>
      </c>
      <c r="G275" s="37" t="s">
        <v>198</v>
      </c>
      <c r="H275" s="55" t="s">
        <v>114</v>
      </c>
      <c r="I275" s="34" t="str">
        <f t="shared" si="23"/>
        <v>Barriers expected to be experienced by households in need to access health care : Long waiting time for the service</v>
      </c>
      <c r="J275" s="34" t="str">
        <f t="shared" si="24"/>
        <v>Barriers expected to be experienced by households in need to access health care : Long waiting time for the serviceMigrants</v>
      </c>
      <c r="K275" s="54">
        <f t="shared" si="25"/>
        <v>1.3281994530242001</v>
      </c>
      <c r="L275" s="55">
        <v>1.3281994530242E-2</v>
      </c>
    </row>
    <row r="276" spans="1:12" x14ac:dyDescent="0.35">
      <c r="A276" s="38" t="s">
        <v>3</v>
      </c>
      <c r="B276" s="34" t="s">
        <v>88</v>
      </c>
      <c r="C276" s="34" t="s">
        <v>91</v>
      </c>
      <c r="D276" s="34" t="s">
        <v>199</v>
      </c>
      <c r="E276" s="34" t="s">
        <v>10</v>
      </c>
      <c r="F276" s="38" t="s">
        <v>48</v>
      </c>
      <c r="G276" s="37" t="s">
        <v>198</v>
      </c>
      <c r="H276" s="55" t="s">
        <v>115</v>
      </c>
      <c r="I276" s="34" t="str">
        <f t="shared" si="23"/>
        <v>Barriers expected to be experienced by households in need to access health care : Could not afford cost of consultation</v>
      </c>
      <c r="J276" s="34" t="str">
        <f t="shared" si="24"/>
        <v>Barriers expected to be experienced by households in need to access health care : Could not afford cost of consultationMigrants</v>
      </c>
      <c r="K276" s="54">
        <f t="shared" si="25"/>
        <v>32.437588880779103</v>
      </c>
      <c r="L276" s="55">
        <v>0.324375888807791</v>
      </c>
    </row>
    <row r="277" spans="1:12" x14ac:dyDescent="0.35">
      <c r="A277" s="38" t="s">
        <v>3</v>
      </c>
      <c r="B277" s="34" t="s">
        <v>88</v>
      </c>
      <c r="C277" s="34" t="s">
        <v>91</v>
      </c>
      <c r="D277" s="34" t="s">
        <v>199</v>
      </c>
      <c r="E277" s="34" t="s">
        <v>10</v>
      </c>
      <c r="F277" s="38" t="s">
        <v>48</v>
      </c>
      <c r="G277" s="37" t="s">
        <v>198</v>
      </c>
      <c r="H277" s="55" t="s">
        <v>116</v>
      </c>
      <c r="I277" s="34" t="str">
        <f t="shared" si="23"/>
        <v>Barriers expected to be experienced by households in need to access health care : Could not afford cost of treatment</v>
      </c>
      <c r="J277" s="34" t="str">
        <f t="shared" si="24"/>
        <v>Barriers expected to be experienced by households in need to access health care : Could not afford cost of treatmentMigrants</v>
      </c>
      <c r="K277" s="54">
        <f t="shared" si="25"/>
        <v>33.536367569630997</v>
      </c>
      <c r="L277" s="55">
        <v>0.33536367569630998</v>
      </c>
    </row>
    <row r="278" spans="1:12" x14ac:dyDescent="0.35">
      <c r="A278" s="38" t="s">
        <v>3</v>
      </c>
      <c r="B278" s="34" t="s">
        <v>88</v>
      </c>
      <c r="C278" s="34" t="s">
        <v>91</v>
      </c>
      <c r="D278" s="34" t="s">
        <v>199</v>
      </c>
      <c r="E278" s="34" t="s">
        <v>10</v>
      </c>
      <c r="F278" s="38" t="s">
        <v>48</v>
      </c>
      <c r="G278" s="37" t="s">
        <v>198</v>
      </c>
      <c r="H278" s="55" t="s">
        <v>117</v>
      </c>
      <c r="I278" s="34" t="str">
        <f t="shared" si="23"/>
        <v>Barriers expected to be experienced by households in need to access health care : Could not afford transportation to health facility</v>
      </c>
      <c r="J278" s="34" t="str">
        <f t="shared" si="24"/>
        <v>Barriers expected to be experienced by households in need to access health care : Could not afford transportation to health facilityMigrants</v>
      </c>
      <c r="K278" s="54">
        <f t="shared" si="25"/>
        <v>8.00062441718425</v>
      </c>
      <c r="L278" s="55">
        <v>8.0006244171842503E-2</v>
      </c>
    </row>
    <row r="279" spans="1:12" x14ac:dyDescent="0.35">
      <c r="A279" s="38" t="s">
        <v>3</v>
      </c>
      <c r="B279" s="34" t="s">
        <v>88</v>
      </c>
      <c r="C279" s="34" t="s">
        <v>91</v>
      </c>
      <c r="D279" s="34" t="s">
        <v>199</v>
      </c>
      <c r="E279" s="34" t="s">
        <v>10</v>
      </c>
      <c r="F279" s="38" t="s">
        <v>48</v>
      </c>
      <c r="G279" s="37" t="s">
        <v>198</v>
      </c>
      <c r="H279" s="55" t="s">
        <v>118</v>
      </c>
      <c r="I279" s="34" t="str">
        <f t="shared" si="23"/>
        <v>Barriers expected to be experienced by households in need to access health care : Issues with quality or accessibility of medications</v>
      </c>
      <c r="J279" s="34" t="str">
        <f t="shared" si="24"/>
        <v>Barriers expected to be experienced by households in need to access health care : Issues with quality or accessibility of medicationsMigrants</v>
      </c>
      <c r="K279" s="54">
        <f t="shared" si="25"/>
        <v>0.55393192953202497</v>
      </c>
      <c r="L279" s="55">
        <v>5.53931929532025E-3</v>
      </c>
    </row>
    <row r="280" spans="1:12" x14ac:dyDescent="0.35">
      <c r="A280" s="38" t="s">
        <v>3</v>
      </c>
      <c r="B280" s="34" t="s">
        <v>88</v>
      </c>
      <c r="C280" s="34" t="s">
        <v>91</v>
      </c>
      <c r="D280" s="34" t="s">
        <v>199</v>
      </c>
      <c r="E280" s="34" t="s">
        <v>10</v>
      </c>
      <c r="F280" s="38" t="s">
        <v>48</v>
      </c>
      <c r="G280" s="37" t="s">
        <v>198</v>
      </c>
      <c r="H280" s="55" t="s">
        <v>119</v>
      </c>
      <c r="I280" s="34" t="str">
        <f t="shared" si="23"/>
        <v>Barriers expected to be experienced by households in need to access health care : Health facility is too far away</v>
      </c>
      <c r="J280" s="34" t="str">
        <f t="shared" si="24"/>
        <v>Barriers expected to be experienced by households in need to access health care : Health facility is too far awayMigrants</v>
      </c>
      <c r="K280" s="54">
        <f t="shared" si="25"/>
        <v>0.49411812241895298</v>
      </c>
      <c r="L280" s="55">
        <v>4.94118122418953E-3</v>
      </c>
    </row>
    <row r="281" spans="1:12" x14ac:dyDescent="0.35">
      <c r="A281" s="38" t="s">
        <v>3</v>
      </c>
      <c r="B281" s="34" t="s">
        <v>88</v>
      </c>
      <c r="C281" s="34" t="s">
        <v>91</v>
      </c>
      <c r="D281" s="34" t="s">
        <v>199</v>
      </c>
      <c r="E281" s="34" t="s">
        <v>10</v>
      </c>
      <c r="F281" s="38" t="s">
        <v>48</v>
      </c>
      <c r="G281" s="37" t="s">
        <v>198</v>
      </c>
      <c r="H281" s="55" t="s">
        <v>120</v>
      </c>
      <c r="I281" s="34" t="str">
        <f t="shared" si="23"/>
        <v>Barriers expected to be experienced by households in need to access health care : Disability prevents access to health facility</v>
      </c>
      <c r="J281" s="34" t="str">
        <f t="shared" si="24"/>
        <v>Barriers expected to be experienced by households in need to access health care : Disability prevents access to health facilityMigrants</v>
      </c>
      <c r="K281" s="54">
        <f t="shared" si="25"/>
        <v>0</v>
      </c>
      <c r="L281" s="55">
        <v>0</v>
      </c>
    </row>
    <row r="282" spans="1:12" x14ac:dyDescent="0.35">
      <c r="A282" s="38" t="s">
        <v>3</v>
      </c>
      <c r="B282" s="34" t="s">
        <v>88</v>
      </c>
      <c r="C282" s="34" t="s">
        <v>91</v>
      </c>
      <c r="D282" s="34" t="s">
        <v>199</v>
      </c>
      <c r="E282" s="34" t="s">
        <v>10</v>
      </c>
      <c r="F282" s="38" t="s">
        <v>48</v>
      </c>
      <c r="G282" s="37" t="s">
        <v>198</v>
      </c>
      <c r="H282" s="55" t="s">
        <v>121</v>
      </c>
      <c r="I282" s="34" t="str">
        <f t="shared" si="23"/>
        <v>Barriers expected to be experienced by households in need to access health care : No means of transport</v>
      </c>
      <c r="J282" s="34" t="str">
        <f t="shared" si="24"/>
        <v>Barriers expected to be experienced by households in need to access health care : No means of transportMigrants</v>
      </c>
      <c r="K282" s="54">
        <f t="shared" si="25"/>
        <v>2.6217183187004198</v>
      </c>
      <c r="L282" s="55">
        <v>2.6217183187004198E-2</v>
      </c>
    </row>
    <row r="283" spans="1:12" x14ac:dyDescent="0.35">
      <c r="A283" s="38" t="s">
        <v>3</v>
      </c>
      <c r="B283" s="34" t="s">
        <v>88</v>
      </c>
      <c r="C283" s="34" t="s">
        <v>91</v>
      </c>
      <c r="D283" s="34" t="s">
        <v>199</v>
      </c>
      <c r="E283" s="34" t="s">
        <v>10</v>
      </c>
      <c r="F283" s="38" t="s">
        <v>48</v>
      </c>
      <c r="G283" s="37" t="s">
        <v>198</v>
      </c>
      <c r="H283" s="55" t="s">
        <v>122</v>
      </c>
      <c r="I283" s="34" t="str">
        <f t="shared" si="23"/>
        <v>Barriers expected to be experienced by households in need to access health care : Not safe/insecurity at health facility</v>
      </c>
      <c r="J283" s="34" t="str">
        <f t="shared" si="24"/>
        <v>Barriers expected to be experienced by households in need to access health care : Not safe/insecurity at health facilityMigrants</v>
      </c>
      <c r="K283" s="54">
        <f t="shared" si="25"/>
        <v>0</v>
      </c>
      <c r="L283" s="55">
        <v>0</v>
      </c>
    </row>
    <row r="284" spans="1:12" x14ac:dyDescent="0.35">
      <c r="A284" s="38" t="s">
        <v>3</v>
      </c>
      <c r="B284" s="34" t="s">
        <v>88</v>
      </c>
      <c r="C284" s="34" t="s">
        <v>91</v>
      </c>
      <c r="D284" s="34" t="s">
        <v>199</v>
      </c>
      <c r="E284" s="34" t="s">
        <v>10</v>
      </c>
      <c r="F284" s="38" t="s">
        <v>48</v>
      </c>
      <c r="G284" s="37" t="s">
        <v>198</v>
      </c>
      <c r="H284" s="55" t="s">
        <v>123</v>
      </c>
      <c r="I284" s="34" t="str">
        <f t="shared" si="23"/>
        <v>Barriers expected to be experienced by households in need to access health care : Not safe/insecurity while travelling to health facility</v>
      </c>
      <c r="J284" s="34" t="str">
        <f t="shared" si="24"/>
        <v>Barriers expected to be experienced by households in need to access health care : Not safe/insecurity while travelling to health facilityMigrants</v>
      </c>
      <c r="K284" s="54">
        <f t="shared" si="25"/>
        <v>0</v>
      </c>
      <c r="L284" s="55">
        <v>0</v>
      </c>
    </row>
    <row r="285" spans="1:12" x14ac:dyDescent="0.35">
      <c r="A285" s="38" t="s">
        <v>3</v>
      </c>
      <c r="B285" s="34" t="s">
        <v>88</v>
      </c>
      <c r="C285" s="34" t="s">
        <v>91</v>
      </c>
      <c r="D285" s="34" t="s">
        <v>199</v>
      </c>
      <c r="E285" s="34" t="s">
        <v>10</v>
      </c>
      <c r="F285" s="38" t="s">
        <v>48</v>
      </c>
      <c r="G285" s="37" t="s">
        <v>198</v>
      </c>
      <c r="H285" s="55" t="s">
        <v>124</v>
      </c>
      <c r="I285" s="34" t="str">
        <f t="shared" si="23"/>
        <v>Barriers expected to be experienced by households in need to access health care : Fear of exposure to COVID-19 at health facility</v>
      </c>
      <c r="J285" s="34" t="str">
        <f t="shared" si="24"/>
        <v>Barriers expected to be experienced by households in need to access health care : Fear of exposure to COVID-19 at health facilityMigrants</v>
      </c>
      <c r="K285" s="54">
        <f t="shared" si="25"/>
        <v>0</v>
      </c>
      <c r="L285" s="55">
        <v>0</v>
      </c>
    </row>
    <row r="286" spans="1:12" x14ac:dyDescent="0.35">
      <c r="A286" s="38" t="s">
        <v>3</v>
      </c>
      <c r="B286" s="34" t="s">
        <v>88</v>
      </c>
      <c r="C286" s="34" t="s">
        <v>91</v>
      </c>
      <c r="D286" s="34" t="s">
        <v>199</v>
      </c>
      <c r="E286" s="34" t="s">
        <v>10</v>
      </c>
      <c r="F286" s="38" t="s">
        <v>48</v>
      </c>
      <c r="G286" s="37" t="s">
        <v>198</v>
      </c>
      <c r="H286" s="55" t="s">
        <v>125</v>
      </c>
      <c r="I286" s="34" t="str">
        <f t="shared" si="23"/>
        <v>Barriers expected to be experienced by households in need to access health care : Not trained staff at health facility</v>
      </c>
      <c r="J286" s="34" t="str">
        <f t="shared" si="24"/>
        <v>Barriers expected to be experienced by households in need to access health care : Not trained staff at health facilityMigrants</v>
      </c>
      <c r="K286" s="54">
        <f t="shared" si="25"/>
        <v>0</v>
      </c>
      <c r="L286" s="55">
        <v>0</v>
      </c>
    </row>
    <row r="287" spans="1:12" x14ac:dyDescent="0.35">
      <c r="A287" s="38" t="s">
        <v>3</v>
      </c>
      <c r="B287" s="34" t="s">
        <v>88</v>
      </c>
      <c r="C287" s="34" t="s">
        <v>91</v>
      </c>
      <c r="D287" s="34" t="s">
        <v>199</v>
      </c>
      <c r="E287" s="34" t="s">
        <v>10</v>
      </c>
      <c r="F287" s="38" t="s">
        <v>48</v>
      </c>
      <c r="G287" s="37" t="s">
        <v>198</v>
      </c>
      <c r="H287" s="55" t="s">
        <v>126</v>
      </c>
      <c r="I287" s="34" t="str">
        <f t="shared" si="23"/>
        <v>Barriers expected to be experienced by households in need to access health care : Not enough staff at health facility</v>
      </c>
      <c r="J287" s="34" t="str">
        <f t="shared" si="24"/>
        <v>Barriers expected to be experienced by households in need to access health care : Not enough staff at health facilityMigrants</v>
      </c>
      <c r="K287" s="54">
        <f t="shared" si="25"/>
        <v>0</v>
      </c>
      <c r="L287" s="55">
        <v>0</v>
      </c>
    </row>
    <row r="288" spans="1:12" x14ac:dyDescent="0.35">
      <c r="A288" s="38" t="s">
        <v>3</v>
      </c>
      <c r="B288" s="34" t="s">
        <v>88</v>
      </c>
      <c r="C288" s="34" t="s">
        <v>91</v>
      </c>
      <c r="D288" s="34" t="s">
        <v>199</v>
      </c>
      <c r="E288" s="34" t="s">
        <v>10</v>
      </c>
      <c r="F288" s="38" t="s">
        <v>48</v>
      </c>
      <c r="G288" s="37" t="s">
        <v>198</v>
      </c>
      <c r="H288" s="55" t="s">
        <v>127</v>
      </c>
      <c r="I288" s="34" t="str">
        <f t="shared" si="23"/>
        <v>Barriers expected to be experienced by households in need to access health care : Lack of female staff at health facility</v>
      </c>
      <c r="J288" s="34" t="str">
        <f t="shared" si="24"/>
        <v>Barriers expected to be experienced by households in need to access health care : Lack of female staff at health facilityMigrants</v>
      </c>
      <c r="K288" s="54">
        <f t="shared" si="25"/>
        <v>0</v>
      </c>
      <c r="L288" s="55">
        <v>0</v>
      </c>
    </row>
    <row r="289" spans="1:13" x14ac:dyDescent="0.35">
      <c r="A289" s="38" t="s">
        <v>3</v>
      </c>
      <c r="B289" s="34" t="s">
        <v>88</v>
      </c>
      <c r="C289" s="34" t="s">
        <v>91</v>
      </c>
      <c r="D289" s="34" t="s">
        <v>199</v>
      </c>
      <c r="E289" s="34" t="s">
        <v>10</v>
      </c>
      <c r="F289" s="38" t="s">
        <v>48</v>
      </c>
      <c r="G289" s="37" t="s">
        <v>198</v>
      </c>
      <c r="H289" s="55" t="s">
        <v>128</v>
      </c>
      <c r="I289" s="34" t="str">
        <f t="shared" si="23"/>
        <v>Barriers expected to be experienced by households in need to access health care : Fear or distrust of health workers, examination or treatment</v>
      </c>
      <c r="J289" s="34" t="str">
        <f t="shared" si="24"/>
        <v>Barriers expected to be experienced by households in need to access health care : Fear or distrust of health workers, examination or treatmentMigrants</v>
      </c>
      <c r="K289" s="54">
        <f t="shared" si="25"/>
        <v>5.5605422040349704E-2</v>
      </c>
      <c r="L289" s="55">
        <v>5.5605422040349705E-4</v>
      </c>
    </row>
    <row r="290" spans="1:13" x14ac:dyDescent="0.35">
      <c r="A290" s="38" t="s">
        <v>3</v>
      </c>
      <c r="B290" s="34" t="s">
        <v>88</v>
      </c>
      <c r="C290" s="34" t="s">
        <v>91</v>
      </c>
      <c r="D290" s="34" t="s">
        <v>199</v>
      </c>
      <c r="E290" s="34" t="s">
        <v>10</v>
      </c>
      <c r="F290" s="38" t="s">
        <v>48</v>
      </c>
      <c r="G290" s="37" t="s">
        <v>198</v>
      </c>
      <c r="H290" s="55" t="s">
        <v>129</v>
      </c>
      <c r="I290" s="34" t="str">
        <f t="shared" si="23"/>
        <v>Barriers expected to be experienced by households in need to access health care : Could not take time off work / from caring for children</v>
      </c>
      <c r="J290" s="34" t="str">
        <f t="shared" si="24"/>
        <v>Barriers expected to be experienced by households in need to access health care : Could not take time off work / from caring for childrenMigrants</v>
      </c>
      <c r="K290" s="54">
        <f t="shared" si="25"/>
        <v>0</v>
      </c>
      <c r="L290" s="55">
        <v>0</v>
      </c>
    </row>
    <row r="291" spans="1:13" x14ac:dyDescent="0.35">
      <c r="A291" s="38" t="s">
        <v>3</v>
      </c>
      <c r="B291" s="34" t="s">
        <v>88</v>
      </c>
      <c r="C291" s="34" t="s">
        <v>91</v>
      </c>
      <c r="D291" s="34" t="s">
        <v>199</v>
      </c>
      <c r="E291" s="34" t="s">
        <v>10</v>
      </c>
      <c r="F291" s="38" t="s">
        <v>48</v>
      </c>
      <c r="G291" s="37" t="s">
        <v>198</v>
      </c>
      <c r="H291" s="55" t="s">
        <v>130</v>
      </c>
      <c r="I291" s="34" t="str">
        <f t="shared" si="23"/>
        <v>Barriers expected to be experienced by households in need to access health care : Language issues or communication barriers (can include disability related to speaking/ seeing/ hearing)</v>
      </c>
      <c r="J291" s="34" t="str">
        <f t="shared" si="24"/>
        <v>Barriers expected to be experienced by households in need to access health care : Language issues or communication barriers (can include disability related to speaking/ seeing/ hearing)Migrants</v>
      </c>
      <c r="K291" s="54">
        <f t="shared" si="25"/>
        <v>0</v>
      </c>
      <c r="L291" s="55">
        <v>0</v>
      </c>
    </row>
    <row r="292" spans="1:13" x14ac:dyDescent="0.35">
      <c r="A292" s="38" t="s">
        <v>3</v>
      </c>
      <c r="B292" s="34" t="s">
        <v>88</v>
      </c>
      <c r="C292" s="34" t="s">
        <v>91</v>
      </c>
      <c r="D292" s="34" t="s">
        <v>199</v>
      </c>
      <c r="E292" s="34" t="s">
        <v>10</v>
      </c>
      <c r="F292" s="38" t="s">
        <v>48</v>
      </c>
      <c r="G292" s="37" t="s">
        <v>198</v>
      </c>
      <c r="H292" s="55" t="s">
        <v>131</v>
      </c>
      <c r="I292" s="34" t="str">
        <f t="shared" si="23"/>
        <v>Barriers expected to be experienced by households in need to access health care : Lack of civil documentation</v>
      </c>
      <c r="J292" s="34" t="str">
        <f t="shared" si="24"/>
        <v>Barriers expected to be experienced by households in need to access health care : Lack of civil documentationMigrants</v>
      </c>
      <c r="K292" s="54">
        <f t="shared" si="25"/>
        <v>1.1267387962253901</v>
      </c>
      <c r="L292" s="55">
        <v>1.12673879622539E-2</v>
      </c>
    </row>
    <row r="293" spans="1:13" x14ac:dyDescent="0.35">
      <c r="A293" s="38" t="s">
        <v>3</v>
      </c>
      <c r="B293" s="34" t="s">
        <v>88</v>
      </c>
      <c r="C293" s="34" t="s">
        <v>91</v>
      </c>
      <c r="D293" s="34" t="s">
        <v>199</v>
      </c>
      <c r="E293" s="34" t="s">
        <v>10</v>
      </c>
      <c r="F293" s="38" t="s">
        <v>48</v>
      </c>
      <c r="G293" s="37" t="s">
        <v>198</v>
      </c>
      <c r="H293" s="55" t="s">
        <v>132</v>
      </c>
      <c r="I293" s="34" t="str">
        <f t="shared" si="23"/>
        <v>Barriers expected to be experienced by households in need to access health care : Prevented by employer</v>
      </c>
      <c r="J293" s="34" t="str">
        <f t="shared" si="24"/>
        <v>Barriers expected to be experienced by households in need to access health care : Prevented by employerMigrants</v>
      </c>
      <c r="K293" s="54">
        <f t="shared" si="25"/>
        <v>0</v>
      </c>
      <c r="L293" s="55">
        <v>0</v>
      </c>
    </row>
    <row r="294" spans="1:13" x14ac:dyDescent="0.35">
      <c r="A294" s="38" t="s">
        <v>3</v>
      </c>
      <c r="B294" s="34" t="s">
        <v>88</v>
      </c>
      <c r="C294" s="34" t="s">
        <v>91</v>
      </c>
      <c r="D294" s="34" t="s">
        <v>199</v>
      </c>
      <c r="E294" s="34" t="s">
        <v>10</v>
      </c>
      <c r="F294" s="38" t="s">
        <v>48</v>
      </c>
      <c r="G294" s="37" t="s">
        <v>198</v>
      </c>
      <c r="H294" s="55" t="s">
        <v>108</v>
      </c>
      <c r="I294" s="34" t="str">
        <f t="shared" si="23"/>
        <v>Barriers expected to be experienced by households in need to access health care : Other</v>
      </c>
      <c r="J294" s="34" t="str">
        <f t="shared" si="24"/>
        <v>Barriers expected to be experienced by households in need to access health care : OtherMigrants</v>
      </c>
      <c r="K294" s="54">
        <f t="shared" si="25"/>
        <v>0</v>
      </c>
      <c r="L294" s="55">
        <v>0</v>
      </c>
    </row>
    <row r="295" spans="1:13" x14ac:dyDescent="0.35">
      <c r="A295" s="38" t="s">
        <v>3</v>
      </c>
      <c r="B295" s="34" t="s">
        <v>88</v>
      </c>
      <c r="C295" s="34" t="s">
        <v>91</v>
      </c>
      <c r="D295" s="34" t="s">
        <v>199</v>
      </c>
      <c r="E295" s="34" t="s">
        <v>10</v>
      </c>
      <c r="F295" s="38" t="s">
        <v>48</v>
      </c>
      <c r="G295" s="37" t="s">
        <v>198</v>
      </c>
      <c r="H295" s="55" t="s">
        <v>8</v>
      </c>
      <c r="I295" s="34" t="str">
        <f t="shared" si="23"/>
        <v>Barriers expected to be experienced by households in need to access health care : Don't know</v>
      </c>
      <c r="J295" s="34" t="str">
        <f t="shared" si="24"/>
        <v>Barriers expected to be experienced by households in need to access health care : Don't knowMigrants</v>
      </c>
      <c r="K295" s="54">
        <f t="shared" si="25"/>
        <v>0.53363929823617495</v>
      </c>
      <c r="L295" s="55">
        <v>5.3363929823617498E-3</v>
      </c>
      <c r="M295" s="63"/>
    </row>
    <row r="296" spans="1:13" x14ac:dyDescent="0.35">
      <c r="A296" s="38" t="s">
        <v>3</v>
      </c>
      <c r="B296" s="34" t="s">
        <v>88</v>
      </c>
      <c r="C296" s="34" t="s">
        <v>91</v>
      </c>
      <c r="D296" s="34" t="s">
        <v>199</v>
      </c>
      <c r="E296" s="34" t="s">
        <v>10</v>
      </c>
      <c r="F296" s="38" t="s">
        <v>48</v>
      </c>
      <c r="G296" s="37" t="s">
        <v>198</v>
      </c>
      <c r="H296" s="55" t="s">
        <v>7</v>
      </c>
      <c r="I296" s="34" t="str">
        <f t="shared" si="23"/>
        <v>Barriers expected to be experienced by households in need to access health care : Decline to answer</v>
      </c>
      <c r="J296" s="34" t="str">
        <f t="shared" si="24"/>
        <v>Barriers expected to be experienced by households in need to access health care : Decline to answerMigrants</v>
      </c>
      <c r="K296" s="54">
        <f t="shared" si="25"/>
        <v>0.155608805037388</v>
      </c>
      <c r="L296" s="55">
        <v>1.5560880503738799E-3</v>
      </c>
      <c r="M296" s="63"/>
    </row>
    <row r="297" spans="1:13" x14ac:dyDescent="0.35">
      <c r="A297" s="38" t="s">
        <v>3</v>
      </c>
      <c r="B297" s="34" t="s">
        <v>88</v>
      </c>
      <c r="C297" s="34" t="s">
        <v>91</v>
      </c>
      <c r="D297" s="34" t="s">
        <v>199</v>
      </c>
      <c r="E297" s="34" t="s">
        <v>10</v>
      </c>
      <c r="F297" s="34" t="s">
        <v>12</v>
      </c>
      <c r="G297" s="37" t="s">
        <v>198</v>
      </c>
      <c r="H297" s="55" t="s">
        <v>85</v>
      </c>
      <c r="I297" s="34" t="str">
        <f t="shared" si="23"/>
        <v>Barriers expected to be experienced by households in need to access health care : None</v>
      </c>
      <c r="J297" s="34" t="str">
        <f t="shared" si="24"/>
        <v>Barriers expected to be experienced by households in need to access health care : NonePRL</v>
      </c>
      <c r="K297" s="54">
        <f t="shared" si="25"/>
        <v>30.550186761257596</v>
      </c>
      <c r="L297" s="55">
        <v>0.30550186761257597</v>
      </c>
      <c r="M297" s="63"/>
    </row>
    <row r="298" spans="1:13" x14ac:dyDescent="0.35">
      <c r="A298" s="38" t="s">
        <v>3</v>
      </c>
      <c r="B298" s="34" t="s">
        <v>88</v>
      </c>
      <c r="C298" s="34" t="s">
        <v>91</v>
      </c>
      <c r="D298" s="34" t="s">
        <v>199</v>
      </c>
      <c r="E298" s="34" t="s">
        <v>10</v>
      </c>
      <c r="F298" s="34" t="s">
        <v>12</v>
      </c>
      <c r="G298" s="37" t="s">
        <v>198</v>
      </c>
      <c r="H298" s="55" t="s">
        <v>111</v>
      </c>
      <c r="I298" s="34" t="str">
        <f t="shared" si="23"/>
        <v>Barriers expected to be experienced by households in need to access health care : No functional health facility nearby</v>
      </c>
      <c r="J298" s="34" t="str">
        <f t="shared" si="24"/>
        <v>Barriers expected to be experienced by households in need to access health care : No functional health facility nearbyPRL</v>
      </c>
      <c r="K298" s="54">
        <f t="shared" si="25"/>
        <v>8.4717664427081694</v>
      </c>
      <c r="L298" s="55">
        <v>8.4717664427081701E-2</v>
      </c>
      <c r="M298" s="63"/>
    </row>
    <row r="299" spans="1:13" x14ac:dyDescent="0.35">
      <c r="A299" s="38" t="s">
        <v>3</v>
      </c>
      <c r="B299" s="34" t="s">
        <v>88</v>
      </c>
      <c r="C299" s="34" t="s">
        <v>91</v>
      </c>
      <c r="D299" s="34" t="s">
        <v>199</v>
      </c>
      <c r="E299" s="34" t="s">
        <v>10</v>
      </c>
      <c r="F299" s="34" t="s">
        <v>12</v>
      </c>
      <c r="G299" s="37" t="s">
        <v>198</v>
      </c>
      <c r="H299" s="55" t="s">
        <v>112</v>
      </c>
      <c r="I299" s="34" t="str">
        <f t="shared" si="23"/>
        <v>Barriers expected to be experienced by households in need to access health care : Health facility hours of operation are not convenient</v>
      </c>
      <c r="J299" s="34" t="str">
        <f t="shared" si="24"/>
        <v>Barriers expected to be experienced by households in need to access health care : Health facility hours of operation are not convenientPRL</v>
      </c>
      <c r="K299" s="54">
        <f t="shared" si="25"/>
        <v>0.82925234588267904</v>
      </c>
      <c r="L299" s="55">
        <v>8.2925234588267904E-3</v>
      </c>
      <c r="M299" s="63"/>
    </row>
    <row r="300" spans="1:13" x14ac:dyDescent="0.35">
      <c r="A300" s="38" t="s">
        <v>3</v>
      </c>
      <c r="B300" s="34" t="s">
        <v>88</v>
      </c>
      <c r="C300" s="34" t="s">
        <v>91</v>
      </c>
      <c r="D300" s="34" t="s">
        <v>199</v>
      </c>
      <c r="E300" s="34" t="s">
        <v>10</v>
      </c>
      <c r="F300" s="34" t="s">
        <v>12</v>
      </c>
      <c r="G300" s="37" t="s">
        <v>198</v>
      </c>
      <c r="H300" s="55" t="s">
        <v>113</v>
      </c>
      <c r="I300" s="34" t="str">
        <f t="shared" si="23"/>
        <v>Barriers expected to be experienced by households in need to access health care : The specialized health service I/my household need(s) is not available at the health facility</v>
      </c>
      <c r="J300" s="34" t="str">
        <f t="shared" si="24"/>
        <v>Barriers expected to be experienced by households in need to access health care : The specialized health service I/my household need(s) is not available at the health facilityPRL</v>
      </c>
      <c r="K300" s="54">
        <f t="shared" si="25"/>
        <v>1.02811745675307</v>
      </c>
      <c r="L300" s="55">
        <v>1.02811745675307E-2</v>
      </c>
      <c r="M300" s="63"/>
    </row>
    <row r="301" spans="1:13" x14ac:dyDescent="0.35">
      <c r="A301" s="38" t="s">
        <v>3</v>
      </c>
      <c r="B301" s="34" t="s">
        <v>88</v>
      </c>
      <c r="C301" s="34" t="s">
        <v>91</v>
      </c>
      <c r="D301" s="34" t="s">
        <v>199</v>
      </c>
      <c r="E301" s="34" t="s">
        <v>10</v>
      </c>
      <c r="F301" s="34" t="s">
        <v>12</v>
      </c>
      <c r="G301" s="37" t="s">
        <v>198</v>
      </c>
      <c r="H301" s="55" t="s">
        <v>114</v>
      </c>
      <c r="I301" s="34" t="str">
        <f t="shared" si="23"/>
        <v>Barriers expected to be experienced by households in need to access health care : Long waiting time for the service</v>
      </c>
      <c r="J301" s="34" t="str">
        <f t="shared" si="24"/>
        <v>Barriers expected to be experienced by households in need to access health care : Long waiting time for the servicePRL</v>
      </c>
      <c r="K301" s="54">
        <f t="shared" si="25"/>
        <v>4.1203798369509697</v>
      </c>
      <c r="L301" s="55">
        <v>4.12037983695097E-2</v>
      </c>
      <c r="M301" s="63"/>
    </row>
    <row r="302" spans="1:13" x14ac:dyDescent="0.35">
      <c r="A302" s="38" t="s">
        <v>3</v>
      </c>
      <c r="B302" s="34" t="s">
        <v>88</v>
      </c>
      <c r="C302" s="34" t="s">
        <v>91</v>
      </c>
      <c r="D302" s="34" t="s">
        <v>199</v>
      </c>
      <c r="E302" s="34" t="s">
        <v>10</v>
      </c>
      <c r="F302" s="34" t="s">
        <v>12</v>
      </c>
      <c r="G302" s="37" t="s">
        <v>198</v>
      </c>
      <c r="H302" s="55" t="s">
        <v>115</v>
      </c>
      <c r="I302" s="34" t="str">
        <f t="shared" si="23"/>
        <v>Barriers expected to be experienced by households in need to access health care : Could not afford cost of consultation</v>
      </c>
      <c r="J302" s="34" t="str">
        <f t="shared" si="24"/>
        <v>Barriers expected to be experienced by households in need to access health care : Could not afford cost of consultationPRL</v>
      </c>
      <c r="K302" s="54">
        <f t="shared" si="25"/>
        <v>49.548336070623797</v>
      </c>
      <c r="L302" s="55">
        <v>0.495483360706238</v>
      </c>
      <c r="M302" s="63"/>
    </row>
    <row r="303" spans="1:13" x14ac:dyDescent="0.35">
      <c r="A303" s="38" t="s">
        <v>3</v>
      </c>
      <c r="B303" s="34" t="s">
        <v>88</v>
      </c>
      <c r="C303" s="34" t="s">
        <v>91</v>
      </c>
      <c r="D303" s="34" t="s">
        <v>199</v>
      </c>
      <c r="E303" s="34" t="s">
        <v>10</v>
      </c>
      <c r="F303" s="34" t="s">
        <v>12</v>
      </c>
      <c r="G303" s="37" t="s">
        <v>198</v>
      </c>
      <c r="H303" s="55" t="s">
        <v>116</v>
      </c>
      <c r="I303" s="34" t="str">
        <f t="shared" si="23"/>
        <v>Barriers expected to be experienced by households in need to access health care : Could not afford cost of treatment</v>
      </c>
      <c r="J303" s="34" t="str">
        <f t="shared" si="24"/>
        <v>Barriers expected to be experienced by households in need to access health care : Could not afford cost of treatmentPRL</v>
      </c>
      <c r="K303" s="54">
        <f t="shared" si="25"/>
        <v>55.555769709784599</v>
      </c>
      <c r="L303" s="55">
        <v>0.55555769709784597</v>
      </c>
      <c r="M303" s="63"/>
    </row>
    <row r="304" spans="1:13" x14ac:dyDescent="0.35">
      <c r="A304" s="38" t="s">
        <v>3</v>
      </c>
      <c r="B304" s="34" t="s">
        <v>88</v>
      </c>
      <c r="C304" s="34" t="s">
        <v>91</v>
      </c>
      <c r="D304" s="34" t="s">
        <v>199</v>
      </c>
      <c r="E304" s="34" t="s">
        <v>10</v>
      </c>
      <c r="F304" s="34" t="s">
        <v>12</v>
      </c>
      <c r="G304" s="37" t="s">
        <v>198</v>
      </c>
      <c r="H304" s="55" t="s">
        <v>117</v>
      </c>
      <c r="I304" s="34" t="str">
        <f t="shared" si="23"/>
        <v>Barriers expected to be experienced by households in need to access health care : Could not afford transportation to health facility</v>
      </c>
      <c r="J304" s="34" t="str">
        <f t="shared" si="24"/>
        <v>Barriers expected to be experienced by households in need to access health care : Could not afford transportation to health facilityPRL</v>
      </c>
      <c r="K304" s="54">
        <f t="shared" si="25"/>
        <v>8.4178153784647094</v>
      </c>
      <c r="L304" s="55">
        <v>8.4178153784647103E-2</v>
      </c>
      <c r="M304" s="63"/>
    </row>
    <row r="305" spans="1:13" x14ac:dyDescent="0.35">
      <c r="A305" s="38" t="s">
        <v>3</v>
      </c>
      <c r="B305" s="34" t="s">
        <v>88</v>
      </c>
      <c r="C305" s="34" t="s">
        <v>91</v>
      </c>
      <c r="D305" s="34" t="s">
        <v>199</v>
      </c>
      <c r="E305" s="34" t="s">
        <v>10</v>
      </c>
      <c r="F305" s="34" t="s">
        <v>12</v>
      </c>
      <c r="G305" s="37" t="s">
        <v>198</v>
      </c>
      <c r="H305" s="55" t="s">
        <v>118</v>
      </c>
      <c r="I305" s="34" t="str">
        <f t="shared" si="23"/>
        <v>Barriers expected to be experienced by households in need to access health care : Issues with quality or accessibility of medications</v>
      </c>
      <c r="J305" s="34" t="str">
        <f t="shared" si="24"/>
        <v>Barriers expected to be experienced by households in need to access health care : Issues with quality or accessibility of medicationsPRL</v>
      </c>
      <c r="K305" s="54">
        <f t="shared" si="25"/>
        <v>4.8820646379488899</v>
      </c>
      <c r="L305" s="55">
        <v>4.8820646379488901E-2</v>
      </c>
      <c r="M305" s="63"/>
    </row>
    <row r="306" spans="1:13" x14ac:dyDescent="0.35">
      <c r="A306" s="38" t="s">
        <v>3</v>
      </c>
      <c r="B306" s="34" t="s">
        <v>88</v>
      </c>
      <c r="C306" s="34" t="s">
        <v>91</v>
      </c>
      <c r="D306" s="34" t="s">
        <v>199</v>
      </c>
      <c r="E306" s="34" t="s">
        <v>10</v>
      </c>
      <c r="F306" s="34" t="s">
        <v>12</v>
      </c>
      <c r="G306" s="37" t="s">
        <v>198</v>
      </c>
      <c r="H306" s="55" t="s">
        <v>119</v>
      </c>
      <c r="I306" s="34" t="str">
        <f t="shared" si="23"/>
        <v>Barriers expected to be experienced by households in need to access health care : Health facility is too far away</v>
      </c>
      <c r="J306" s="34" t="str">
        <f t="shared" si="24"/>
        <v>Barriers expected to be experienced by households in need to access health care : Health facility is too far awayPRL</v>
      </c>
      <c r="K306" s="54">
        <f t="shared" si="25"/>
        <v>0</v>
      </c>
      <c r="L306" s="55">
        <v>0</v>
      </c>
      <c r="M306" s="63"/>
    </row>
    <row r="307" spans="1:13" x14ac:dyDescent="0.35">
      <c r="A307" s="38" t="s">
        <v>3</v>
      </c>
      <c r="B307" s="34" t="s">
        <v>88</v>
      </c>
      <c r="C307" s="34" t="s">
        <v>91</v>
      </c>
      <c r="D307" s="34" t="s">
        <v>199</v>
      </c>
      <c r="E307" s="34" t="s">
        <v>10</v>
      </c>
      <c r="F307" s="34" t="s">
        <v>12</v>
      </c>
      <c r="G307" s="37" t="s">
        <v>198</v>
      </c>
      <c r="H307" s="55" t="s">
        <v>120</v>
      </c>
      <c r="I307" s="34" t="str">
        <f t="shared" si="23"/>
        <v>Barriers expected to be experienced by households in need to access health care : Disability prevents access to health facility</v>
      </c>
      <c r="J307" s="34" t="str">
        <f t="shared" si="24"/>
        <v>Barriers expected to be experienced by households in need to access health care : Disability prevents access to health facilityPRL</v>
      </c>
      <c r="K307" s="54">
        <f t="shared" si="25"/>
        <v>0.25144588806914503</v>
      </c>
      <c r="L307" s="55">
        <v>2.5144588806914501E-3</v>
      </c>
      <c r="M307" s="63"/>
    </row>
    <row r="308" spans="1:13" x14ac:dyDescent="0.35">
      <c r="A308" s="38" t="s">
        <v>3</v>
      </c>
      <c r="B308" s="34" t="s">
        <v>88</v>
      </c>
      <c r="C308" s="34" t="s">
        <v>91</v>
      </c>
      <c r="D308" s="34" t="s">
        <v>199</v>
      </c>
      <c r="E308" s="34" t="s">
        <v>10</v>
      </c>
      <c r="F308" s="34" t="s">
        <v>12</v>
      </c>
      <c r="G308" s="37" t="s">
        <v>198</v>
      </c>
      <c r="H308" s="55" t="s">
        <v>121</v>
      </c>
      <c r="I308" s="34" t="str">
        <f t="shared" ref="I308:I360" si="26">CONCATENATE(G308,H308)</f>
        <v>Barriers expected to be experienced by households in need to access health care : No means of transport</v>
      </c>
      <c r="J308" s="34" t="str">
        <f t="shared" ref="J308:J360" si="27">CONCATENATE(G308,H308,F308)</f>
        <v>Barriers expected to be experienced by households in need to access health care : No means of transportPRL</v>
      </c>
      <c r="K308" s="54">
        <f t="shared" ref="K308:K391" si="28">L308*100</f>
        <v>5.2482064965246398</v>
      </c>
      <c r="L308" s="55">
        <v>5.2482064965246399E-2</v>
      </c>
    </row>
    <row r="309" spans="1:13" x14ac:dyDescent="0.35">
      <c r="A309" s="38" t="s">
        <v>3</v>
      </c>
      <c r="B309" s="34" t="s">
        <v>88</v>
      </c>
      <c r="C309" s="34" t="s">
        <v>91</v>
      </c>
      <c r="D309" s="34" t="s">
        <v>199</v>
      </c>
      <c r="E309" s="34" t="s">
        <v>10</v>
      </c>
      <c r="F309" s="34" t="s">
        <v>12</v>
      </c>
      <c r="G309" s="37" t="s">
        <v>198</v>
      </c>
      <c r="H309" s="55" t="s">
        <v>122</v>
      </c>
      <c r="I309" s="34" t="str">
        <f t="shared" si="26"/>
        <v>Barriers expected to be experienced by households in need to access health care : Not safe/insecurity at health facility</v>
      </c>
      <c r="J309" s="34" t="str">
        <f t="shared" si="27"/>
        <v>Barriers expected to be experienced by households in need to access health care : Not safe/insecurity at health facilityPRL</v>
      </c>
      <c r="K309" s="54">
        <f t="shared" si="28"/>
        <v>0</v>
      </c>
      <c r="L309" s="55">
        <v>0</v>
      </c>
    </row>
    <row r="310" spans="1:13" x14ac:dyDescent="0.35">
      <c r="A310" s="38" t="s">
        <v>3</v>
      </c>
      <c r="B310" s="34" t="s">
        <v>88</v>
      </c>
      <c r="C310" s="34" t="s">
        <v>91</v>
      </c>
      <c r="D310" s="34" t="s">
        <v>199</v>
      </c>
      <c r="E310" s="34" t="s">
        <v>10</v>
      </c>
      <c r="F310" s="34" t="s">
        <v>12</v>
      </c>
      <c r="G310" s="37" t="s">
        <v>198</v>
      </c>
      <c r="H310" s="55" t="s">
        <v>123</v>
      </c>
      <c r="I310" s="34" t="str">
        <f t="shared" si="26"/>
        <v>Barriers expected to be experienced by households in need to access health care : Not safe/insecurity while travelling to health facility</v>
      </c>
      <c r="J310" s="34" t="str">
        <f t="shared" si="27"/>
        <v>Barriers expected to be experienced by households in need to access health care : Not safe/insecurity while travelling to health facilityPRL</v>
      </c>
      <c r="K310" s="54">
        <f t="shared" si="28"/>
        <v>0</v>
      </c>
      <c r="L310" s="55">
        <v>0</v>
      </c>
    </row>
    <row r="311" spans="1:13" x14ac:dyDescent="0.35">
      <c r="A311" s="38" t="s">
        <v>3</v>
      </c>
      <c r="B311" s="34" t="s">
        <v>88</v>
      </c>
      <c r="C311" s="34" t="s">
        <v>91</v>
      </c>
      <c r="D311" s="34" t="s">
        <v>199</v>
      </c>
      <c r="E311" s="34" t="s">
        <v>10</v>
      </c>
      <c r="F311" s="34" t="s">
        <v>12</v>
      </c>
      <c r="G311" s="37" t="s">
        <v>198</v>
      </c>
      <c r="H311" s="55" t="s">
        <v>124</v>
      </c>
      <c r="I311" s="34" t="str">
        <f t="shared" si="26"/>
        <v>Barriers expected to be experienced by households in need to access health care : Fear of exposure to COVID-19 at health facility</v>
      </c>
      <c r="J311" s="34" t="str">
        <f t="shared" si="27"/>
        <v>Barriers expected to be experienced by households in need to access health care : Fear of exposure to COVID-19 at health facilityPRL</v>
      </c>
      <c r="K311" s="54">
        <f t="shared" si="28"/>
        <v>0.86766334766932907</v>
      </c>
      <c r="L311" s="55">
        <v>8.6766334766932903E-3</v>
      </c>
    </row>
    <row r="312" spans="1:13" x14ac:dyDescent="0.35">
      <c r="A312" s="38" t="s">
        <v>3</v>
      </c>
      <c r="B312" s="34" t="s">
        <v>88</v>
      </c>
      <c r="C312" s="34" t="s">
        <v>91</v>
      </c>
      <c r="D312" s="34" t="s">
        <v>199</v>
      </c>
      <c r="E312" s="34" t="s">
        <v>10</v>
      </c>
      <c r="F312" s="34" t="s">
        <v>12</v>
      </c>
      <c r="G312" s="37" t="s">
        <v>198</v>
      </c>
      <c r="H312" s="55" t="s">
        <v>125</v>
      </c>
      <c r="I312" s="34" t="str">
        <f t="shared" si="26"/>
        <v>Barriers expected to be experienced by households in need to access health care : Not trained staff at health facility</v>
      </c>
      <c r="J312" s="34" t="str">
        <f t="shared" si="27"/>
        <v>Barriers expected to be experienced by households in need to access health care : Not trained staff at health facilityPRL</v>
      </c>
      <c r="K312" s="54">
        <f t="shared" si="28"/>
        <v>0</v>
      </c>
      <c r="L312" s="55">
        <v>0</v>
      </c>
    </row>
    <row r="313" spans="1:13" x14ac:dyDescent="0.35">
      <c r="A313" s="38" t="s">
        <v>3</v>
      </c>
      <c r="B313" s="34" t="s">
        <v>88</v>
      </c>
      <c r="C313" s="34" t="s">
        <v>91</v>
      </c>
      <c r="D313" s="34" t="s">
        <v>199</v>
      </c>
      <c r="E313" s="34" t="s">
        <v>10</v>
      </c>
      <c r="F313" s="34" t="s">
        <v>12</v>
      </c>
      <c r="G313" s="37" t="s">
        <v>198</v>
      </c>
      <c r="H313" s="55" t="s">
        <v>126</v>
      </c>
      <c r="I313" s="34" t="str">
        <f t="shared" si="26"/>
        <v>Barriers expected to be experienced by households in need to access health care : Not enough staff at health facility</v>
      </c>
      <c r="J313" s="34" t="str">
        <f t="shared" si="27"/>
        <v>Barriers expected to be experienced by households in need to access health care : Not enough staff at health facilityPRL</v>
      </c>
      <c r="K313" s="54">
        <f t="shared" si="28"/>
        <v>0</v>
      </c>
      <c r="L313" s="55">
        <v>0</v>
      </c>
    </row>
    <row r="314" spans="1:13" x14ac:dyDescent="0.35">
      <c r="A314" s="38" t="s">
        <v>3</v>
      </c>
      <c r="B314" s="34" t="s">
        <v>88</v>
      </c>
      <c r="C314" s="34" t="s">
        <v>91</v>
      </c>
      <c r="D314" s="34" t="s">
        <v>199</v>
      </c>
      <c r="E314" s="34" t="s">
        <v>10</v>
      </c>
      <c r="F314" s="34" t="s">
        <v>12</v>
      </c>
      <c r="G314" s="37" t="s">
        <v>198</v>
      </c>
      <c r="H314" s="55" t="s">
        <v>127</v>
      </c>
      <c r="I314" s="34" t="str">
        <f t="shared" si="26"/>
        <v>Barriers expected to be experienced by households in need to access health care : Lack of female staff at health facility</v>
      </c>
      <c r="J314" s="34" t="str">
        <f t="shared" si="27"/>
        <v>Barriers expected to be experienced by households in need to access health care : Lack of female staff at health facilityPRL</v>
      </c>
      <c r="K314" s="54">
        <f t="shared" si="28"/>
        <v>0</v>
      </c>
      <c r="L314" s="55">
        <v>0</v>
      </c>
    </row>
    <row r="315" spans="1:13" x14ac:dyDescent="0.35">
      <c r="A315" s="38" t="s">
        <v>3</v>
      </c>
      <c r="B315" s="34" t="s">
        <v>88</v>
      </c>
      <c r="C315" s="34" t="s">
        <v>91</v>
      </c>
      <c r="D315" s="34" t="s">
        <v>199</v>
      </c>
      <c r="E315" s="34" t="s">
        <v>10</v>
      </c>
      <c r="F315" s="34" t="s">
        <v>12</v>
      </c>
      <c r="G315" s="37" t="s">
        <v>198</v>
      </c>
      <c r="H315" s="55" t="s">
        <v>128</v>
      </c>
      <c r="I315" s="34" t="str">
        <f t="shared" si="26"/>
        <v>Barriers expected to be experienced by households in need to access health care : Fear or distrust of health workers, examination or treatment</v>
      </c>
      <c r="J315" s="34" t="str">
        <f t="shared" si="27"/>
        <v>Barriers expected to be experienced by households in need to access health care : Fear or distrust of health workers, examination or treatmentPRL</v>
      </c>
      <c r="K315" s="54">
        <f t="shared" si="28"/>
        <v>0.54239014924200901</v>
      </c>
      <c r="L315" s="55">
        <v>5.42390149242009E-3</v>
      </c>
    </row>
    <row r="316" spans="1:13" x14ac:dyDescent="0.35">
      <c r="A316" s="38" t="s">
        <v>3</v>
      </c>
      <c r="B316" s="34" t="s">
        <v>88</v>
      </c>
      <c r="C316" s="34" t="s">
        <v>91</v>
      </c>
      <c r="D316" s="34" t="s">
        <v>199</v>
      </c>
      <c r="E316" s="34" t="s">
        <v>10</v>
      </c>
      <c r="F316" s="34" t="s">
        <v>12</v>
      </c>
      <c r="G316" s="37" t="s">
        <v>198</v>
      </c>
      <c r="H316" s="55" t="s">
        <v>129</v>
      </c>
      <c r="I316" s="34" t="str">
        <f t="shared" si="26"/>
        <v>Barriers expected to be experienced by households in need to access health care : Could not take time off work / from caring for children</v>
      </c>
      <c r="J316" s="34" t="str">
        <f t="shared" si="27"/>
        <v>Barriers expected to be experienced by households in need to access health care : Could not take time off work / from caring for childrenPRL</v>
      </c>
      <c r="K316" s="54">
        <f t="shared" si="28"/>
        <v>0</v>
      </c>
      <c r="L316" s="55">
        <v>0</v>
      </c>
    </row>
    <row r="317" spans="1:13" x14ac:dyDescent="0.35">
      <c r="A317" s="38" t="s">
        <v>3</v>
      </c>
      <c r="B317" s="34" t="s">
        <v>88</v>
      </c>
      <c r="C317" s="34" t="s">
        <v>91</v>
      </c>
      <c r="D317" s="34" t="s">
        <v>199</v>
      </c>
      <c r="E317" s="34" t="s">
        <v>10</v>
      </c>
      <c r="F317" s="34" t="s">
        <v>12</v>
      </c>
      <c r="G317" s="37" t="s">
        <v>198</v>
      </c>
      <c r="H317" s="55" t="s">
        <v>130</v>
      </c>
      <c r="I317" s="34" t="str">
        <f t="shared" si="26"/>
        <v>Barriers expected to be experienced by households in need to access health care : Language issues or communication barriers (can include disability related to speaking/ seeing/ hearing)</v>
      </c>
      <c r="J317" s="34" t="str">
        <f t="shared" si="27"/>
        <v>Barriers expected to be experienced by households in need to access health care : Language issues or communication barriers (can include disability related to speaking/ seeing/ hearing)PRL</v>
      </c>
      <c r="K317" s="54">
        <f t="shared" si="28"/>
        <v>0.25144588806914503</v>
      </c>
      <c r="L317" s="55">
        <v>2.5144588806914501E-3</v>
      </c>
    </row>
    <row r="318" spans="1:13" x14ac:dyDescent="0.35">
      <c r="A318" s="38" t="s">
        <v>3</v>
      </c>
      <c r="B318" s="34" t="s">
        <v>88</v>
      </c>
      <c r="C318" s="34" t="s">
        <v>91</v>
      </c>
      <c r="D318" s="34" t="s">
        <v>199</v>
      </c>
      <c r="E318" s="34" t="s">
        <v>10</v>
      </c>
      <c r="F318" s="34" t="s">
        <v>12</v>
      </c>
      <c r="G318" s="37" t="s">
        <v>198</v>
      </c>
      <c r="H318" s="55" t="s">
        <v>131</v>
      </c>
      <c r="I318" s="34" t="str">
        <f t="shared" si="26"/>
        <v>Barriers expected to be experienced by households in need to access health care : Lack of civil documentation</v>
      </c>
      <c r="J318" s="34" t="str">
        <f t="shared" si="27"/>
        <v>Barriers expected to be experienced by households in need to access health care : Lack of civil documentationPRL</v>
      </c>
      <c r="K318" s="54">
        <f t="shared" si="28"/>
        <v>0</v>
      </c>
      <c r="L318" s="55">
        <v>0</v>
      </c>
    </row>
    <row r="319" spans="1:13" x14ac:dyDescent="0.35">
      <c r="A319" s="38" t="s">
        <v>3</v>
      </c>
      <c r="B319" s="34" t="s">
        <v>88</v>
      </c>
      <c r="C319" s="34" t="s">
        <v>91</v>
      </c>
      <c r="D319" s="34" t="s">
        <v>199</v>
      </c>
      <c r="E319" s="34" t="s">
        <v>10</v>
      </c>
      <c r="F319" s="34" t="s">
        <v>12</v>
      </c>
      <c r="G319" s="37" t="s">
        <v>198</v>
      </c>
      <c r="H319" s="55" t="s">
        <v>132</v>
      </c>
      <c r="I319" s="34" t="str">
        <f t="shared" si="26"/>
        <v>Barriers expected to be experienced by households in need to access health care : Prevented by employer</v>
      </c>
      <c r="J319" s="34" t="str">
        <f t="shared" si="27"/>
        <v>Barriers expected to be experienced by households in need to access health care : Prevented by employerPRL</v>
      </c>
      <c r="K319" s="54">
        <f t="shared" si="28"/>
        <v>0</v>
      </c>
      <c r="L319" s="55">
        <v>0</v>
      </c>
    </row>
    <row r="320" spans="1:13" x14ac:dyDescent="0.35">
      <c r="A320" s="38" t="s">
        <v>3</v>
      </c>
      <c r="B320" s="34" t="s">
        <v>88</v>
      </c>
      <c r="C320" s="34" t="s">
        <v>91</v>
      </c>
      <c r="D320" s="34" t="s">
        <v>199</v>
      </c>
      <c r="E320" s="34" t="s">
        <v>10</v>
      </c>
      <c r="F320" s="34" t="s">
        <v>12</v>
      </c>
      <c r="G320" s="37" t="s">
        <v>198</v>
      </c>
      <c r="H320" s="55" t="s">
        <v>108</v>
      </c>
      <c r="I320" s="34" t="str">
        <f t="shared" si="26"/>
        <v>Barriers expected to be experienced by households in need to access health care : Other</v>
      </c>
      <c r="J320" s="34" t="str">
        <f t="shared" si="27"/>
        <v>Barriers expected to be experienced by households in need to access health care : OtherPRL</v>
      </c>
      <c r="K320" s="54">
        <f t="shared" si="28"/>
        <v>0.25144588806914503</v>
      </c>
      <c r="L320" s="55">
        <v>2.5144588806914501E-3</v>
      </c>
    </row>
    <row r="321" spans="1:12" s="58" customFormat="1" x14ac:dyDescent="0.35">
      <c r="A321" s="38" t="s">
        <v>3</v>
      </c>
      <c r="B321" s="34" t="s">
        <v>88</v>
      </c>
      <c r="C321" s="34" t="s">
        <v>91</v>
      </c>
      <c r="D321" s="34" t="s">
        <v>199</v>
      </c>
      <c r="E321" s="34" t="s">
        <v>10</v>
      </c>
      <c r="F321" s="34" t="s">
        <v>12</v>
      </c>
      <c r="G321" s="37" t="s">
        <v>198</v>
      </c>
      <c r="H321" s="55" t="s">
        <v>8</v>
      </c>
      <c r="I321" s="34" t="str">
        <f t="shared" si="26"/>
        <v>Barriers expected to be experienced by households in need to access health care : Don't know</v>
      </c>
      <c r="J321" s="34" t="str">
        <f t="shared" si="27"/>
        <v>Barriers expected to be experienced by households in need to access health care : Don't knowPRL</v>
      </c>
      <c r="K321" s="54">
        <f t="shared" si="28"/>
        <v>0.72000872695297902</v>
      </c>
      <c r="L321" s="55">
        <v>7.20008726952979E-3</v>
      </c>
    </row>
    <row r="322" spans="1:12" s="58" customFormat="1" x14ac:dyDescent="0.35">
      <c r="A322" s="38" t="s">
        <v>3</v>
      </c>
      <c r="B322" s="34" t="s">
        <v>88</v>
      </c>
      <c r="C322" s="34" t="s">
        <v>91</v>
      </c>
      <c r="D322" s="34" t="s">
        <v>199</v>
      </c>
      <c r="E322" s="34" t="s">
        <v>10</v>
      </c>
      <c r="F322" s="34" t="s">
        <v>12</v>
      </c>
      <c r="G322" s="37" t="s">
        <v>198</v>
      </c>
      <c r="H322" s="55" t="s">
        <v>7</v>
      </c>
      <c r="I322" s="34" t="str">
        <f t="shared" si="26"/>
        <v>Barriers expected to be experienced by households in need to access health care : Decline to answer</v>
      </c>
      <c r="J322" s="34" t="str">
        <f t="shared" si="27"/>
        <v>Barriers expected to be experienced by households in need to access health care : Decline to answerPRL</v>
      </c>
      <c r="K322" s="54">
        <f t="shared" si="28"/>
        <v>0</v>
      </c>
      <c r="L322" s="55">
        <v>0</v>
      </c>
    </row>
    <row r="323" spans="1:12" s="58" customFormat="1" x14ac:dyDescent="0.35">
      <c r="A323" s="38" t="s">
        <v>3</v>
      </c>
      <c r="B323" s="34" t="s">
        <v>88</v>
      </c>
      <c r="C323" s="38" t="s">
        <v>219</v>
      </c>
      <c r="D323" s="34" t="s">
        <v>133</v>
      </c>
      <c r="E323" s="34" t="s">
        <v>10</v>
      </c>
      <c r="F323" s="38" t="s">
        <v>11</v>
      </c>
      <c r="G323" s="60" t="s">
        <v>218</v>
      </c>
      <c r="H323" s="55" t="s">
        <v>200</v>
      </c>
      <c r="I323" s="34" t="str">
        <f t="shared" si="26"/>
        <v>Coping mechanisms employed by household to adjust to barriers in accessing health care (3 months) : No coping mechanisms used</v>
      </c>
      <c r="J323" s="34" t="str">
        <f t="shared" si="27"/>
        <v>Coping mechanisms employed by household to adjust to barriers in accessing health care (3 months) : No coping mechanisms usedLebanese</v>
      </c>
      <c r="K323" s="54">
        <f t="shared" si="28"/>
        <v>39.695565374424504</v>
      </c>
      <c r="L323" s="55">
        <v>0.39695565374424502</v>
      </c>
    </row>
    <row r="324" spans="1:12" s="58" customFormat="1" x14ac:dyDescent="0.35">
      <c r="A324" s="38" t="s">
        <v>3</v>
      </c>
      <c r="B324" s="34" t="s">
        <v>88</v>
      </c>
      <c r="C324" s="38" t="s">
        <v>219</v>
      </c>
      <c r="D324" s="34" t="s">
        <v>133</v>
      </c>
      <c r="E324" s="34" t="s">
        <v>10</v>
      </c>
      <c r="F324" s="38" t="s">
        <v>11</v>
      </c>
      <c r="G324" s="60" t="s">
        <v>218</v>
      </c>
      <c r="H324" s="55" t="s">
        <v>201</v>
      </c>
      <c r="I324" s="34" t="str">
        <f t="shared" si="26"/>
        <v>Coping mechanisms employed by household to adjust to barriers in accessing health care (3 months) : Switched to a health care facility closer to home</v>
      </c>
      <c r="J324" s="34" t="str">
        <f t="shared" si="27"/>
        <v>Coping mechanisms employed by household to adjust to barriers in accessing health care (3 months) : Switched to a health care facility closer to homeLebanese</v>
      </c>
      <c r="K324" s="54">
        <f t="shared" si="28"/>
        <v>12.667152745930901</v>
      </c>
      <c r="L324" s="55">
        <v>0.12667152745930901</v>
      </c>
    </row>
    <row r="325" spans="1:12" s="58" customFormat="1" x14ac:dyDescent="0.35">
      <c r="A325" s="38" t="s">
        <v>3</v>
      </c>
      <c r="B325" s="34" t="s">
        <v>88</v>
      </c>
      <c r="C325" s="38" t="s">
        <v>219</v>
      </c>
      <c r="D325" s="34" t="s">
        <v>133</v>
      </c>
      <c r="E325" s="34" t="s">
        <v>10</v>
      </c>
      <c r="F325" s="38" t="s">
        <v>11</v>
      </c>
      <c r="G325" s="60" t="s">
        <v>218</v>
      </c>
      <c r="H325" s="55" t="s">
        <v>202</v>
      </c>
      <c r="I325" s="34" t="str">
        <f t="shared" si="26"/>
        <v>Coping mechanisms employed by household to adjust to barriers in accessing health care (3 months) : Switched to a public health care facility instead of private</v>
      </c>
      <c r="J325" s="34" t="str">
        <f t="shared" si="27"/>
        <v>Coping mechanisms employed by household to adjust to barriers in accessing health care (3 months) : Switched to a public health care facility instead of privateLebanese</v>
      </c>
      <c r="K325" s="54">
        <f t="shared" si="28"/>
        <v>11.772019676847199</v>
      </c>
      <c r="L325" s="55">
        <v>0.11772019676847199</v>
      </c>
    </row>
    <row r="326" spans="1:12" s="58" customFormat="1" x14ac:dyDescent="0.35">
      <c r="A326" s="38" t="s">
        <v>3</v>
      </c>
      <c r="B326" s="34" t="s">
        <v>88</v>
      </c>
      <c r="C326" s="38" t="s">
        <v>219</v>
      </c>
      <c r="D326" s="34" t="s">
        <v>133</v>
      </c>
      <c r="E326" s="34" t="s">
        <v>10</v>
      </c>
      <c r="F326" s="38" t="s">
        <v>11</v>
      </c>
      <c r="G326" s="60" t="s">
        <v>218</v>
      </c>
      <c r="H326" s="55" t="s">
        <v>203</v>
      </c>
      <c r="I326" s="34" t="str">
        <f t="shared" si="26"/>
        <v>Coping mechanisms employed by household to adjust to barriers in accessing health care (3 months) : Delayed or canceled doctors visit or other treatment</v>
      </c>
      <c r="J326" s="34" t="str">
        <f t="shared" si="27"/>
        <v>Coping mechanisms employed by household to adjust to barriers in accessing health care (3 months) : Delayed or canceled doctors visit or other treatmentLebanese</v>
      </c>
      <c r="K326" s="54">
        <f t="shared" si="28"/>
        <v>17.415368465981501</v>
      </c>
      <c r="L326" s="55">
        <v>0.17415368465981501</v>
      </c>
    </row>
    <row r="327" spans="1:12" s="58" customFormat="1" x14ac:dyDescent="0.35">
      <c r="A327" s="38" t="s">
        <v>3</v>
      </c>
      <c r="B327" s="34" t="s">
        <v>88</v>
      </c>
      <c r="C327" s="38" t="s">
        <v>219</v>
      </c>
      <c r="D327" s="34" t="s">
        <v>133</v>
      </c>
      <c r="E327" s="34" t="s">
        <v>10</v>
      </c>
      <c r="F327" s="38" t="s">
        <v>11</v>
      </c>
      <c r="G327" s="60" t="s">
        <v>218</v>
      </c>
      <c r="H327" s="55" t="s">
        <v>204</v>
      </c>
      <c r="I327" s="34" t="str">
        <f t="shared" si="26"/>
        <v>Coping mechanisms employed by household to adjust to barriers in accessing health care (3 months) : Delayed or canceled diagnostic procedure or other analysis</v>
      </c>
      <c r="J327" s="34" t="str">
        <f t="shared" si="27"/>
        <v>Coping mechanisms employed by household to adjust to barriers in accessing health care (3 months) : Delayed or canceled diagnostic procedure or other analysisLebanese</v>
      </c>
      <c r="K327" s="54">
        <f t="shared" si="28"/>
        <v>10.264922508681499</v>
      </c>
      <c r="L327" s="55">
        <v>0.102649225086815</v>
      </c>
    </row>
    <row r="328" spans="1:12" s="58" customFormat="1" x14ac:dyDescent="0.35">
      <c r="A328" s="38" t="s">
        <v>3</v>
      </c>
      <c r="B328" s="34" t="s">
        <v>88</v>
      </c>
      <c r="C328" s="38" t="s">
        <v>219</v>
      </c>
      <c r="D328" s="34" t="s">
        <v>133</v>
      </c>
      <c r="E328" s="34" t="s">
        <v>10</v>
      </c>
      <c r="F328" s="38" t="s">
        <v>11</v>
      </c>
      <c r="G328" s="60" t="s">
        <v>218</v>
      </c>
      <c r="H328" s="55" t="s">
        <v>205</v>
      </c>
      <c r="I328" s="34" t="str">
        <f t="shared" si="26"/>
        <v>Coping mechanisms employed by household to adjust to barriers in accessing health care (3 months) : Went to the pharmacy instead of the doctor or clinic</v>
      </c>
      <c r="J328" s="34" t="str">
        <f t="shared" si="27"/>
        <v>Coping mechanisms employed by household to adjust to barriers in accessing health care (3 months) : Went to the pharmacy instead of the doctor or clinicLebanese</v>
      </c>
      <c r="K328" s="54">
        <f t="shared" si="28"/>
        <v>18.183206854757799</v>
      </c>
      <c r="L328" s="55">
        <v>0.181832068547578</v>
      </c>
    </row>
    <row r="329" spans="1:12" s="58" customFormat="1" x14ac:dyDescent="0.35">
      <c r="A329" s="38" t="s">
        <v>3</v>
      </c>
      <c r="B329" s="34" t="s">
        <v>88</v>
      </c>
      <c r="C329" s="38" t="s">
        <v>219</v>
      </c>
      <c r="D329" s="34" t="s">
        <v>133</v>
      </c>
      <c r="E329" s="34" t="s">
        <v>10</v>
      </c>
      <c r="F329" s="38" t="s">
        <v>11</v>
      </c>
      <c r="G329" s="60" t="s">
        <v>218</v>
      </c>
      <c r="H329" s="55" t="s">
        <v>206</v>
      </c>
      <c r="I329" s="34" t="str">
        <f t="shared" si="26"/>
        <v>Coping mechanisms employed by household to adjust to barriers in accessing health care (3 months) : Went to traditional healer instead of the doctor or clinic</v>
      </c>
      <c r="J329" s="34" t="str">
        <f t="shared" si="27"/>
        <v>Coping mechanisms employed by household to adjust to barriers in accessing health care (3 months) : Went to traditional healer instead of the doctor or clinicLebanese</v>
      </c>
      <c r="K329" s="54">
        <f t="shared" si="28"/>
        <v>3.3182341992945203</v>
      </c>
      <c r="L329" s="55">
        <v>3.3182341992945202E-2</v>
      </c>
    </row>
    <row r="330" spans="1:12" s="58" customFormat="1" x14ac:dyDescent="0.35">
      <c r="A330" s="38" t="s">
        <v>3</v>
      </c>
      <c r="B330" s="34" t="s">
        <v>88</v>
      </c>
      <c r="C330" s="38" t="s">
        <v>219</v>
      </c>
      <c r="D330" s="34" t="s">
        <v>133</v>
      </c>
      <c r="E330" s="34" t="s">
        <v>10</v>
      </c>
      <c r="F330" s="38" t="s">
        <v>11</v>
      </c>
      <c r="G330" s="60" t="s">
        <v>218</v>
      </c>
      <c r="H330" s="55" t="s">
        <v>207</v>
      </c>
      <c r="I330" s="34" t="str">
        <f t="shared" si="26"/>
        <v>Coping mechanisms employed by household to adjust to barriers in accessing health care (3 months) : Asked a friend or relative advice</v>
      </c>
      <c r="J330" s="34" t="str">
        <f t="shared" si="27"/>
        <v>Coping mechanisms employed by household to adjust to barriers in accessing health care (3 months) : Asked a friend or relative adviceLebanese</v>
      </c>
      <c r="K330" s="54">
        <f t="shared" si="28"/>
        <v>2.59202735843221</v>
      </c>
      <c r="L330" s="55">
        <v>2.5920273584322098E-2</v>
      </c>
    </row>
    <row r="331" spans="1:12" s="58" customFormat="1" x14ac:dyDescent="0.35">
      <c r="A331" s="38" t="s">
        <v>3</v>
      </c>
      <c r="B331" s="34" t="s">
        <v>88</v>
      </c>
      <c r="C331" s="38" t="s">
        <v>219</v>
      </c>
      <c r="D331" s="34" t="s">
        <v>133</v>
      </c>
      <c r="E331" s="34" t="s">
        <v>10</v>
      </c>
      <c r="F331" s="38" t="s">
        <v>11</v>
      </c>
      <c r="G331" s="60" t="s">
        <v>218</v>
      </c>
      <c r="H331" s="55" t="s">
        <v>208</v>
      </c>
      <c r="I331" s="34" t="str">
        <f t="shared" si="26"/>
        <v>Coping mechanisms employed by household to adjust to barriers in accessing health care (3 months) : Looked for information about the health problem online</v>
      </c>
      <c r="J331" s="34" t="str">
        <f t="shared" si="27"/>
        <v>Coping mechanisms employed by household to adjust to barriers in accessing health care (3 months) : Looked for information about the health problem onlineLebanese</v>
      </c>
      <c r="K331" s="54">
        <f t="shared" si="28"/>
        <v>0.93565037390412509</v>
      </c>
      <c r="L331" s="55">
        <v>9.3565037390412505E-3</v>
      </c>
    </row>
    <row r="332" spans="1:12" s="58" customFormat="1" x14ac:dyDescent="0.35">
      <c r="A332" s="38" t="s">
        <v>3</v>
      </c>
      <c r="B332" s="34" t="s">
        <v>88</v>
      </c>
      <c r="C332" s="38" t="s">
        <v>219</v>
      </c>
      <c r="D332" s="34" t="s">
        <v>133</v>
      </c>
      <c r="E332" s="34" t="s">
        <v>10</v>
      </c>
      <c r="F332" s="38" t="s">
        <v>11</v>
      </c>
      <c r="G332" s="60" t="s">
        <v>218</v>
      </c>
      <c r="H332" s="55" t="s">
        <v>209</v>
      </c>
      <c r="I332" s="34" t="str">
        <f t="shared" si="26"/>
        <v>Coping mechanisms employed by household to adjust to barriers in accessing health care (3 months) : Managed health problem with home remedy</v>
      </c>
      <c r="J332" s="34" t="str">
        <f t="shared" si="27"/>
        <v>Coping mechanisms employed by household to adjust to barriers in accessing health care (3 months) : Managed health problem with home remedyLebanese</v>
      </c>
      <c r="K332" s="54">
        <f t="shared" si="28"/>
        <v>4.3301958819287298</v>
      </c>
      <c r="L332" s="55">
        <v>4.3301958819287299E-2</v>
      </c>
    </row>
    <row r="333" spans="1:12" s="58" customFormat="1" x14ac:dyDescent="0.35">
      <c r="A333" s="38" t="s">
        <v>3</v>
      </c>
      <c r="B333" s="34" t="s">
        <v>88</v>
      </c>
      <c r="C333" s="38" t="s">
        <v>219</v>
      </c>
      <c r="D333" s="34" t="s">
        <v>133</v>
      </c>
      <c r="E333" s="34" t="s">
        <v>10</v>
      </c>
      <c r="F333" s="38" t="s">
        <v>11</v>
      </c>
      <c r="G333" s="60" t="s">
        <v>218</v>
      </c>
      <c r="H333" s="55" t="s">
        <v>210</v>
      </c>
      <c r="I333" s="34" t="str">
        <f t="shared" si="26"/>
        <v>Coping mechanisms employed by household to adjust to barriers in accessing health care (3 months) : Waited to see if problem would get better on its own</v>
      </c>
      <c r="J333" s="34" t="str">
        <f t="shared" si="27"/>
        <v>Coping mechanisms employed by household to adjust to barriers in accessing health care (3 months) : Waited to see if problem would get better on its ownLebanese</v>
      </c>
      <c r="K333" s="54">
        <f t="shared" ref="K333:K344" si="29">L333*100</f>
        <v>1.04156367605278</v>
      </c>
      <c r="L333" s="55">
        <v>1.0415636760527799E-2</v>
      </c>
    </row>
    <row r="334" spans="1:12" s="58" customFormat="1" x14ac:dyDescent="0.35">
      <c r="A334" s="38" t="s">
        <v>3</v>
      </c>
      <c r="B334" s="34" t="s">
        <v>88</v>
      </c>
      <c r="C334" s="38" t="s">
        <v>219</v>
      </c>
      <c r="D334" s="34" t="s">
        <v>133</v>
      </c>
      <c r="E334" s="34" t="s">
        <v>10</v>
      </c>
      <c r="F334" s="38" t="s">
        <v>11</v>
      </c>
      <c r="G334" s="60" t="s">
        <v>218</v>
      </c>
      <c r="H334" s="55" t="s">
        <v>211</v>
      </c>
      <c r="I334" s="34" t="str">
        <f t="shared" si="26"/>
        <v>Coping mechanisms employed by household to adjust to barriers in accessing health care (3 months) : Changed lifestyle/habits to control health condition</v>
      </c>
      <c r="J334" s="34" t="str">
        <f t="shared" si="27"/>
        <v>Coping mechanisms employed by household to adjust to barriers in accessing health care (3 months) : Changed lifestyle/habits to control health conditionLebanese</v>
      </c>
      <c r="K334" s="54">
        <f t="shared" si="29"/>
        <v>0.52751452870779303</v>
      </c>
      <c r="L334" s="55">
        <v>5.2751452870779302E-3</v>
      </c>
    </row>
    <row r="335" spans="1:12" s="58" customFormat="1" x14ac:dyDescent="0.35">
      <c r="A335" s="38" t="s">
        <v>3</v>
      </c>
      <c r="B335" s="34" t="s">
        <v>88</v>
      </c>
      <c r="C335" s="38" t="s">
        <v>219</v>
      </c>
      <c r="D335" s="34" t="s">
        <v>133</v>
      </c>
      <c r="E335" s="34" t="s">
        <v>10</v>
      </c>
      <c r="F335" s="38" t="s">
        <v>11</v>
      </c>
      <c r="G335" s="60" t="s">
        <v>218</v>
      </c>
      <c r="H335" s="55" t="s">
        <v>212</v>
      </c>
      <c r="I335" s="34" t="str">
        <f t="shared" si="26"/>
        <v>Coping mechanisms employed by household to adjust to barriers in accessing health care (3 months) : Used prayer or spiritual practices</v>
      </c>
      <c r="J335" s="34" t="str">
        <f t="shared" si="27"/>
        <v>Coping mechanisms employed by household to adjust to barriers in accessing health care (3 months) : Used prayer or spiritual practicesLebanese</v>
      </c>
      <c r="K335" s="54">
        <f t="shared" si="29"/>
        <v>0.53780165788783496</v>
      </c>
      <c r="L335" s="55">
        <v>5.37801657887835E-3</v>
      </c>
    </row>
    <row r="336" spans="1:12" s="58" customFormat="1" x14ac:dyDescent="0.35">
      <c r="A336" s="38" t="s">
        <v>3</v>
      </c>
      <c r="B336" s="34" t="s">
        <v>88</v>
      </c>
      <c r="C336" s="38" t="s">
        <v>219</v>
      </c>
      <c r="D336" s="34" t="s">
        <v>133</v>
      </c>
      <c r="E336" s="34" t="s">
        <v>10</v>
      </c>
      <c r="F336" s="38" t="s">
        <v>11</v>
      </c>
      <c r="G336" s="60" t="s">
        <v>218</v>
      </c>
      <c r="H336" s="55" t="s">
        <v>213</v>
      </c>
      <c r="I336" s="34" t="str">
        <f t="shared" si="26"/>
        <v>Coping mechanisms employed by household to adjust to barriers in accessing health care (3 months) : Used telemedicine / remote consultation instead</v>
      </c>
      <c r="J336" s="34" t="str">
        <f t="shared" si="27"/>
        <v>Coping mechanisms employed by household to adjust to barriers in accessing health care (3 months) : Used telemedicine / remote consultation insteadLebanese</v>
      </c>
      <c r="K336" s="54">
        <f t="shared" si="29"/>
        <v>1.6405647122194797</v>
      </c>
      <c r="L336" s="55">
        <v>1.6405647122194798E-2</v>
      </c>
    </row>
    <row r="337" spans="1:13" s="58" customFormat="1" x14ac:dyDescent="0.35">
      <c r="A337" s="38" t="s">
        <v>3</v>
      </c>
      <c r="B337" s="34" t="s">
        <v>88</v>
      </c>
      <c r="C337" s="38" t="s">
        <v>219</v>
      </c>
      <c r="D337" s="34" t="s">
        <v>133</v>
      </c>
      <c r="E337" s="34" t="s">
        <v>10</v>
      </c>
      <c r="F337" s="38" t="s">
        <v>11</v>
      </c>
      <c r="G337" s="60" t="s">
        <v>218</v>
      </c>
      <c r="H337" s="55" t="s">
        <v>214</v>
      </c>
      <c r="I337" s="34" t="str">
        <f t="shared" si="26"/>
        <v>Coping mechanisms employed by household to adjust to barriers in accessing health care (3 months) : Traveled (either within country or abroad) to obtain treatment</v>
      </c>
      <c r="J337" s="34" t="str">
        <f t="shared" si="27"/>
        <v>Coping mechanisms employed by household to adjust to barriers in accessing health care (3 months) : Traveled (either within country or abroad) to obtain treatmentLebanese</v>
      </c>
      <c r="K337" s="54">
        <f t="shared" si="29"/>
        <v>0.26236692307173004</v>
      </c>
      <c r="L337" s="55">
        <v>2.6236692307173002E-3</v>
      </c>
    </row>
    <row r="338" spans="1:13" s="58" customFormat="1" x14ac:dyDescent="0.35">
      <c r="A338" s="38" t="s">
        <v>3</v>
      </c>
      <c r="B338" s="34" t="s">
        <v>88</v>
      </c>
      <c r="C338" s="38" t="s">
        <v>219</v>
      </c>
      <c r="D338" s="34" t="s">
        <v>133</v>
      </c>
      <c r="E338" s="34" t="s">
        <v>10</v>
      </c>
      <c r="F338" s="38" t="s">
        <v>11</v>
      </c>
      <c r="G338" s="60" t="s">
        <v>218</v>
      </c>
      <c r="H338" s="55" t="s">
        <v>215</v>
      </c>
      <c r="I338" s="34" t="str">
        <f t="shared" si="26"/>
        <v>Coping mechanisms employed by household to adjust to barriers in accessing health care (3 months) : Reduced non-medical household expenses</v>
      </c>
      <c r="J338" s="34" t="str">
        <f t="shared" si="27"/>
        <v>Coping mechanisms employed by household to adjust to barriers in accessing health care (3 months) : Reduced non-medical household expensesLebanese</v>
      </c>
      <c r="K338" s="54">
        <f t="shared" si="29"/>
        <v>3.9486653131669698</v>
      </c>
      <c r="L338" s="55">
        <v>3.9486653131669699E-2</v>
      </c>
    </row>
    <row r="339" spans="1:13" s="58" customFormat="1" x14ac:dyDescent="0.35">
      <c r="A339" s="38" t="s">
        <v>3</v>
      </c>
      <c r="B339" s="34" t="s">
        <v>88</v>
      </c>
      <c r="C339" s="38" t="s">
        <v>219</v>
      </c>
      <c r="D339" s="34" t="s">
        <v>133</v>
      </c>
      <c r="E339" s="34" t="s">
        <v>10</v>
      </c>
      <c r="F339" s="38" t="s">
        <v>11</v>
      </c>
      <c r="G339" s="60" t="s">
        <v>218</v>
      </c>
      <c r="H339" s="55" t="s">
        <v>216</v>
      </c>
      <c r="I339" s="34" t="str">
        <f t="shared" si="26"/>
        <v>Coping mechanisms employed by household to adjust to barriers in accessing health care (3 months) : Worked additional hours/new members entered workforce to afford medical care</v>
      </c>
      <c r="J339" s="34" t="str">
        <f t="shared" si="27"/>
        <v>Coping mechanisms employed by household to adjust to barriers in accessing health care (3 months) : Worked additional hours/new members entered workforce to afford medical careLebanese</v>
      </c>
      <c r="K339" s="54">
        <f t="shared" si="29"/>
        <v>0.28122275558263199</v>
      </c>
      <c r="L339" s="55">
        <v>2.8122275558263199E-3</v>
      </c>
    </row>
    <row r="340" spans="1:13" s="58" customFormat="1" x14ac:dyDescent="0.35">
      <c r="A340" s="38" t="s">
        <v>3</v>
      </c>
      <c r="B340" s="34" t="s">
        <v>88</v>
      </c>
      <c r="C340" s="38" t="s">
        <v>219</v>
      </c>
      <c r="D340" s="34" t="s">
        <v>133</v>
      </c>
      <c r="E340" s="34" t="s">
        <v>10</v>
      </c>
      <c r="F340" s="38" t="s">
        <v>11</v>
      </c>
      <c r="G340" s="60" t="s">
        <v>218</v>
      </c>
      <c r="H340" s="55" t="s">
        <v>217</v>
      </c>
      <c r="I340" s="34" t="str">
        <f t="shared" si="26"/>
        <v>Coping mechanisms employed by household to adjust to barriers in accessing health care (3 months) : Borrowed money to afford medical care</v>
      </c>
      <c r="J340" s="34" t="str">
        <f t="shared" si="27"/>
        <v>Coping mechanisms employed by household to adjust to barriers in accessing health care (3 months) : Borrowed money to afford medical careLebanese</v>
      </c>
      <c r="K340" s="54">
        <f t="shared" si="29"/>
        <v>7.3796337821260893</v>
      </c>
      <c r="L340" s="55">
        <v>7.3796337821260896E-2</v>
      </c>
    </row>
    <row r="341" spans="1:13" s="58" customFormat="1" x14ac:dyDescent="0.35">
      <c r="A341" s="38" t="s">
        <v>3</v>
      </c>
      <c r="B341" s="34" t="s">
        <v>88</v>
      </c>
      <c r="C341" s="38" t="s">
        <v>219</v>
      </c>
      <c r="D341" s="34" t="s">
        <v>133</v>
      </c>
      <c r="E341" s="34" t="s">
        <v>10</v>
      </c>
      <c r="F341" s="38" t="s">
        <v>11</v>
      </c>
      <c r="G341" s="60" t="s">
        <v>218</v>
      </c>
      <c r="H341" s="55" t="s">
        <v>108</v>
      </c>
      <c r="I341" s="34" t="str">
        <f t="shared" si="26"/>
        <v>Coping mechanisms employed by household to adjust to barriers in accessing health care (3 months) : Other</v>
      </c>
      <c r="J341" s="34" t="str">
        <f t="shared" si="27"/>
        <v>Coping mechanisms employed by household to adjust to barriers in accessing health care (3 months) : OtherLebanese</v>
      </c>
      <c r="K341" s="54">
        <f t="shared" si="29"/>
        <v>0.82291702175667503</v>
      </c>
      <c r="L341" s="55">
        <v>8.2291702175667503E-3</v>
      </c>
    </row>
    <row r="342" spans="1:13" s="58" customFormat="1" x14ac:dyDescent="0.35">
      <c r="A342" s="38" t="s">
        <v>3</v>
      </c>
      <c r="B342" s="34" t="s">
        <v>88</v>
      </c>
      <c r="C342" s="38" t="s">
        <v>219</v>
      </c>
      <c r="D342" s="34" t="s">
        <v>133</v>
      </c>
      <c r="E342" s="34" t="s">
        <v>10</v>
      </c>
      <c r="F342" s="38" t="s">
        <v>11</v>
      </c>
      <c r="G342" s="60" t="s">
        <v>218</v>
      </c>
      <c r="H342" s="55" t="s">
        <v>8</v>
      </c>
      <c r="I342" s="34" t="str">
        <f t="shared" si="26"/>
        <v>Coping mechanisms employed by household to adjust to barriers in accessing health care (3 months) : Don't know</v>
      </c>
      <c r="J342" s="34" t="str">
        <f t="shared" si="27"/>
        <v>Coping mechanisms employed by household to adjust to barriers in accessing health care (3 months) : Don't knowLebanese</v>
      </c>
      <c r="K342" s="54">
        <f t="shared" si="29"/>
        <v>0.64589734844022406</v>
      </c>
      <c r="L342" s="55">
        <v>6.4589734844022403E-3</v>
      </c>
    </row>
    <row r="343" spans="1:13" s="58" customFormat="1" x14ac:dyDescent="0.35">
      <c r="A343" s="38" t="s">
        <v>3</v>
      </c>
      <c r="B343" s="34" t="s">
        <v>88</v>
      </c>
      <c r="C343" s="38" t="s">
        <v>219</v>
      </c>
      <c r="D343" s="34" t="s">
        <v>133</v>
      </c>
      <c r="E343" s="34" t="s">
        <v>10</v>
      </c>
      <c r="F343" s="38" t="s">
        <v>11</v>
      </c>
      <c r="G343" s="60" t="s">
        <v>218</v>
      </c>
      <c r="H343" s="55" t="s">
        <v>7</v>
      </c>
      <c r="I343" s="34" t="str">
        <f t="shared" si="26"/>
        <v>Coping mechanisms employed by household to adjust to barriers in accessing health care (3 months) : Decline to answer</v>
      </c>
      <c r="J343" s="34" t="str">
        <f t="shared" si="27"/>
        <v>Coping mechanisms employed by household to adjust to barriers in accessing health care (3 months) : Decline to answerLebanese</v>
      </c>
      <c r="K343" s="54">
        <f t="shared" si="29"/>
        <v>0.36806334922579897</v>
      </c>
      <c r="L343" s="55">
        <v>3.68063349225799E-3</v>
      </c>
    </row>
    <row r="344" spans="1:13" s="58" customFormat="1" x14ac:dyDescent="0.35">
      <c r="A344" s="38" t="s">
        <v>3</v>
      </c>
      <c r="B344" s="34" t="s">
        <v>88</v>
      </c>
      <c r="C344" s="38" t="s">
        <v>219</v>
      </c>
      <c r="D344" s="34" t="s">
        <v>133</v>
      </c>
      <c r="E344" s="34" t="s">
        <v>10</v>
      </c>
      <c r="F344" s="38" t="s">
        <v>48</v>
      </c>
      <c r="G344" s="60" t="s">
        <v>218</v>
      </c>
      <c r="H344" s="55" t="s">
        <v>200</v>
      </c>
      <c r="I344" s="34" t="str">
        <f t="shared" si="26"/>
        <v>Coping mechanisms employed by household to adjust to barriers in accessing health care (3 months) : No coping mechanisms used</v>
      </c>
      <c r="J344" s="34" t="str">
        <f t="shared" si="27"/>
        <v>Coping mechanisms employed by household to adjust to barriers in accessing health care (3 months) : No coping mechanisms usedMigrants</v>
      </c>
      <c r="K344" s="54">
        <f t="shared" si="29"/>
        <v>59.247557114104495</v>
      </c>
      <c r="L344" s="55">
        <v>0.59247557114104499</v>
      </c>
      <c r="M344" s="55"/>
    </row>
    <row r="345" spans="1:13" s="58" customFormat="1" x14ac:dyDescent="0.35">
      <c r="A345" s="38" t="s">
        <v>3</v>
      </c>
      <c r="B345" s="34" t="s">
        <v>88</v>
      </c>
      <c r="C345" s="38" t="s">
        <v>219</v>
      </c>
      <c r="D345" s="34" t="s">
        <v>133</v>
      </c>
      <c r="E345" s="34" t="s">
        <v>10</v>
      </c>
      <c r="F345" s="38" t="s">
        <v>48</v>
      </c>
      <c r="G345" s="60" t="s">
        <v>218</v>
      </c>
      <c r="H345" s="55" t="s">
        <v>201</v>
      </c>
      <c r="I345" s="34" t="str">
        <f t="shared" ref="I345:I358" si="30">CONCATENATE(G345,H345)</f>
        <v>Coping mechanisms employed by household to adjust to barriers in accessing health care (3 months) : Switched to a health care facility closer to home</v>
      </c>
      <c r="J345" s="34" t="str">
        <f t="shared" ref="J345:J358" si="31">CONCATENATE(G345,H345,F345)</f>
        <v>Coping mechanisms employed by household to adjust to barriers in accessing health care (3 months) : Switched to a health care facility closer to homeMigrants</v>
      </c>
      <c r="K345" s="54">
        <f t="shared" ref="K345:K358" si="32">L345*100</f>
        <v>8.1466363843568299</v>
      </c>
      <c r="L345" s="55">
        <v>8.1466363843568299E-2</v>
      </c>
      <c r="M345" s="64"/>
    </row>
    <row r="346" spans="1:13" s="58" customFormat="1" x14ac:dyDescent="0.35">
      <c r="A346" s="38" t="s">
        <v>3</v>
      </c>
      <c r="B346" s="34" t="s">
        <v>88</v>
      </c>
      <c r="C346" s="38" t="s">
        <v>219</v>
      </c>
      <c r="D346" s="34" t="s">
        <v>133</v>
      </c>
      <c r="E346" s="34" t="s">
        <v>10</v>
      </c>
      <c r="F346" s="38" t="s">
        <v>48</v>
      </c>
      <c r="G346" s="60" t="s">
        <v>218</v>
      </c>
      <c r="H346" s="55" t="s">
        <v>202</v>
      </c>
      <c r="I346" s="34" t="str">
        <f t="shared" si="30"/>
        <v>Coping mechanisms employed by household to adjust to barriers in accessing health care (3 months) : Switched to a public health care facility instead of private</v>
      </c>
      <c r="J346" s="34" t="str">
        <f t="shared" si="31"/>
        <v>Coping mechanisms employed by household to adjust to barriers in accessing health care (3 months) : Switched to a public health care facility instead of privateMigrants</v>
      </c>
      <c r="K346" s="54">
        <f t="shared" si="32"/>
        <v>2.8049716101709299</v>
      </c>
      <c r="L346" s="55">
        <v>2.80497161017093E-2</v>
      </c>
      <c r="M346" s="64"/>
    </row>
    <row r="347" spans="1:13" s="58" customFormat="1" x14ac:dyDescent="0.35">
      <c r="A347" s="38" t="s">
        <v>3</v>
      </c>
      <c r="B347" s="34" t="s">
        <v>88</v>
      </c>
      <c r="C347" s="38" t="s">
        <v>219</v>
      </c>
      <c r="D347" s="34" t="s">
        <v>133</v>
      </c>
      <c r="E347" s="34" t="s">
        <v>10</v>
      </c>
      <c r="F347" s="38" t="s">
        <v>48</v>
      </c>
      <c r="G347" s="60" t="s">
        <v>218</v>
      </c>
      <c r="H347" s="55" t="s">
        <v>203</v>
      </c>
      <c r="I347" s="34" t="str">
        <f t="shared" si="30"/>
        <v>Coping mechanisms employed by household to adjust to barriers in accessing health care (3 months) : Delayed or canceled doctors visit or other treatment</v>
      </c>
      <c r="J347" s="34" t="str">
        <f t="shared" si="31"/>
        <v>Coping mechanisms employed by household to adjust to barriers in accessing health care (3 months) : Delayed or canceled doctors visit or other treatmentMigrants</v>
      </c>
      <c r="K347" s="54">
        <f t="shared" si="32"/>
        <v>4.3115288964314695</v>
      </c>
      <c r="L347" s="55">
        <v>4.3115288964314699E-2</v>
      </c>
      <c r="M347" s="64"/>
    </row>
    <row r="348" spans="1:13" s="58" customFormat="1" x14ac:dyDescent="0.35">
      <c r="A348" s="38" t="s">
        <v>3</v>
      </c>
      <c r="B348" s="34" t="s">
        <v>88</v>
      </c>
      <c r="C348" s="38" t="s">
        <v>219</v>
      </c>
      <c r="D348" s="34" t="s">
        <v>133</v>
      </c>
      <c r="E348" s="34" t="s">
        <v>10</v>
      </c>
      <c r="F348" s="38" t="s">
        <v>48</v>
      </c>
      <c r="G348" s="60" t="s">
        <v>218</v>
      </c>
      <c r="H348" s="55" t="s">
        <v>204</v>
      </c>
      <c r="I348" s="34" t="str">
        <f t="shared" si="30"/>
        <v>Coping mechanisms employed by household to adjust to barriers in accessing health care (3 months) : Delayed or canceled diagnostic procedure or other analysis</v>
      </c>
      <c r="J348" s="34" t="str">
        <f t="shared" si="31"/>
        <v>Coping mechanisms employed by household to adjust to barriers in accessing health care (3 months) : Delayed or canceled diagnostic procedure or other analysisMigrants</v>
      </c>
      <c r="K348" s="54">
        <f t="shared" si="32"/>
        <v>1.25479769004109</v>
      </c>
      <c r="L348" s="55">
        <v>1.2547976900410899E-2</v>
      </c>
      <c r="M348" s="64"/>
    </row>
    <row r="349" spans="1:13" s="58" customFormat="1" x14ac:dyDescent="0.35">
      <c r="A349" s="38" t="s">
        <v>3</v>
      </c>
      <c r="B349" s="34" t="s">
        <v>88</v>
      </c>
      <c r="C349" s="38" t="s">
        <v>219</v>
      </c>
      <c r="D349" s="34" t="s">
        <v>133</v>
      </c>
      <c r="E349" s="34" t="s">
        <v>10</v>
      </c>
      <c r="F349" s="38" t="s">
        <v>48</v>
      </c>
      <c r="G349" s="60" t="s">
        <v>218</v>
      </c>
      <c r="H349" s="55" t="s">
        <v>205</v>
      </c>
      <c r="I349" s="34" t="str">
        <f t="shared" si="30"/>
        <v>Coping mechanisms employed by household to adjust to barriers in accessing health care (3 months) : Went to the pharmacy instead of the doctor or clinic</v>
      </c>
      <c r="J349" s="34" t="str">
        <f t="shared" si="31"/>
        <v>Coping mechanisms employed by household to adjust to barriers in accessing health care (3 months) : Went to the pharmacy instead of the doctor or clinicMigrants</v>
      </c>
      <c r="K349" s="54">
        <f t="shared" si="32"/>
        <v>10.275303048639801</v>
      </c>
      <c r="L349" s="55">
        <v>0.102753030486398</v>
      </c>
      <c r="M349" s="64"/>
    </row>
    <row r="350" spans="1:13" s="58" customFormat="1" x14ac:dyDescent="0.35">
      <c r="A350" s="38" t="s">
        <v>3</v>
      </c>
      <c r="B350" s="34" t="s">
        <v>88</v>
      </c>
      <c r="C350" s="38" t="s">
        <v>219</v>
      </c>
      <c r="D350" s="34" t="s">
        <v>133</v>
      </c>
      <c r="E350" s="34" t="s">
        <v>10</v>
      </c>
      <c r="F350" s="38" t="s">
        <v>48</v>
      </c>
      <c r="G350" s="60" t="s">
        <v>218</v>
      </c>
      <c r="H350" s="55" t="s">
        <v>206</v>
      </c>
      <c r="I350" s="34" t="str">
        <f t="shared" si="30"/>
        <v>Coping mechanisms employed by household to adjust to barriers in accessing health care (3 months) : Went to traditional healer instead of the doctor or clinic</v>
      </c>
      <c r="J350" s="34" t="str">
        <f t="shared" si="31"/>
        <v>Coping mechanisms employed by household to adjust to barriers in accessing health care (3 months) : Went to traditional healer instead of the doctor or clinicMigrants</v>
      </c>
      <c r="K350" s="54">
        <f t="shared" si="32"/>
        <v>0.43280477463679801</v>
      </c>
      <c r="L350" s="55">
        <v>4.3280477463679802E-3</v>
      </c>
      <c r="M350" s="64"/>
    </row>
    <row r="351" spans="1:13" s="58" customFormat="1" x14ac:dyDescent="0.35">
      <c r="A351" s="38" t="s">
        <v>3</v>
      </c>
      <c r="B351" s="34" t="s">
        <v>88</v>
      </c>
      <c r="C351" s="38" t="s">
        <v>219</v>
      </c>
      <c r="D351" s="34" t="s">
        <v>133</v>
      </c>
      <c r="E351" s="34" t="s">
        <v>10</v>
      </c>
      <c r="F351" s="38" t="s">
        <v>48</v>
      </c>
      <c r="G351" s="60" t="s">
        <v>218</v>
      </c>
      <c r="H351" s="55" t="s">
        <v>207</v>
      </c>
      <c r="I351" s="34" t="str">
        <f t="shared" si="30"/>
        <v>Coping mechanisms employed by household to adjust to barriers in accessing health care (3 months) : Asked a friend or relative advice</v>
      </c>
      <c r="J351" s="34" t="str">
        <f t="shared" si="31"/>
        <v>Coping mechanisms employed by household to adjust to barriers in accessing health care (3 months) : Asked a friend or relative adviceMigrants</v>
      </c>
      <c r="K351" s="54">
        <f t="shared" si="32"/>
        <v>0.86560954927359601</v>
      </c>
      <c r="L351" s="55">
        <v>8.6560954927359605E-3</v>
      </c>
      <c r="M351" s="64"/>
    </row>
    <row r="352" spans="1:13" s="58" customFormat="1" x14ac:dyDescent="0.35">
      <c r="A352" s="38" t="s">
        <v>3</v>
      </c>
      <c r="B352" s="34" t="s">
        <v>88</v>
      </c>
      <c r="C352" s="38" t="s">
        <v>219</v>
      </c>
      <c r="D352" s="34" t="s">
        <v>133</v>
      </c>
      <c r="E352" s="34" t="s">
        <v>10</v>
      </c>
      <c r="F352" s="38" t="s">
        <v>48</v>
      </c>
      <c r="G352" s="60" t="s">
        <v>218</v>
      </c>
      <c r="H352" s="55" t="s">
        <v>208</v>
      </c>
      <c r="I352" s="34" t="str">
        <f t="shared" si="30"/>
        <v>Coping mechanisms employed by household to adjust to barriers in accessing health care (3 months) : Looked for information about the health problem online</v>
      </c>
      <c r="J352" s="34" t="str">
        <f t="shared" si="31"/>
        <v>Coping mechanisms employed by household to adjust to barriers in accessing health care (3 months) : Looked for information about the health problem onlineMigrants</v>
      </c>
      <c r="K352" s="54">
        <f t="shared" si="32"/>
        <v>0.216402387318399</v>
      </c>
      <c r="L352" s="55">
        <v>2.1640238731839901E-3</v>
      </c>
      <c r="M352" s="64"/>
    </row>
    <row r="353" spans="1:13" s="58" customFormat="1" x14ac:dyDescent="0.35">
      <c r="A353" s="38" t="s">
        <v>3</v>
      </c>
      <c r="B353" s="34" t="s">
        <v>88</v>
      </c>
      <c r="C353" s="38" t="s">
        <v>219</v>
      </c>
      <c r="D353" s="34" t="s">
        <v>133</v>
      </c>
      <c r="E353" s="34" t="s">
        <v>10</v>
      </c>
      <c r="F353" s="38" t="s">
        <v>48</v>
      </c>
      <c r="G353" s="60" t="s">
        <v>218</v>
      </c>
      <c r="H353" s="55" t="s">
        <v>209</v>
      </c>
      <c r="I353" s="34" t="str">
        <f t="shared" si="30"/>
        <v>Coping mechanisms employed by household to adjust to barriers in accessing health care (3 months) : Managed health problem with home remedy</v>
      </c>
      <c r="J353" s="34" t="str">
        <f t="shared" si="31"/>
        <v>Coping mechanisms employed by household to adjust to barriers in accessing health care (3 months) : Managed health problem with home remedyMigrants</v>
      </c>
      <c r="K353" s="54">
        <f t="shared" si="32"/>
        <v>8.6420370202097505</v>
      </c>
      <c r="L353" s="55">
        <v>8.6420370202097502E-2</v>
      </c>
      <c r="M353" s="64"/>
    </row>
    <row r="354" spans="1:13" s="58" customFormat="1" x14ac:dyDescent="0.35">
      <c r="A354" s="38" t="s">
        <v>3</v>
      </c>
      <c r="B354" s="34" t="s">
        <v>88</v>
      </c>
      <c r="C354" s="38" t="s">
        <v>219</v>
      </c>
      <c r="D354" s="34" t="s">
        <v>133</v>
      </c>
      <c r="E354" s="34" t="s">
        <v>10</v>
      </c>
      <c r="F354" s="38" t="s">
        <v>48</v>
      </c>
      <c r="G354" s="60" t="s">
        <v>218</v>
      </c>
      <c r="H354" s="55" t="s">
        <v>210</v>
      </c>
      <c r="I354" s="34" t="str">
        <f t="shared" si="30"/>
        <v>Coping mechanisms employed by household to adjust to barriers in accessing health care (3 months) : Waited to see if problem would get better on its own</v>
      </c>
      <c r="J354" s="34" t="str">
        <f t="shared" si="31"/>
        <v>Coping mechanisms employed by household to adjust to barriers in accessing health care (3 months) : Waited to see if problem would get better on its ownMigrants</v>
      </c>
      <c r="K354" s="54">
        <f t="shared" si="32"/>
        <v>4.7443336710682598</v>
      </c>
      <c r="L354" s="55">
        <v>4.7443336710682599E-2</v>
      </c>
      <c r="M354" s="64"/>
    </row>
    <row r="355" spans="1:13" s="58" customFormat="1" x14ac:dyDescent="0.35">
      <c r="A355" s="38" t="s">
        <v>3</v>
      </c>
      <c r="B355" s="34" t="s">
        <v>88</v>
      </c>
      <c r="C355" s="38" t="s">
        <v>219</v>
      </c>
      <c r="D355" s="34" t="s">
        <v>133</v>
      </c>
      <c r="E355" s="34" t="s">
        <v>10</v>
      </c>
      <c r="F355" s="38" t="s">
        <v>48</v>
      </c>
      <c r="G355" s="60" t="s">
        <v>218</v>
      </c>
      <c r="H355" s="55" t="s">
        <v>211</v>
      </c>
      <c r="I355" s="34" t="str">
        <f t="shared" si="30"/>
        <v>Coping mechanisms employed by household to adjust to barriers in accessing health care (3 months) : Changed lifestyle/habits to control health condition</v>
      </c>
      <c r="J355" s="34" t="str">
        <f t="shared" si="31"/>
        <v>Coping mechanisms employed by household to adjust to barriers in accessing health care (3 months) : Changed lifestyle/habits to control health conditionMigrants</v>
      </c>
      <c r="K355" s="54">
        <f t="shared" si="32"/>
        <v>0</v>
      </c>
      <c r="L355" s="55">
        <v>0</v>
      </c>
      <c r="M355" s="64"/>
    </row>
    <row r="356" spans="1:13" s="58" customFormat="1" x14ac:dyDescent="0.35">
      <c r="A356" s="38" t="s">
        <v>3</v>
      </c>
      <c r="B356" s="34" t="s">
        <v>88</v>
      </c>
      <c r="C356" s="38" t="s">
        <v>219</v>
      </c>
      <c r="D356" s="34" t="s">
        <v>133</v>
      </c>
      <c r="E356" s="34" t="s">
        <v>10</v>
      </c>
      <c r="F356" s="38" t="s">
        <v>48</v>
      </c>
      <c r="G356" s="60" t="s">
        <v>218</v>
      </c>
      <c r="H356" s="55" t="s">
        <v>212</v>
      </c>
      <c r="I356" s="34" t="str">
        <f t="shared" si="30"/>
        <v>Coping mechanisms employed by household to adjust to barriers in accessing health care (3 months) : Used prayer or spiritual practices</v>
      </c>
      <c r="J356" s="34" t="str">
        <f t="shared" si="31"/>
        <v>Coping mechanisms employed by household to adjust to barriers in accessing health care (3 months) : Used prayer or spiritual practicesMigrants</v>
      </c>
      <c r="K356" s="54">
        <f t="shared" si="32"/>
        <v>0</v>
      </c>
      <c r="L356" s="55">
        <v>0</v>
      </c>
      <c r="M356" s="64"/>
    </row>
    <row r="357" spans="1:13" x14ac:dyDescent="0.35">
      <c r="A357" s="38" t="s">
        <v>3</v>
      </c>
      <c r="B357" s="34" t="s">
        <v>88</v>
      </c>
      <c r="C357" s="38" t="s">
        <v>219</v>
      </c>
      <c r="D357" s="34" t="s">
        <v>133</v>
      </c>
      <c r="E357" s="34" t="s">
        <v>10</v>
      </c>
      <c r="F357" s="38" t="s">
        <v>48</v>
      </c>
      <c r="G357" s="60" t="s">
        <v>218</v>
      </c>
      <c r="H357" s="55" t="s">
        <v>213</v>
      </c>
      <c r="I357" s="34" t="str">
        <f t="shared" si="30"/>
        <v>Coping mechanisms employed by household to adjust to barriers in accessing health care (3 months) : Used telemedicine / remote consultation instead</v>
      </c>
      <c r="J357" s="34" t="str">
        <f t="shared" si="31"/>
        <v>Coping mechanisms employed by household to adjust to barriers in accessing health care (3 months) : Used telemedicine / remote consultation insteadMigrants</v>
      </c>
      <c r="K357" s="54">
        <f t="shared" si="32"/>
        <v>0</v>
      </c>
      <c r="L357" s="55">
        <v>0</v>
      </c>
    </row>
    <row r="358" spans="1:13" x14ac:dyDescent="0.35">
      <c r="A358" s="38" t="s">
        <v>3</v>
      </c>
      <c r="B358" s="34" t="s">
        <v>88</v>
      </c>
      <c r="C358" s="38" t="s">
        <v>219</v>
      </c>
      <c r="D358" s="34" t="s">
        <v>133</v>
      </c>
      <c r="E358" s="34" t="s">
        <v>10</v>
      </c>
      <c r="F358" s="38" t="s">
        <v>48</v>
      </c>
      <c r="G358" s="60" t="s">
        <v>218</v>
      </c>
      <c r="H358" s="55" t="s">
        <v>214</v>
      </c>
      <c r="I358" s="34" t="str">
        <f t="shared" si="30"/>
        <v>Coping mechanisms employed by household to adjust to barriers in accessing health care (3 months) : Traveled (either within country or abroad) to obtain treatment</v>
      </c>
      <c r="J358" s="34" t="str">
        <f t="shared" si="31"/>
        <v>Coping mechanisms employed by household to adjust to barriers in accessing health care (3 months) : Traveled (either within country or abroad) to obtain treatmentMigrants</v>
      </c>
      <c r="K358" s="54">
        <f t="shared" si="32"/>
        <v>1.3173935512572101</v>
      </c>
      <c r="L358" s="55">
        <v>1.3173935512572101E-2</v>
      </c>
    </row>
    <row r="359" spans="1:13" x14ac:dyDescent="0.35">
      <c r="A359" s="38" t="s">
        <v>3</v>
      </c>
      <c r="B359" s="34" t="s">
        <v>88</v>
      </c>
      <c r="C359" s="38" t="s">
        <v>219</v>
      </c>
      <c r="D359" s="34" t="s">
        <v>133</v>
      </c>
      <c r="E359" s="34" t="s">
        <v>10</v>
      </c>
      <c r="F359" s="38" t="s">
        <v>48</v>
      </c>
      <c r="G359" s="60" t="s">
        <v>218</v>
      </c>
      <c r="H359" s="55" t="s">
        <v>215</v>
      </c>
      <c r="I359" s="34" t="str">
        <f t="shared" si="26"/>
        <v>Coping mechanisms employed by household to adjust to barriers in accessing health care (3 months) : Reduced non-medical household expenses</v>
      </c>
      <c r="J359" s="34" t="str">
        <f t="shared" si="27"/>
        <v>Coping mechanisms employed by household to adjust to barriers in accessing health care (3 months) : Reduced non-medical household expensesMigrants</v>
      </c>
      <c r="K359" s="54">
        <f t="shared" si="28"/>
        <v>8.5358245251243208</v>
      </c>
      <c r="L359" s="55">
        <v>8.5358245251243206E-2</v>
      </c>
    </row>
    <row r="360" spans="1:13" x14ac:dyDescent="0.35">
      <c r="A360" s="38" t="s">
        <v>3</v>
      </c>
      <c r="B360" s="34" t="s">
        <v>88</v>
      </c>
      <c r="C360" s="38" t="s">
        <v>219</v>
      </c>
      <c r="D360" s="34" t="s">
        <v>133</v>
      </c>
      <c r="E360" s="34" t="s">
        <v>10</v>
      </c>
      <c r="F360" s="38" t="s">
        <v>48</v>
      </c>
      <c r="G360" s="60" t="s">
        <v>218</v>
      </c>
      <c r="H360" s="55" t="s">
        <v>216</v>
      </c>
      <c r="I360" s="34" t="str">
        <f t="shared" si="26"/>
        <v>Coping mechanisms employed by household to adjust to barriers in accessing health care (3 months) : Worked additional hours/new members entered workforce to afford medical care</v>
      </c>
      <c r="J360" s="34" t="str">
        <f t="shared" si="27"/>
        <v>Coping mechanisms employed by household to adjust to barriers in accessing health care (3 months) : Worked additional hours/new members entered workforce to afford medical careMigrants</v>
      </c>
      <c r="K360" s="54">
        <f t="shared" si="28"/>
        <v>2.3285502016648199</v>
      </c>
      <c r="L360" s="55">
        <v>2.32855020166482E-2</v>
      </c>
    </row>
    <row r="361" spans="1:13" x14ac:dyDescent="0.35">
      <c r="A361" s="38" t="s">
        <v>3</v>
      </c>
      <c r="B361" s="34" t="s">
        <v>88</v>
      </c>
      <c r="C361" s="38" t="s">
        <v>219</v>
      </c>
      <c r="D361" s="34" t="s">
        <v>133</v>
      </c>
      <c r="E361" s="34" t="s">
        <v>10</v>
      </c>
      <c r="F361" s="38" t="s">
        <v>48</v>
      </c>
      <c r="G361" s="60" t="s">
        <v>218</v>
      </c>
      <c r="H361" s="55" t="s">
        <v>217</v>
      </c>
      <c r="I361" s="34" t="str">
        <f t="shared" ref="I361:I391" si="33">CONCATENATE(G361,H361)</f>
        <v>Coping mechanisms employed by household to adjust to barriers in accessing health care (3 months) : Borrowed money to afford medical care</v>
      </c>
      <c r="J361" s="34" t="str">
        <f t="shared" ref="J361:J391" si="34">CONCATENATE(G361,H361,F361)</f>
        <v>Coping mechanisms employed by household to adjust to barriers in accessing health care (3 months) : Borrowed money to afford medical careMigrants</v>
      </c>
      <c r="K361" s="54">
        <f t="shared" si="28"/>
        <v>10.007024602483799</v>
      </c>
      <c r="L361" s="55">
        <v>0.10007024602483799</v>
      </c>
    </row>
    <row r="362" spans="1:13" x14ac:dyDescent="0.35">
      <c r="A362" s="38" t="s">
        <v>3</v>
      </c>
      <c r="B362" s="34" t="s">
        <v>88</v>
      </c>
      <c r="C362" s="38" t="s">
        <v>219</v>
      </c>
      <c r="D362" s="34" t="s">
        <v>133</v>
      </c>
      <c r="E362" s="34" t="s">
        <v>10</v>
      </c>
      <c r="F362" s="38" t="s">
        <v>48</v>
      </c>
      <c r="G362" s="60" t="s">
        <v>218</v>
      </c>
      <c r="H362" s="55" t="s">
        <v>108</v>
      </c>
      <c r="I362" s="34" t="str">
        <f t="shared" si="33"/>
        <v>Coping mechanisms employed by household to adjust to barriers in accessing health care (3 months) : Other</v>
      </c>
      <c r="J362" s="34" t="str">
        <f t="shared" si="34"/>
        <v>Coping mechanisms employed by household to adjust to barriers in accessing health care (3 months) : OtherMigrants</v>
      </c>
      <c r="K362" s="54">
        <f t="shared" si="28"/>
        <v>1.3173935512572101</v>
      </c>
      <c r="L362" s="55">
        <v>1.3173935512572101E-2</v>
      </c>
    </row>
    <row r="363" spans="1:13" x14ac:dyDescent="0.35">
      <c r="A363" s="38" t="s">
        <v>3</v>
      </c>
      <c r="B363" s="34" t="s">
        <v>88</v>
      </c>
      <c r="C363" s="38" t="s">
        <v>219</v>
      </c>
      <c r="D363" s="34" t="s">
        <v>133</v>
      </c>
      <c r="E363" s="34" t="s">
        <v>10</v>
      </c>
      <c r="F363" s="38" t="s">
        <v>48</v>
      </c>
      <c r="G363" s="60" t="s">
        <v>218</v>
      </c>
      <c r="H363" s="55" t="s">
        <v>8</v>
      </c>
      <c r="I363" s="34" t="str">
        <f t="shared" si="33"/>
        <v>Coping mechanisms employed by household to adjust to barriers in accessing health care (3 months) : Don't know</v>
      </c>
      <c r="J363" s="34" t="str">
        <f t="shared" si="34"/>
        <v>Coping mechanisms employed by household to adjust to barriers in accessing health care (3 months) : Don't knowMigrants</v>
      </c>
      <c r="K363" s="54">
        <f t="shared" si="28"/>
        <v>0</v>
      </c>
      <c r="L363" s="55">
        <v>0</v>
      </c>
    </row>
    <row r="364" spans="1:13" x14ac:dyDescent="0.35">
      <c r="A364" s="38" t="s">
        <v>3</v>
      </c>
      <c r="B364" s="34" t="s">
        <v>88</v>
      </c>
      <c r="C364" s="38" t="s">
        <v>219</v>
      </c>
      <c r="D364" s="34" t="s">
        <v>133</v>
      </c>
      <c r="E364" s="34" t="s">
        <v>10</v>
      </c>
      <c r="F364" s="38" t="s">
        <v>48</v>
      </c>
      <c r="G364" s="60" t="s">
        <v>218</v>
      </c>
      <c r="H364" s="55" t="s">
        <v>7</v>
      </c>
      <c r="I364" s="34" t="str">
        <f t="shared" si="33"/>
        <v>Coping mechanisms employed by household to adjust to barriers in accessing health care (3 months) : Decline to answer</v>
      </c>
      <c r="J364" s="34" t="str">
        <f t="shared" si="34"/>
        <v>Coping mechanisms employed by household to adjust to barriers in accessing health care (3 months) : Decline to answerMigrants</v>
      </c>
      <c r="K364" s="54">
        <f t="shared" si="28"/>
        <v>0</v>
      </c>
      <c r="L364" s="55">
        <v>0</v>
      </c>
    </row>
    <row r="365" spans="1:13" x14ac:dyDescent="0.35">
      <c r="A365" s="38" t="s">
        <v>3</v>
      </c>
      <c r="B365" s="34" t="s">
        <v>88</v>
      </c>
      <c r="C365" s="38" t="s">
        <v>219</v>
      </c>
      <c r="D365" s="34" t="s">
        <v>133</v>
      </c>
      <c r="E365" s="34" t="s">
        <v>10</v>
      </c>
      <c r="F365" s="38" t="s">
        <v>12</v>
      </c>
      <c r="G365" s="60" t="s">
        <v>218</v>
      </c>
      <c r="H365" s="55" t="s">
        <v>200</v>
      </c>
      <c r="I365" s="34" t="str">
        <f t="shared" si="33"/>
        <v>Coping mechanisms employed by household to adjust to barriers in accessing health care (3 months) : No coping mechanisms used</v>
      </c>
      <c r="J365" s="34" t="str">
        <f t="shared" si="34"/>
        <v>Coping mechanisms employed by household to adjust to barriers in accessing health care (3 months) : No coping mechanisms usedPRL</v>
      </c>
      <c r="K365" s="54">
        <f t="shared" si="28"/>
        <v>37.187211335478899</v>
      </c>
      <c r="L365" s="55">
        <v>0.37187211335478898</v>
      </c>
    </row>
    <row r="366" spans="1:13" x14ac:dyDescent="0.35">
      <c r="A366" s="38" t="s">
        <v>3</v>
      </c>
      <c r="B366" s="34" t="s">
        <v>88</v>
      </c>
      <c r="C366" s="38" t="s">
        <v>219</v>
      </c>
      <c r="D366" s="34" t="s">
        <v>133</v>
      </c>
      <c r="E366" s="34" t="s">
        <v>10</v>
      </c>
      <c r="F366" s="38" t="s">
        <v>12</v>
      </c>
      <c r="G366" s="60" t="s">
        <v>218</v>
      </c>
      <c r="H366" s="55" t="s">
        <v>201</v>
      </c>
      <c r="I366" s="34" t="str">
        <f t="shared" si="33"/>
        <v>Coping mechanisms employed by household to adjust to barriers in accessing health care (3 months) : Switched to a health care facility closer to home</v>
      </c>
      <c r="J366" s="34" t="str">
        <f t="shared" si="34"/>
        <v>Coping mechanisms employed by household to adjust to barriers in accessing health care (3 months) : Switched to a health care facility closer to homePRL</v>
      </c>
      <c r="K366" s="54">
        <f t="shared" si="28"/>
        <v>16.008869042354902</v>
      </c>
      <c r="L366" s="55">
        <v>0.16008869042354901</v>
      </c>
    </row>
    <row r="367" spans="1:13" x14ac:dyDescent="0.35">
      <c r="A367" s="38" t="s">
        <v>3</v>
      </c>
      <c r="B367" s="34" t="s">
        <v>88</v>
      </c>
      <c r="C367" s="38" t="s">
        <v>219</v>
      </c>
      <c r="D367" s="34" t="s">
        <v>133</v>
      </c>
      <c r="E367" s="34" t="s">
        <v>10</v>
      </c>
      <c r="F367" s="38" t="s">
        <v>12</v>
      </c>
      <c r="G367" s="60" t="s">
        <v>218</v>
      </c>
      <c r="H367" s="55" t="s">
        <v>202</v>
      </c>
      <c r="I367" s="34" t="str">
        <f t="shared" si="33"/>
        <v>Coping mechanisms employed by household to adjust to barriers in accessing health care (3 months) : Switched to a public health care facility instead of private</v>
      </c>
      <c r="J367" s="34" t="str">
        <f t="shared" si="34"/>
        <v>Coping mechanisms employed by household to adjust to barriers in accessing health care (3 months) : Switched to a public health care facility instead of privatePRL</v>
      </c>
      <c r="K367" s="54">
        <f t="shared" si="28"/>
        <v>11.320697476029199</v>
      </c>
      <c r="L367" s="55">
        <v>0.113206974760292</v>
      </c>
    </row>
    <row r="368" spans="1:13" x14ac:dyDescent="0.35">
      <c r="A368" s="38" t="s">
        <v>3</v>
      </c>
      <c r="B368" s="34" t="s">
        <v>88</v>
      </c>
      <c r="C368" s="38" t="s">
        <v>219</v>
      </c>
      <c r="D368" s="34" t="s">
        <v>133</v>
      </c>
      <c r="E368" s="34" t="s">
        <v>10</v>
      </c>
      <c r="F368" s="38" t="s">
        <v>12</v>
      </c>
      <c r="G368" s="60" t="s">
        <v>218</v>
      </c>
      <c r="H368" s="55" t="s">
        <v>203</v>
      </c>
      <c r="I368" s="34" t="str">
        <f t="shared" si="33"/>
        <v>Coping mechanisms employed by household to adjust to barriers in accessing health care (3 months) : Delayed or canceled doctors visit or other treatment</v>
      </c>
      <c r="J368" s="34" t="str">
        <f t="shared" si="34"/>
        <v>Coping mechanisms employed by household to adjust to barriers in accessing health care (3 months) : Delayed or canceled doctors visit or other treatmentPRL</v>
      </c>
      <c r="K368" s="54">
        <f t="shared" si="28"/>
        <v>14.700118303038801</v>
      </c>
      <c r="L368" s="55">
        <v>0.14700118303038801</v>
      </c>
    </row>
    <row r="369" spans="1:12" x14ac:dyDescent="0.35">
      <c r="A369" s="38" t="s">
        <v>3</v>
      </c>
      <c r="B369" s="34" t="s">
        <v>88</v>
      </c>
      <c r="C369" s="38" t="s">
        <v>219</v>
      </c>
      <c r="D369" s="34" t="s">
        <v>133</v>
      </c>
      <c r="E369" s="34" t="s">
        <v>10</v>
      </c>
      <c r="F369" s="38" t="s">
        <v>12</v>
      </c>
      <c r="G369" s="60" t="s">
        <v>218</v>
      </c>
      <c r="H369" s="55" t="s">
        <v>204</v>
      </c>
      <c r="I369" s="34" t="str">
        <f t="shared" si="33"/>
        <v>Coping mechanisms employed by household to adjust to barriers in accessing health care (3 months) : Delayed or canceled diagnostic procedure or other analysis</v>
      </c>
      <c r="J369" s="34" t="str">
        <f t="shared" si="34"/>
        <v>Coping mechanisms employed by household to adjust to barriers in accessing health care (3 months) : Delayed or canceled diagnostic procedure or other analysisPRL</v>
      </c>
      <c r="K369" s="54">
        <f t="shared" si="28"/>
        <v>7.029750529299621</v>
      </c>
      <c r="L369" s="55">
        <v>7.0297505292996207E-2</v>
      </c>
    </row>
    <row r="370" spans="1:12" x14ac:dyDescent="0.35">
      <c r="A370" s="38" t="s">
        <v>3</v>
      </c>
      <c r="B370" s="34" t="s">
        <v>88</v>
      </c>
      <c r="C370" s="38" t="s">
        <v>219</v>
      </c>
      <c r="D370" s="34" t="s">
        <v>133</v>
      </c>
      <c r="E370" s="34" t="s">
        <v>10</v>
      </c>
      <c r="F370" s="38" t="s">
        <v>12</v>
      </c>
      <c r="G370" s="60" t="s">
        <v>218</v>
      </c>
      <c r="H370" s="55" t="s">
        <v>205</v>
      </c>
      <c r="I370" s="34" t="str">
        <f t="shared" si="33"/>
        <v>Coping mechanisms employed by household to adjust to barriers in accessing health care (3 months) : Went to the pharmacy instead of the doctor or clinic</v>
      </c>
      <c r="J370" s="34" t="str">
        <f t="shared" si="34"/>
        <v>Coping mechanisms employed by household to adjust to barriers in accessing health care (3 months) : Went to the pharmacy instead of the doctor or clinicPRL</v>
      </c>
      <c r="K370" s="54">
        <f t="shared" si="28"/>
        <v>25.139537990183097</v>
      </c>
      <c r="L370" s="55">
        <v>0.25139537990183097</v>
      </c>
    </row>
    <row r="371" spans="1:12" x14ac:dyDescent="0.35">
      <c r="A371" s="38" t="s">
        <v>3</v>
      </c>
      <c r="B371" s="34" t="s">
        <v>88</v>
      </c>
      <c r="C371" s="38" t="s">
        <v>219</v>
      </c>
      <c r="D371" s="34" t="s">
        <v>133</v>
      </c>
      <c r="E371" s="34" t="s">
        <v>10</v>
      </c>
      <c r="F371" s="38" t="s">
        <v>12</v>
      </c>
      <c r="G371" s="60" t="s">
        <v>218</v>
      </c>
      <c r="H371" s="55" t="s">
        <v>206</v>
      </c>
      <c r="I371" s="34" t="str">
        <f t="shared" si="33"/>
        <v>Coping mechanisms employed by household to adjust to barriers in accessing health care (3 months) : Went to traditional healer instead of the doctor or clinic</v>
      </c>
      <c r="J371" s="34" t="str">
        <f t="shared" si="34"/>
        <v>Coping mechanisms employed by household to adjust to barriers in accessing health care (3 months) : Went to traditional healer instead of the doctor or clinicPRL</v>
      </c>
      <c r="K371" s="54">
        <f t="shared" si="28"/>
        <v>1.7879013288586099</v>
      </c>
      <c r="L371" s="55">
        <v>1.7879013288586099E-2</v>
      </c>
    </row>
    <row r="372" spans="1:12" x14ac:dyDescent="0.35">
      <c r="A372" s="38" t="s">
        <v>3</v>
      </c>
      <c r="B372" s="34" t="s">
        <v>88</v>
      </c>
      <c r="C372" s="38" t="s">
        <v>219</v>
      </c>
      <c r="D372" s="34" t="s">
        <v>133</v>
      </c>
      <c r="E372" s="34" t="s">
        <v>10</v>
      </c>
      <c r="F372" s="38" t="s">
        <v>12</v>
      </c>
      <c r="G372" s="60" t="s">
        <v>218</v>
      </c>
      <c r="H372" s="55" t="s">
        <v>207</v>
      </c>
      <c r="I372" s="34" t="str">
        <f t="shared" si="33"/>
        <v>Coping mechanisms employed by household to adjust to barriers in accessing health care (3 months) : Asked a friend or relative advice</v>
      </c>
      <c r="J372" s="34" t="str">
        <f t="shared" si="34"/>
        <v>Coping mechanisms employed by household to adjust to barriers in accessing health care (3 months) : Asked a friend or relative advicePRL</v>
      </c>
      <c r="K372" s="54">
        <f t="shared" si="28"/>
        <v>1.73178733762131</v>
      </c>
      <c r="L372" s="55">
        <v>1.73178733762131E-2</v>
      </c>
    </row>
    <row r="373" spans="1:12" x14ac:dyDescent="0.35">
      <c r="A373" s="38" t="s">
        <v>3</v>
      </c>
      <c r="B373" s="34" t="s">
        <v>88</v>
      </c>
      <c r="C373" s="38" t="s">
        <v>219</v>
      </c>
      <c r="D373" s="34" t="s">
        <v>133</v>
      </c>
      <c r="E373" s="34" t="s">
        <v>10</v>
      </c>
      <c r="F373" s="38" t="s">
        <v>12</v>
      </c>
      <c r="G373" s="60" t="s">
        <v>218</v>
      </c>
      <c r="H373" s="55" t="s">
        <v>208</v>
      </c>
      <c r="I373" s="34" t="str">
        <f t="shared" si="33"/>
        <v>Coping mechanisms employed by household to adjust to barriers in accessing health care (3 months) : Looked for information about the health problem online</v>
      </c>
      <c r="J373" s="34" t="str">
        <f t="shared" si="34"/>
        <v>Coping mechanisms employed by household to adjust to barriers in accessing health care (3 months) : Looked for information about the health problem onlinePRL</v>
      </c>
      <c r="K373" s="54">
        <f t="shared" si="28"/>
        <v>0</v>
      </c>
      <c r="L373" s="55">
        <v>0</v>
      </c>
    </row>
    <row r="374" spans="1:12" x14ac:dyDescent="0.35">
      <c r="A374" s="38" t="s">
        <v>3</v>
      </c>
      <c r="B374" s="34" t="s">
        <v>88</v>
      </c>
      <c r="C374" s="38" t="s">
        <v>219</v>
      </c>
      <c r="D374" s="34" t="s">
        <v>133</v>
      </c>
      <c r="E374" s="34" t="s">
        <v>10</v>
      </c>
      <c r="F374" s="38" t="s">
        <v>12</v>
      </c>
      <c r="G374" s="60" t="s">
        <v>218</v>
      </c>
      <c r="H374" s="55" t="s">
        <v>209</v>
      </c>
      <c r="I374" s="34" t="str">
        <f t="shared" si="33"/>
        <v>Coping mechanisms employed by household to adjust to barriers in accessing health care (3 months) : Managed health problem with home remedy</v>
      </c>
      <c r="J374" s="34" t="str">
        <f t="shared" si="34"/>
        <v>Coping mechanisms employed by household to adjust to barriers in accessing health care (3 months) : Managed health problem with home remedyPRL</v>
      </c>
      <c r="K374" s="54">
        <f t="shared" si="28"/>
        <v>3.4635746752426297</v>
      </c>
      <c r="L374" s="55">
        <v>3.4635746752426297E-2</v>
      </c>
    </row>
    <row r="375" spans="1:12" x14ac:dyDescent="0.35">
      <c r="A375" s="38" t="s">
        <v>3</v>
      </c>
      <c r="B375" s="34" t="s">
        <v>88</v>
      </c>
      <c r="C375" s="38" t="s">
        <v>219</v>
      </c>
      <c r="D375" s="34" t="s">
        <v>133</v>
      </c>
      <c r="E375" s="34" t="s">
        <v>10</v>
      </c>
      <c r="F375" s="38" t="s">
        <v>12</v>
      </c>
      <c r="G375" s="60" t="s">
        <v>218</v>
      </c>
      <c r="H375" s="55" t="s">
        <v>210</v>
      </c>
      <c r="I375" s="34" t="str">
        <f t="shared" si="33"/>
        <v>Coping mechanisms employed by household to adjust to barriers in accessing health care (3 months) : Waited to see if problem would get better on its own</v>
      </c>
      <c r="J375" s="34" t="str">
        <f t="shared" si="34"/>
        <v>Coping mechanisms employed by household to adjust to barriers in accessing health care (3 months) : Waited to see if problem would get better on its ownPRL</v>
      </c>
      <c r="K375" s="54">
        <f t="shared" si="28"/>
        <v>1.1483819922568601</v>
      </c>
      <c r="L375" s="55">
        <v>1.1483819922568601E-2</v>
      </c>
    </row>
    <row r="376" spans="1:12" x14ac:dyDescent="0.35">
      <c r="A376" s="38" t="s">
        <v>3</v>
      </c>
      <c r="B376" s="34" t="s">
        <v>88</v>
      </c>
      <c r="C376" s="38" t="s">
        <v>219</v>
      </c>
      <c r="D376" s="34" t="s">
        <v>133</v>
      </c>
      <c r="E376" s="34" t="s">
        <v>10</v>
      </c>
      <c r="F376" s="38" t="s">
        <v>12</v>
      </c>
      <c r="G376" s="60" t="s">
        <v>218</v>
      </c>
      <c r="H376" s="55" t="s">
        <v>211</v>
      </c>
      <c r="I376" s="34" t="str">
        <f t="shared" si="33"/>
        <v>Coping mechanisms employed by household to adjust to barriers in accessing health care (3 months) : Changed lifestyle/habits to control health condition</v>
      </c>
      <c r="J376" s="34" t="str">
        <f t="shared" si="34"/>
        <v>Coping mechanisms employed by household to adjust to barriers in accessing health care (3 months) : Changed lifestyle/habits to control health conditionPRL</v>
      </c>
      <c r="K376" s="54">
        <f t="shared" si="28"/>
        <v>0.23655158327443598</v>
      </c>
      <c r="L376" s="55">
        <v>2.3655158327443599E-3</v>
      </c>
    </row>
    <row r="377" spans="1:12" x14ac:dyDescent="0.35">
      <c r="A377" s="38" t="s">
        <v>3</v>
      </c>
      <c r="B377" s="34" t="s">
        <v>88</v>
      </c>
      <c r="C377" s="38" t="s">
        <v>219</v>
      </c>
      <c r="D377" s="34" t="s">
        <v>133</v>
      </c>
      <c r="E377" s="34" t="s">
        <v>10</v>
      </c>
      <c r="F377" s="38" t="s">
        <v>12</v>
      </c>
      <c r="G377" s="60" t="s">
        <v>218</v>
      </c>
      <c r="H377" s="55" t="s">
        <v>212</v>
      </c>
      <c r="I377" s="34" t="str">
        <f t="shared" si="33"/>
        <v>Coping mechanisms employed by household to adjust to barriers in accessing health care (3 months) : Used prayer or spiritual practices</v>
      </c>
      <c r="J377" s="34" t="str">
        <f t="shared" si="34"/>
        <v>Coping mechanisms employed by household to adjust to barriers in accessing health care (3 months) : Used prayer or spiritual practicesPRL</v>
      </c>
      <c r="K377" s="54">
        <f t="shared" si="28"/>
        <v>0.49043395718308896</v>
      </c>
      <c r="L377" s="55">
        <v>4.9043395718308897E-3</v>
      </c>
    </row>
    <row r="378" spans="1:12" x14ac:dyDescent="0.35">
      <c r="A378" s="38" t="s">
        <v>3</v>
      </c>
      <c r="B378" s="34" t="s">
        <v>88</v>
      </c>
      <c r="C378" s="38" t="s">
        <v>219</v>
      </c>
      <c r="D378" s="34" t="s">
        <v>133</v>
      </c>
      <c r="E378" s="34" t="s">
        <v>10</v>
      </c>
      <c r="F378" s="38" t="s">
        <v>12</v>
      </c>
      <c r="G378" s="60" t="s">
        <v>218</v>
      </c>
      <c r="H378" s="55" t="s">
        <v>213</v>
      </c>
      <c r="I378" s="34" t="str">
        <f t="shared" si="33"/>
        <v>Coping mechanisms employed by household to adjust to barriers in accessing health care (3 months) : Used telemedicine / remote consultation instead</v>
      </c>
      <c r="J378" s="34" t="str">
        <f t="shared" si="34"/>
        <v>Coping mechanisms employed by household to adjust to barriers in accessing health care (3 months) : Used telemedicine / remote consultation insteadPRL</v>
      </c>
      <c r="K378" s="54">
        <f t="shared" si="28"/>
        <v>1.8993014155119998</v>
      </c>
      <c r="L378" s="55">
        <v>1.8993014155119999E-2</v>
      </c>
    </row>
    <row r="379" spans="1:12" x14ac:dyDescent="0.35">
      <c r="A379" s="38" t="s">
        <v>3</v>
      </c>
      <c r="B379" s="34" t="s">
        <v>88</v>
      </c>
      <c r="C379" s="38" t="s">
        <v>219</v>
      </c>
      <c r="D379" s="34" t="s">
        <v>133</v>
      </c>
      <c r="E379" s="34" t="s">
        <v>10</v>
      </c>
      <c r="F379" s="38" t="s">
        <v>12</v>
      </c>
      <c r="G379" s="60" t="s">
        <v>218</v>
      </c>
      <c r="H379" s="55" t="s">
        <v>214</v>
      </c>
      <c r="I379" s="34" t="str">
        <f t="shared" si="33"/>
        <v>Coping mechanisms employed by household to adjust to barriers in accessing health care (3 months) : Traveled (either within country or abroad) to obtain treatment</v>
      </c>
      <c r="J379" s="34" t="str">
        <f t="shared" si="34"/>
        <v>Coping mechanisms employed by household to adjust to barriers in accessing health care (3 months) : Traveled (either within country or abroad) to obtain treatmentPRL</v>
      </c>
      <c r="K379" s="54">
        <f t="shared" si="28"/>
        <v>0</v>
      </c>
      <c r="L379" s="55">
        <v>0</v>
      </c>
    </row>
    <row r="380" spans="1:12" x14ac:dyDescent="0.35">
      <c r="A380" s="38" t="s">
        <v>3</v>
      </c>
      <c r="B380" s="34" t="s">
        <v>88</v>
      </c>
      <c r="C380" s="38" t="s">
        <v>219</v>
      </c>
      <c r="D380" s="34" t="s">
        <v>133</v>
      </c>
      <c r="E380" s="34" t="s">
        <v>10</v>
      </c>
      <c r="F380" s="38" t="s">
        <v>12</v>
      </c>
      <c r="G380" s="60" t="s">
        <v>218</v>
      </c>
      <c r="H380" s="55" t="s">
        <v>215</v>
      </c>
      <c r="I380" s="34" t="str">
        <f>CONCATENATE(G380,H380)</f>
        <v>Coping mechanisms employed by household to adjust to barriers in accessing health care (3 months) : Reduced non-medical household expenses</v>
      </c>
      <c r="J380" s="34" t="str">
        <f>CONCATENATE(G380,H380,F380)</f>
        <v>Coping mechanisms employed by household to adjust to barriers in accessing health care (3 months) : Reduced non-medical household expensesPRL</v>
      </c>
      <c r="K380" s="54">
        <f t="shared" si="28"/>
        <v>6.4821046730414302</v>
      </c>
      <c r="L380" s="55">
        <v>6.4821046730414306E-2</v>
      </c>
    </row>
    <row r="381" spans="1:12" x14ac:dyDescent="0.35">
      <c r="A381" s="38" t="s">
        <v>3</v>
      </c>
      <c r="B381" s="34" t="s">
        <v>88</v>
      </c>
      <c r="C381" s="38" t="s">
        <v>219</v>
      </c>
      <c r="D381" s="34" t="s">
        <v>133</v>
      </c>
      <c r="E381" s="34" t="s">
        <v>10</v>
      </c>
      <c r="F381" s="38" t="s">
        <v>12</v>
      </c>
      <c r="G381" s="60" t="s">
        <v>218</v>
      </c>
      <c r="H381" s="55" t="s">
        <v>216</v>
      </c>
      <c r="I381" s="34" t="str">
        <f t="shared" si="33"/>
        <v>Coping mechanisms employed by household to adjust to barriers in accessing health care (3 months) : Worked additional hours/new members entered workforce to afford medical care</v>
      </c>
      <c r="J381" s="34" t="str">
        <f t="shared" si="34"/>
        <v>Coping mechanisms employed by household to adjust to barriers in accessing health care (3 months) : Worked additional hours/new members entered workforce to afford medical carePRL</v>
      </c>
      <c r="K381" s="54">
        <f t="shared" si="28"/>
        <v>1.1668106907289</v>
      </c>
      <c r="L381" s="55">
        <v>1.1668106907289E-2</v>
      </c>
    </row>
    <row r="382" spans="1:12" x14ac:dyDescent="0.35">
      <c r="A382" s="38" t="s">
        <v>3</v>
      </c>
      <c r="B382" s="34" t="s">
        <v>88</v>
      </c>
      <c r="C382" s="38" t="s">
        <v>219</v>
      </c>
      <c r="D382" s="34" t="s">
        <v>133</v>
      </c>
      <c r="E382" s="34" t="s">
        <v>10</v>
      </c>
      <c r="F382" s="38" t="s">
        <v>12</v>
      </c>
      <c r="G382" s="60" t="s">
        <v>218</v>
      </c>
      <c r="H382" s="55" t="s">
        <v>217</v>
      </c>
      <c r="I382" s="34" t="str">
        <f t="shared" si="33"/>
        <v>Coping mechanisms employed by household to adjust to barriers in accessing health care (3 months) : Borrowed money to afford medical care</v>
      </c>
      <c r="J382" s="34" t="str">
        <f t="shared" si="34"/>
        <v>Coping mechanisms employed by household to adjust to barriers in accessing health care (3 months) : Borrowed money to afford medical carePRL</v>
      </c>
      <c r="K382" s="54">
        <f t="shared" si="28"/>
        <v>8.4826207154040691</v>
      </c>
      <c r="L382" s="55">
        <v>8.4826207154040698E-2</v>
      </c>
    </row>
    <row r="383" spans="1:12" x14ac:dyDescent="0.35">
      <c r="A383" s="38" t="s">
        <v>3</v>
      </c>
      <c r="B383" s="34" t="s">
        <v>88</v>
      </c>
      <c r="C383" s="38" t="s">
        <v>219</v>
      </c>
      <c r="D383" s="34" t="s">
        <v>133</v>
      </c>
      <c r="E383" s="34" t="s">
        <v>10</v>
      </c>
      <c r="F383" s="38" t="s">
        <v>12</v>
      </c>
      <c r="G383" s="60" t="s">
        <v>218</v>
      </c>
      <c r="H383" s="55" t="s">
        <v>108</v>
      </c>
      <c r="I383" s="34" t="str">
        <f t="shared" si="33"/>
        <v>Coping mechanisms employed by household to adjust to barriers in accessing health care (3 months) : Other</v>
      </c>
      <c r="J383" s="34" t="str">
        <f t="shared" si="34"/>
        <v>Coping mechanisms employed by household to adjust to barriers in accessing health care (3 months) : OtherPRL</v>
      </c>
      <c r="K383" s="54">
        <f t="shared" si="28"/>
        <v>7.454268970932669E-2</v>
      </c>
      <c r="L383" s="55">
        <v>7.4542689709326696E-4</v>
      </c>
    </row>
    <row r="384" spans="1:12" x14ac:dyDescent="0.35">
      <c r="A384" s="38" t="s">
        <v>3</v>
      </c>
      <c r="B384" s="34" t="s">
        <v>88</v>
      </c>
      <c r="C384" s="38" t="s">
        <v>219</v>
      </c>
      <c r="D384" s="34" t="s">
        <v>133</v>
      </c>
      <c r="E384" s="34" t="s">
        <v>10</v>
      </c>
      <c r="F384" s="38" t="s">
        <v>12</v>
      </c>
      <c r="G384" s="60" t="s">
        <v>218</v>
      </c>
      <c r="H384" s="55" t="s">
        <v>8</v>
      </c>
      <c r="I384" s="34" t="str">
        <f t="shared" si="33"/>
        <v>Coping mechanisms employed by household to adjust to barriers in accessing health care (3 months) : Don't know</v>
      </c>
      <c r="J384" s="34" t="str">
        <f t="shared" si="34"/>
        <v>Coping mechanisms employed by household to adjust to barriers in accessing health care (3 months) : Don't knowPRL</v>
      </c>
      <c r="K384" s="54">
        <f t="shared" si="28"/>
        <v>0.25388237390865404</v>
      </c>
      <c r="L384" s="55">
        <v>2.5388237390865402E-3</v>
      </c>
    </row>
    <row r="385" spans="1:12" x14ac:dyDescent="0.35">
      <c r="A385" s="38" t="s">
        <v>3</v>
      </c>
      <c r="B385" s="34" t="s">
        <v>88</v>
      </c>
      <c r="C385" s="38" t="s">
        <v>219</v>
      </c>
      <c r="D385" s="34" t="s">
        <v>133</v>
      </c>
      <c r="E385" s="34" t="s">
        <v>10</v>
      </c>
      <c r="F385" s="38" t="s">
        <v>12</v>
      </c>
      <c r="G385" s="60" t="s">
        <v>218</v>
      </c>
      <c r="H385" s="55" t="s">
        <v>7</v>
      </c>
      <c r="I385" s="34" t="str">
        <f t="shared" si="33"/>
        <v>Coping mechanisms employed by household to adjust to barriers in accessing health care (3 months) : Decline to answer</v>
      </c>
      <c r="J385" s="34" t="str">
        <f t="shared" si="34"/>
        <v>Coping mechanisms employed by household to adjust to barriers in accessing health care (3 months) : Decline to answerPRL</v>
      </c>
      <c r="K385" s="54">
        <f t="shared" si="28"/>
        <v>0</v>
      </c>
      <c r="L385" s="55">
        <v>0</v>
      </c>
    </row>
    <row r="386" spans="1:12" x14ac:dyDescent="0.35">
      <c r="A386" s="38" t="s">
        <v>3</v>
      </c>
      <c r="B386" s="34" t="s">
        <v>88</v>
      </c>
      <c r="C386" s="34" t="s">
        <v>231</v>
      </c>
      <c r="D386" s="34"/>
      <c r="E386" s="34" t="s">
        <v>10</v>
      </c>
      <c r="F386" s="38" t="s">
        <v>11</v>
      </c>
      <c r="G386" s="60" t="s">
        <v>230</v>
      </c>
      <c r="H386" s="55" t="s">
        <v>220</v>
      </c>
      <c r="I386" s="34" t="str">
        <f t="shared" si="33"/>
        <v>Barriers experienced by households that prevented them from accessing needed medication : None or not applicable</v>
      </c>
      <c r="J386" s="34" t="str">
        <f t="shared" si="34"/>
        <v>Barriers experienced by households that prevented them from accessing needed medication : None or not applicableLebanese</v>
      </c>
      <c r="K386" s="54">
        <f t="shared" si="28"/>
        <v>13.2391881137812</v>
      </c>
      <c r="L386" s="55">
        <v>0.132391881137812</v>
      </c>
    </row>
    <row r="387" spans="1:12" x14ac:dyDescent="0.35">
      <c r="A387" s="38" t="s">
        <v>3</v>
      </c>
      <c r="B387" s="34" t="s">
        <v>88</v>
      </c>
      <c r="C387" s="34" t="s">
        <v>231</v>
      </c>
      <c r="D387" s="34"/>
      <c r="E387" s="34" t="s">
        <v>10</v>
      </c>
      <c r="F387" s="38" t="s">
        <v>11</v>
      </c>
      <c r="G387" s="60" t="s">
        <v>230</v>
      </c>
      <c r="H387" s="55" t="s">
        <v>221</v>
      </c>
      <c r="I387" s="34" t="str">
        <f t="shared" si="33"/>
        <v>Barriers experienced by households that prevented them from accessing needed medication : Medication is too expensive</v>
      </c>
      <c r="J387" s="34" t="str">
        <f t="shared" si="34"/>
        <v>Barriers experienced by households that prevented them from accessing needed medication : Medication is too expensiveLebanese</v>
      </c>
      <c r="K387" s="54">
        <f t="shared" si="28"/>
        <v>74.733927777706697</v>
      </c>
      <c r="L387" s="55">
        <v>0.74733927777706699</v>
      </c>
    </row>
    <row r="388" spans="1:12" x14ac:dyDescent="0.35">
      <c r="A388" s="38" t="s">
        <v>3</v>
      </c>
      <c r="B388" s="34" t="s">
        <v>88</v>
      </c>
      <c r="C388" s="34" t="s">
        <v>231</v>
      </c>
      <c r="D388" s="34"/>
      <c r="E388" s="34" t="s">
        <v>10</v>
      </c>
      <c r="F388" s="38" t="s">
        <v>11</v>
      </c>
      <c r="G388" s="60" t="s">
        <v>230</v>
      </c>
      <c r="H388" s="55" t="s">
        <v>222</v>
      </c>
      <c r="I388" s="34" t="str">
        <f t="shared" si="33"/>
        <v>Barriers experienced by households that prevented them from accessing needed medication : Medication is not available in the health facility (e.g. hospital, primary health care center)</v>
      </c>
      <c r="J388" s="34" t="str">
        <f t="shared" si="34"/>
        <v>Barriers experienced by households that prevented them from accessing needed medication : Medication is not available in the health facility (e.g. hospital, primary health care center)Lebanese</v>
      </c>
      <c r="K388" s="54">
        <f t="shared" si="28"/>
        <v>35.676463763851999</v>
      </c>
      <c r="L388" s="55">
        <v>0.35676463763852001</v>
      </c>
    </row>
    <row r="389" spans="1:12" x14ac:dyDescent="0.35">
      <c r="A389" s="38" t="s">
        <v>3</v>
      </c>
      <c r="B389" s="34" t="s">
        <v>88</v>
      </c>
      <c r="C389" s="34" t="s">
        <v>231</v>
      </c>
      <c r="D389" s="34"/>
      <c r="E389" s="34" t="s">
        <v>10</v>
      </c>
      <c r="F389" s="38" t="s">
        <v>11</v>
      </c>
      <c r="G389" s="60" t="s">
        <v>230</v>
      </c>
      <c r="H389" s="55" t="s">
        <v>223</v>
      </c>
      <c r="I389" s="34" t="str">
        <f t="shared" si="33"/>
        <v>Barriers experienced by households that prevented them from accessing needed medication : Medication is not available in private pharmacy</v>
      </c>
      <c r="J389" s="34" t="str">
        <f t="shared" si="34"/>
        <v>Barriers experienced by households that prevented them from accessing needed medication : Medication is not available in private pharmacyLebanese</v>
      </c>
      <c r="K389" s="54">
        <f t="shared" si="28"/>
        <v>56.8540496669481</v>
      </c>
      <c r="L389" s="55">
        <v>0.56854049666948103</v>
      </c>
    </row>
    <row r="390" spans="1:12" x14ac:dyDescent="0.35">
      <c r="A390" s="38" t="s">
        <v>3</v>
      </c>
      <c r="B390" s="34" t="s">
        <v>88</v>
      </c>
      <c r="C390" s="34" t="s">
        <v>231</v>
      </c>
      <c r="D390" s="34"/>
      <c r="E390" s="34" t="s">
        <v>10</v>
      </c>
      <c r="F390" s="38" t="s">
        <v>11</v>
      </c>
      <c r="G390" s="60" t="s">
        <v>230</v>
      </c>
      <c r="H390" s="55" t="s">
        <v>224</v>
      </c>
      <c r="I390" s="34" t="str">
        <f t="shared" si="33"/>
        <v>Barriers experienced by households that prevented them from accessing needed medication : Don't trust the quality/source of available medicine</v>
      </c>
      <c r="J390" s="34" t="str">
        <f t="shared" si="34"/>
        <v>Barriers experienced by households that prevented them from accessing needed medication : Don't trust the quality/source of available medicineLebanese</v>
      </c>
      <c r="K390" s="54">
        <f t="shared" si="28"/>
        <v>1.1125363840854101</v>
      </c>
      <c r="L390" s="55">
        <v>1.1125363840854101E-2</v>
      </c>
    </row>
    <row r="391" spans="1:12" x14ac:dyDescent="0.35">
      <c r="A391" s="38" t="s">
        <v>3</v>
      </c>
      <c r="B391" s="34" t="s">
        <v>88</v>
      </c>
      <c r="C391" s="34" t="s">
        <v>231</v>
      </c>
      <c r="D391" s="34"/>
      <c r="E391" s="34" t="s">
        <v>10</v>
      </c>
      <c r="F391" s="38" t="s">
        <v>11</v>
      </c>
      <c r="G391" s="60" t="s">
        <v>230</v>
      </c>
      <c r="H391" s="55" t="s">
        <v>225</v>
      </c>
      <c r="I391" s="34" t="str">
        <f t="shared" si="33"/>
        <v>Barriers experienced by households that prevented them from accessing needed medication : Pharmacy has limited hours or is closed</v>
      </c>
      <c r="J391" s="34" t="str">
        <f t="shared" si="34"/>
        <v>Barriers experienced by households that prevented them from accessing needed medication : Pharmacy has limited hours or is closedLebanese</v>
      </c>
      <c r="K391" s="54">
        <f t="shared" si="28"/>
        <v>0.78452076578806695</v>
      </c>
      <c r="L391" s="55">
        <v>7.84520765788067E-3</v>
      </c>
    </row>
    <row r="392" spans="1:12" x14ac:dyDescent="0.35">
      <c r="A392" s="38" t="s">
        <v>3</v>
      </c>
      <c r="B392" s="34" t="s">
        <v>88</v>
      </c>
      <c r="C392" s="34" t="s">
        <v>231</v>
      </c>
      <c r="D392" s="34"/>
      <c r="E392" s="34" t="s">
        <v>10</v>
      </c>
      <c r="F392" s="38" t="s">
        <v>11</v>
      </c>
      <c r="G392" s="60" t="s">
        <v>230</v>
      </c>
      <c r="H392" s="55" t="s">
        <v>226</v>
      </c>
      <c r="I392" s="34" t="str">
        <f t="shared" ref="I392:I455" si="35">CONCATENATE(G392,H392)</f>
        <v>Barriers experienced by households that prevented them from accessing needed medication : Medical personnel (doctors, pharmacists) refused to give</v>
      </c>
      <c r="J392" s="34" t="str">
        <f t="shared" ref="J392:J455" si="36">CONCATENATE(G392,H392,F392)</f>
        <v>Barriers experienced by households that prevented them from accessing needed medication : Medical personnel (doctors, pharmacists) refused to giveLebanese</v>
      </c>
      <c r="K392" s="54">
        <f t="shared" ref="K392:K455" si="37">L392*100</f>
        <v>0.50388953715238805</v>
      </c>
      <c r="L392" s="55">
        <v>5.0388953715238801E-3</v>
      </c>
    </row>
    <row r="393" spans="1:12" x14ac:dyDescent="0.35">
      <c r="A393" s="38" t="s">
        <v>3</v>
      </c>
      <c r="B393" s="34" t="s">
        <v>88</v>
      </c>
      <c r="C393" s="34" t="s">
        <v>231</v>
      </c>
      <c r="E393" s="34" t="s">
        <v>10</v>
      </c>
      <c r="F393" s="38" t="s">
        <v>11</v>
      </c>
      <c r="G393" s="60" t="s">
        <v>230</v>
      </c>
      <c r="H393" s="55" t="s">
        <v>227</v>
      </c>
      <c r="I393" s="34" t="str">
        <f t="shared" si="35"/>
        <v>Barriers experienced by households that prevented them from accessing needed medication : Couldn't afford doctor's visit to obtain prescription</v>
      </c>
      <c r="J393" s="34" t="str">
        <f t="shared" si="36"/>
        <v>Barriers experienced by households that prevented them from accessing needed medication : Couldn't afford doctor's visit to obtain prescriptionLebanese</v>
      </c>
      <c r="K393" s="54">
        <f t="shared" si="37"/>
        <v>3.3030880420723698</v>
      </c>
      <c r="L393" s="55">
        <v>3.3030880420723698E-2</v>
      </c>
    </row>
    <row r="394" spans="1:12" x14ac:dyDescent="0.35">
      <c r="A394" s="38" t="s">
        <v>3</v>
      </c>
      <c r="B394" s="34" t="s">
        <v>88</v>
      </c>
      <c r="C394" s="34" t="s">
        <v>231</v>
      </c>
      <c r="E394" s="34" t="s">
        <v>10</v>
      </c>
      <c r="F394" s="38" t="s">
        <v>11</v>
      </c>
      <c r="G394" s="60" t="s">
        <v>230</v>
      </c>
      <c r="H394" s="55" t="s">
        <v>228</v>
      </c>
      <c r="I394" s="34" t="str">
        <f t="shared" si="35"/>
        <v>Barriers experienced by households that prevented them from accessing needed medication : Don't know which medication is needed</v>
      </c>
      <c r="J394" s="34" t="str">
        <f t="shared" si="36"/>
        <v>Barriers experienced by households that prevented them from accessing needed medication : Don't know which medication is neededLebanese</v>
      </c>
      <c r="K394" s="54">
        <f t="shared" si="37"/>
        <v>0.17190762298700699</v>
      </c>
      <c r="L394" s="55">
        <v>1.71907622987007E-3</v>
      </c>
    </row>
    <row r="395" spans="1:12" x14ac:dyDescent="0.35">
      <c r="A395" s="38" t="s">
        <v>3</v>
      </c>
      <c r="B395" s="34" t="s">
        <v>88</v>
      </c>
      <c r="C395" s="34" t="s">
        <v>231</v>
      </c>
      <c r="E395" s="34" t="s">
        <v>10</v>
      </c>
      <c r="F395" s="38" t="s">
        <v>11</v>
      </c>
      <c r="G395" s="60" t="s">
        <v>230</v>
      </c>
      <c r="H395" s="55" t="s">
        <v>229</v>
      </c>
      <c r="I395" s="34" t="str">
        <f t="shared" si="35"/>
        <v>Barriers experienced by households that prevented them from accessing needed medication : Insurance or NSSF not honored</v>
      </c>
      <c r="J395" s="34" t="str">
        <f t="shared" si="36"/>
        <v>Barriers experienced by households that prevented them from accessing needed medication : Insurance or NSSF not honoredLebanese</v>
      </c>
      <c r="K395" s="54">
        <f t="shared" si="37"/>
        <v>1.52505689464706</v>
      </c>
      <c r="L395" s="55">
        <v>1.5250568946470601E-2</v>
      </c>
    </row>
    <row r="396" spans="1:12" x14ac:dyDescent="0.35">
      <c r="A396" s="38" t="s">
        <v>3</v>
      </c>
      <c r="B396" s="34" t="s">
        <v>88</v>
      </c>
      <c r="C396" s="34" t="s">
        <v>231</v>
      </c>
      <c r="E396" s="34" t="s">
        <v>10</v>
      </c>
      <c r="F396" s="38" t="s">
        <v>11</v>
      </c>
      <c r="G396" s="60" t="s">
        <v>230</v>
      </c>
      <c r="H396" s="55" t="s">
        <v>130</v>
      </c>
      <c r="I396" s="34" t="str">
        <f t="shared" si="35"/>
        <v>Barriers experienced by households that prevented them from accessing needed medication : Language issues or communication barriers (can include disability related to speaking/ seeing/ hearing)</v>
      </c>
      <c r="J396" s="34" t="str">
        <f t="shared" si="36"/>
        <v>Barriers experienced by households that prevented them from accessing needed medication : Language issues or communication barriers (can include disability related to speaking/ seeing/ hearing)Lebanese</v>
      </c>
      <c r="K396" s="54">
        <f t="shared" si="37"/>
        <v>7.5550424933987601E-2</v>
      </c>
      <c r="L396" s="55">
        <v>7.5550424933987605E-4</v>
      </c>
    </row>
    <row r="397" spans="1:12" x14ac:dyDescent="0.35">
      <c r="A397" s="38" t="s">
        <v>3</v>
      </c>
      <c r="B397" s="34" t="s">
        <v>88</v>
      </c>
      <c r="C397" s="34" t="s">
        <v>231</v>
      </c>
      <c r="E397" s="34" t="s">
        <v>10</v>
      </c>
      <c r="F397" s="38" t="s">
        <v>11</v>
      </c>
      <c r="G397" s="60" t="s">
        <v>230</v>
      </c>
      <c r="H397" s="55" t="s">
        <v>108</v>
      </c>
      <c r="I397" s="34" t="str">
        <f t="shared" si="35"/>
        <v>Barriers experienced by households that prevented them from accessing needed medication : Other</v>
      </c>
      <c r="J397" s="34" t="str">
        <f t="shared" si="36"/>
        <v>Barriers experienced by households that prevented them from accessing needed medication : OtherLebanese</v>
      </c>
      <c r="K397" s="54">
        <f t="shared" si="37"/>
        <v>0</v>
      </c>
      <c r="L397" s="55">
        <v>0</v>
      </c>
    </row>
    <row r="398" spans="1:12" x14ac:dyDescent="0.35">
      <c r="A398" s="38" t="s">
        <v>3</v>
      </c>
      <c r="B398" s="34" t="s">
        <v>88</v>
      </c>
      <c r="C398" s="34" t="s">
        <v>231</v>
      </c>
      <c r="E398" s="34" t="s">
        <v>10</v>
      </c>
      <c r="F398" s="38" t="s">
        <v>11</v>
      </c>
      <c r="G398" s="60" t="s">
        <v>230</v>
      </c>
      <c r="H398" s="55" t="s">
        <v>8</v>
      </c>
      <c r="I398" s="34" t="str">
        <f t="shared" si="35"/>
        <v>Barriers experienced by households that prevented them from accessing needed medication : Don't know</v>
      </c>
      <c r="J398" s="34" t="str">
        <f t="shared" si="36"/>
        <v>Barriers experienced by households that prevented them from accessing needed medication : Don't knowLebanese</v>
      </c>
      <c r="K398" s="54">
        <f t="shared" si="37"/>
        <v>9.00641631657009E-2</v>
      </c>
      <c r="L398" s="55">
        <v>9.0064163165700902E-4</v>
      </c>
    </row>
    <row r="399" spans="1:12" x14ac:dyDescent="0.35">
      <c r="A399" s="38" t="s">
        <v>3</v>
      </c>
      <c r="B399" s="34" t="s">
        <v>88</v>
      </c>
      <c r="C399" s="34" t="s">
        <v>231</v>
      </c>
      <c r="E399" s="34" t="s">
        <v>10</v>
      </c>
      <c r="F399" s="38" t="s">
        <v>11</v>
      </c>
      <c r="G399" s="60" t="s">
        <v>230</v>
      </c>
      <c r="H399" s="55" t="s">
        <v>7</v>
      </c>
      <c r="I399" s="34" t="str">
        <f t="shared" si="35"/>
        <v>Barriers experienced by households that prevented them from accessing needed medication : Decline to answer</v>
      </c>
      <c r="J399" s="34" t="str">
        <f t="shared" si="36"/>
        <v>Barriers experienced by households that prevented them from accessing needed medication : Decline to answerLebanese</v>
      </c>
      <c r="K399" s="54">
        <f t="shared" si="37"/>
        <v>0</v>
      </c>
      <c r="L399" s="55">
        <v>0</v>
      </c>
    </row>
    <row r="400" spans="1:12" x14ac:dyDescent="0.35">
      <c r="A400" s="38" t="s">
        <v>3</v>
      </c>
      <c r="B400" s="34" t="s">
        <v>88</v>
      </c>
      <c r="C400" s="34" t="s">
        <v>231</v>
      </c>
      <c r="E400" s="34" t="s">
        <v>10</v>
      </c>
      <c r="F400" t="s">
        <v>48</v>
      </c>
      <c r="G400" s="60" t="s">
        <v>230</v>
      </c>
      <c r="H400" s="55" t="s">
        <v>220</v>
      </c>
      <c r="I400" s="34" t="str">
        <f t="shared" si="35"/>
        <v>Barriers experienced by households that prevented them from accessing needed medication : None or not applicable</v>
      </c>
      <c r="J400" s="34" t="str">
        <f t="shared" si="36"/>
        <v>Barriers experienced by households that prevented them from accessing needed medication : None or not applicableMigrants</v>
      </c>
      <c r="K400" s="54">
        <f t="shared" si="37"/>
        <v>50.227208473021598</v>
      </c>
      <c r="L400" s="55">
        <v>0.50227208473021601</v>
      </c>
    </row>
    <row r="401" spans="1:12" x14ac:dyDescent="0.35">
      <c r="A401" s="38" t="s">
        <v>3</v>
      </c>
      <c r="B401" s="34" t="s">
        <v>88</v>
      </c>
      <c r="C401" s="34" t="s">
        <v>231</v>
      </c>
      <c r="E401" s="34" t="s">
        <v>10</v>
      </c>
      <c r="F401" t="s">
        <v>48</v>
      </c>
      <c r="G401" s="60" t="s">
        <v>230</v>
      </c>
      <c r="H401" s="55" t="s">
        <v>221</v>
      </c>
      <c r="I401" s="34" t="str">
        <f t="shared" si="35"/>
        <v>Barriers experienced by households that prevented them from accessing needed medication : Medication is too expensive</v>
      </c>
      <c r="J401" s="34" t="str">
        <f t="shared" si="36"/>
        <v>Barriers experienced by households that prevented them from accessing needed medication : Medication is too expensiveMigrants</v>
      </c>
      <c r="K401" s="54">
        <f t="shared" si="37"/>
        <v>41.363022321733403</v>
      </c>
      <c r="L401" s="55">
        <v>0.413630223217334</v>
      </c>
    </row>
    <row r="402" spans="1:12" x14ac:dyDescent="0.35">
      <c r="A402" s="38" t="s">
        <v>3</v>
      </c>
      <c r="B402" s="34" t="s">
        <v>88</v>
      </c>
      <c r="C402" s="34" t="s">
        <v>231</v>
      </c>
      <c r="E402" s="34" t="s">
        <v>10</v>
      </c>
      <c r="F402" t="s">
        <v>48</v>
      </c>
      <c r="G402" s="60" t="s">
        <v>230</v>
      </c>
      <c r="H402" s="55" t="s">
        <v>222</v>
      </c>
      <c r="I402" s="34" t="str">
        <f t="shared" si="35"/>
        <v>Barriers experienced by households that prevented them from accessing needed medication : Medication is not available in the health facility (e.g. hospital, primary health care center)</v>
      </c>
      <c r="J402" s="34" t="str">
        <f t="shared" si="36"/>
        <v>Barriers experienced by households that prevented them from accessing needed medication : Medication is not available in the health facility (e.g. hospital, primary health care center)Migrants</v>
      </c>
      <c r="K402" s="54">
        <f t="shared" si="37"/>
        <v>15.8185527023365</v>
      </c>
      <c r="L402" s="55">
        <v>0.158185527023365</v>
      </c>
    </row>
    <row r="403" spans="1:12" x14ac:dyDescent="0.35">
      <c r="A403" s="38" t="s">
        <v>3</v>
      </c>
      <c r="B403" s="34" t="s">
        <v>88</v>
      </c>
      <c r="C403" s="34" t="s">
        <v>231</v>
      </c>
      <c r="E403" s="34" t="s">
        <v>10</v>
      </c>
      <c r="F403" t="s">
        <v>48</v>
      </c>
      <c r="G403" s="60" t="s">
        <v>230</v>
      </c>
      <c r="H403" s="55" t="s">
        <v>223</v>
      </c>
      <c r="I403" s="34" t="str">
        <f t="shared" si="35"/>
        <v>Barriers experienced by households that prevented them from accessing needed medication : Medication is not available in private pharmacy</v>
      </c>
      <c r="J403" s="34" t="str">
        <f t="shared" si="36"/>
        <v>Barriers experienced by households that prevented them from accessing needed medication : Medication is not available in private pharmacyMigrants</v>
      </c>
      <c r="K403" s="54">
        <f t="shared" si="37"/>
        <v>21.895776854343101</v>
      </c>
      <c r="L403" s="55">
        <v>0.21895776854343099</v>
      </c>
    </row>
    <row r="404" spans="1:12" x14ac:dyDescent="0.35">
      <c r="A404" s="38" t="s">
        <v>3</v>
      </c>
      <c r="B404" s="34" t="s">
        <v>88</v>
      </c>
      <c r="C404" s="34" t="s">
        <v>231</v>
      </c>
      <c r="E404" s="34" t="s">
        <v>10</v>
      </c>
      <c r="F404" t="s">
        <v>48</v>
      </c>
      <c r="G404" s="60" t="s">
        <v>230</v>
      </c>
      <c r="H404" s="55" t="s">
        <v>224</v>
      </c>
      <c r="I404" s="34" t="str">
        <f t="shared" si="35"/>
        <v>Barriers experienced by households that prevented them from accessing needed medication : Don't trust the quality/source of available medicine</v>
      </c>
      <c r="J404" s="34" t="str">
        <f t="shared" si="36"/>
        <v>Barriers experienced by households that prevented them from accessing needed medication : Don't trust the quality/source of available medicineMigrants</v>
      </c>
      <c r="K404" s="54">
        <f t="shared" si="37"/>
        <v>0.74308732293955004</v>
      </c>
      <c r="L404" s="55">
        <v>7.4308732293955002E-3</v>
      </c>
    </row>
    <row r="405" spans="1:12" x14ac:dyDescent="0.35">
      <c r="A405" s="38" t="s">
        <v>3</v>
      </c>
      <c r="B405" s="34" t="s">
        <v>88</v>
      </c>
      <c r="C405" s="34" t="s">
        <v>231</v>
      </c>
      <c r="E405" s="34" t="s">
        <v>10</v>
      </c>
      <c r="F405" t="s">
        <v>48</v>
      </c>
      <c r="G405" s="60" t="s">
        <v>230</v>
      </c>
      <c r="H405" s="55" t="s">
        <v>225</v>
      </c>
      <c r="I405" s="34" t="str">
        <f t="shared" si="35"/>
        <v>Barriers experienced by households that prevented them from accessing needed medication : Pharmacy has limited hours or is closed</v>
      </c>
      <c r="J405" s="34" t="str">
        <f t="shared" si="36"/>
        <v>Barriers experienced by households that prevented them from accessing needed medication : Pharmacy has limited hours or is closedMigrants</v>
      </c>
      <c r="K405" s="54">
        <f t="shared" si="37"/>
        <v>0.175632707696177</v>
      </c>
      <c r="L405" s="55">
        <v>1.7563270769617701E-3</v>
      </c>
    </row>
    <row r="406" spans="1:12" x14ac:dyDescent="0.35">
      <c r="A406" s="38" t="s">
        <v>3</v>
      </c>
      <c r="B406" s="34" t="s">
        <v>88</v>
      </c>
      <c r="C406" s="34" t="s">
        <v>231</v>
      </c>
      <c r="E406" s="34" t="s">
        <v>10</v>
      </c>
      <c r="F406" t="s">
        <v>48</v>
      </c>
      <c r="G406" s="60" t="s">
        <v>230</v>
      </c>
      <c r="H406" s="55" t="s">
        <v>226</v>
      </c>
      <c r="I406" s="34" t="str">
        <f t="shared" si="35"/>
        <v>Barriers experienced by households that prevented them from accessing needed medication : Medical personnel (doctors, pharmacists) refused to give</v>
      </c>
      <c r="J406" s="34" t="str">
        <f t="shared" si="36"/>
        <v>Barriers experienced by households that prevented them from accessing needed medication : Medical personnel (doctors, pharmacists) refused to giveMigrants</v>
      </c>
      <c r="K406" s="54">
        <f t="shared" si="37"/>
        <v>0.34958957300775301</v>
      </c>
      <c r="L406" s="55">
        <v>3.4958957300775298E-3</v>
      </c>
    </row>
    <row r="407" spans="1:12" x14ac:dyDescent="0.35">
      <c r="A407" s="38" t="s">
        <v>3</v>
      </c>
      <c r="B407" s="34" t="s">
        <v>88</v>
      </c>
      <c r="C407" s="34" t="s">
        <v>231</v>
      </c>
      <c r="E407" s="34" t="s">
        <v>10</v>
      </c>
      <c r="F407" t="s">
        <v>48</v>
      </c>
      <c r="G407" s="60" t="s">
        <v>230</v>
      </c>
      <c r="H407" s="55" t="s">
        <v>227</v>
      </c>
      <c r="I407" s="34" t="str">
        <f t="shared" si="35"/>
        <v>Barriers experienced by households that prevented them from accessing needed medication : Couldn't afford doctor's visit to obtain prescription</v>
      </c>
      <c r="J407" s="34" t="str">
        <f t="shared" si="36"/>
        <v>Barriers experienced by households that prevented them from accessing needed medication : Couldn't afford doctor's visit to obtain prescriptionMigrants</v>
      </c>
      <c r="K407" s="54">
        <f t="shared" si="37"/>
        <v>2.8845615201911499</v>
      </c>
      <c r="L407" s="55">
        <v>2.8845615201911499E-2</v>
      </c>
    </row>
    <row r="408" spans="1:12" x14ac:dyDescent="0.35">
      <c r="A408" s="38" t="s">
        <v>3</v>
      </c>
      <c r="B408" s="34" t="s">
        <v>88</v>
      </c>
      <c r="C408" s="34" t="s">
        <v>231</v>
      </c>
      <c r="E408" s="34" t="s">
        <v>10</v>
      </c>
      <c r="F408" t="s">
        <v>48</v>
      </c>
      <c r="G408" s="60" t="s">
        <v>230</v>
      </c>
      <c r="H408" s="55" t="s">
        <v>228</v>
      </c>
      <c r="I408" s="34" t="str">
        <f t="shared" si="35"/>
        <v>Barriers experienced by households that prevented them from accessing needed medication : Don't know which medication is needed</v>
      </c>
      <c r="J408" s="34" t="str">
        <f t="shared" si="36"/>
        <v>Barriers experienced by households that prevented them from accessing needed medication : Don't know which medication is neededMigrants</v>
      </c>
      <c r="K408" s="54">
        <f t="shared" si="37"/>
        <v>0.175632707696177</v>
      </c>
      <c r="L408" s="55">
        <v>1.7563270769617701E-3</v>
      </c>
    </row>
    <row r="409" spans="1:12" x14ac:dyDescent="0.35">
      <c r="A409" s="38" t="s">
        <v>3</v>
      </c>
      <c r="B409" s="34" t="s">
        <v>88</v>
      </c>
      <c r="C409" s="34" t="s">
        <v>231</v>
      </c>
      <c r="E409" s="34" t="s">
        <v>10</v>
      </c>
      <c r="F409" t="s">
        <v>48</v>
      </c>
      <c r="G409" s="60" t="s">
        <v>230</v>
      </c>
      <c r="H409" s="55" t="s">
        <v>229</v>
      </c>
      <c r="I409" s="34" t="str">
        <f t="shared" si="35"/>
        <v>Barriers experienced by households that prevented them from accessing needed medication : Insurance or NSSF not honored</v>
      </c>
      <c r="J409" s="34" t="str">
        <f t="shared" si="36"/>
        <v>Barriers experienced by households that prevented them from accessing needed medication : Insurance or NSSF not honoredMigrants</v>
      </c>
      <c r="K409" s="54">
        <f t="shared" si="37"/>
        <v>0.96430404994437302</v>
      </c>
      <c r="L409" s="55">
        <v>9.6430404994437297E-3</v>
      </c>
    </row>
    <row r="410" spans="1:12" x14ac:dyDescent="0.35">
      <c r="A410" s="38" t="s">
        <v>3</v>
      </c>
      <c r="B410" s="34" t="s">
        <v>88</v>
      </c>
      <c r="C410" s="34" t="s">
        <v>231</v>
      </c>
      <c r="E410" s="34" t="s">
        <v>10</v>
      </c>
      <c r="F410" t="s">
        <v>48</v>
      </c>
      <c r="G410" s="60" t="s">
        <v>230</v>
      </c>
      <c r="H410" s="55" t="s">
        <v>130</v>
      </c>
      <c r="I410" s="34" t="str">
        <f t="shared" si="35"/>
        <v>Barriers experienced by households that prevented them from accessing needed medication : Language issues or communication barriers (can include disability related to speaking/ seeing/ hearing)</v>
      </c>
      <c r="J410" s="34" t="str">
        <f t="shared" si="36"/>
        <v>Barriers experienced by households that prevented them from accessing needed medication : Language issues or communication barriers (can include disability related to speaking/ seeing/ hearing)Migrants</v>
      </c>
      <c r="K410" s="54">
        <f t="shared" si="37"/>
        <v>8.7816353848088502E-2</v>
      </c>
      <c r="L410" s="55">
        <v>8.7816353848088505E-4</v>
      </c>
    </row>
    <row r="411" spans="1:12" x14ac:dyDescent="0.35">
      <c r="A411" s="38" t="s">
        <v>3</v>
      </c>
      <c r="B411" s="34" t="s">
        <v>88</v>
      </c>
      <c r="C411" s="34" t="s">
        <v>231</v>
      </c>
      <c r="E411" s="34" t="s">
        <v>10</v>
      </c>
      <c r="F411" t="s">
        <v>48</v>
      </c>
      <c r="G411" s="60" t="s">
        <v>230</v>
      </c>
      <c r="H411" s="55" t="s">
        <v>108</v>
      </c>
      <c r="I411" s="34" t="str">
        <f t="shared" si="35"/>
        <v>Barriers experienced by households that prevented them from accessing needed medication : Other</v>
      </c>
      <c r="J411" s="34" t="str">
        <f t="shared" si="36"/>
        <v>Barriers experienced by households that prevented them from accessing needed medication : OtherMigrants</v>
      </c>
      <c r="K411" s="54">
        <f t="shared" si="37"/>
        <v>0</v>
      </c>
      <c r="L411" s="55">
        <v>0</v>
      </c>
    </row>
    <row r="412" spans="1:12" x14ac:dyDescent="0.35">
      <c r="A412" s="38" t="s">
        <v>3</v>
      </c>
      <c r="B412" s="34" t="s">
        <v>88</v>
      </c>
      <c r="C412" s="34" t="s">
        <v>231</v>
      </c>
      <c r="E412" s="34" t="s">
        <v>10</v>
      </c>
      <c r="F412" t="s">
        <v>48</v>
      </c>
      <c r="G412" s="60" t="s">
        <v>230</v>
      </c>
      <c r="H412" s="55" t="s">
        <v>8</v>
      </c>
      <c r="I412" s="34" t="str">
        <f t="shared" si="35"/>
        <v>Barriers experienced by households that prevented them from accessing needed medication : Don't know</v>
      </c>
      <c r="J412" s="34" t="str">
        <f t="shared" si="36"/>
        <v>Barriers experienced by households that prevented them from accessing needed medication : Don't knowMigrants</v>
      </c>
      <c r="K412" s="54">
        <f t="shared" si="37"/>
        <v>0.47799100129172301</v>
      </c>
      <c r="L412" s="55">
        <v>4.7799100129172298E-3</v>
      </c>
    </row>
    <row r="413" spans="1:12" x14ac:dyDescent="0.35">
      <c r="A413" s="38" t="s">
        <v>3</v>
      </c>
      <c r="B413" s="34" t="s">
        <v>88</v>
      </c>
      <c r="C413" s="34" t="s">
        <v>231</v>
      </c>
      <c r="E413" s="34" t="s">
        <v>10</v>
      </c>
      <c r="F413" t="s">
        <v>48</v>
      </c>
      <c r="G413" s="60" t="s">
        <v>230</v>
      </c>
      <c r="H413" s="55" t="s">
        <v>7</v>
      </c>
      <c r="I413" s="34" t="str">
        <f t="shared" si="35"/>
        <v>Barriers experienced by households that prevented them from accessing needed medication : Decline to answer</v>
      </c>
      <c r="J413" s="34" t="str">
        <f t="shared" si="36"/>
        <v>Barriers experienced by households that prevented them from accessing needed medication : Decline to answerMigrants</v>
      </c>
      <c r="K413" s="54">
        <f t="shared" si="37"/>
        <v>0</v>
      </c>
      <c r="L413" s="55">
        <v>0</v>
      </c>
    </row>
    <row r="414" spans="1:12" x14ac:dyDescent="0.35">
      <c r="A414" s="38" t="s">
        <v>3</v>
      </c>
      <c r="B414" s="34" t="s">
        <v>88</v>
      </c>
      <c r="C414" s="34" t="s">
        <v>231</v>
      </c>
      <c r="E414" s="34" t="s">
        <v>10</v>
      </c>
      <c r="F414" t="s">
        <v>12</v>
      </c>
      <c r="G414" s="60" t="s">
        <v>230</v>
      </c>
      <c r="H414" s="55" t="s">
        <v>220</v>
      </c>
      <c r="I414" s="34" t="str">
        <f t="shared" si="35"/>
        <v>Barriers experienced by households that prevented them from accessing needed medication : None or not applicable</v>
      </c>
      <c r="J414" s="34" t="str">
        <f t="shared" si="36"/>
        <v>Barriers experienced by households that prevented them from accessing needed medication : None or not applicablePRL</v>
      </c>
      <c r="K414" s="54">
        <f t="shared" si="37"/>
        <v>14.226249362391199</v>
      </c>
      <c r="L414" s="55">
        <v>0.142262493623912</v>
      </c>
    </row>
    <row r="415" spans="1:12" x14ac:dyDescent="0.35">
      <c r="A415" s="38" t="s">
        <v>3</v>
      </c>
      <c r="B415" s="34" t="s">
        <v>88</v>
      </c>
      <c r="C415" s="34" t="s">
        <v>231</v>
      </c>
      <c r="E415" s="34" t="s">
        <v>10</v>
      </c>
      <c r="F415" t="s">
        <v>12</v>
      </c>
      <c r="G415" s="60" t="s">
        <v>230</v>
      </c>
      <c r="H415" s="55" t="s">
        <v>221</v>
      </c>
      <c r="I415" s="34" t="str">
        <f t="shared" si="35"/>
        <v>Barriers experienced by households that prevented them from accessing needed medication : Medication is too expensive</v>
      </c>
      <c r="J415" s="34" t="str">
        <f t="shared" si="36"/>
        <v>Barriers experienced by households that prevented them from accessing needed medication : Medication is too expensivePRL</v>
      </c>
      <c r="K415" s="54">
        <f t="shared" si="37"/>
        <v>74.737877756033598</v>
      </c>
      <c r="L415" s="55">
        <v>0.74737877756033599</v>
      </c>
    </row>
    <row r="416" spans="1:12" x14ac:dyDescent="0.35">
      <c r="A416" s="38" t="s">
        <v>3</v>
      </c>
      <c r="B416" s="34" t="s">
        <v>88</v>
      </c>
      <c r="C416" s="34" t="s">
        <v>231</v>
      </c>
      <c r="E416" s="34" t="s">
        <v>10</v>
      </c>
      <c r="F416" t="s">
        <v>12</v>
      </c>
      <c r="G416" s="60" t="s">
        <v>230</v>
      </c>
      <c r="H416" s="55" t="s">
        <v>222</v>
      </c>
      <c r="I416" s="34" t="str">
        <f t="shared" si="35"/>
        <v>Barriers experienced by households that prevented them from accessing needed medication : Medication is not available in the health facility (e.g. hospital, primary health care center)</v>
      </c>
      <c r="J416" s="34" t="str">
        <f t="shared" si="36"/>
        <v>Barriers experienced by households that prevented them from accessing needed medication : Medication is not available in the health facility (e.g. hospital, primary health care center)PRL</v>
      </c>
      <c r="K416" s="54">
        <f t="shared" si="37"/>
        <v>35.864177608735694</v>
      </c>
      <c r="L416" s="55">
        <v>0.35864177608735698</v>
      </c>
    </row>
    <row r="417" spans="1:12" x14ac:dyDescent="0.35">
      <c r="A417" s="38" t="s">
        <v>3</v>
      </c>
      <c r="B417" s="34" t="s">
        <v>88</v>
      </c>
      <c r="C417" s="34" t="s">
        <v>231</v>
      </c>
      <c r="E417" s="34" t="s">
        <v>10</v>
      </c>
      <c r="F417" t="s">
        <v>12</v>
      </c>
      <c r="G417" s="60" t="s">
        <v>230</v>
      </c>
      <c r="H417" s="55" t="s">
        <v>223</v>
      </c>
      <c r="I417" s="34" t="str">
        <f t="shared" si="35"/>
        <v>Barriers experienced by households that prevented them from accessing needed medication : Medication is not available in private pharmacy</v>
      </c>
      <c r="J417" s="34" t="str">
        <f t="shared" si="36"/>
        <v>Barriers experienced by households that prevented them from accessing needed medication : Medication is not available in private pharmacyPRL</v>
      </c>
      <c r="K417" s="54">
        <f t="shared" si="37"/>
        <v>55.546843196326904</v>
      </c>
      <c r="L417" s="55">
        <v>0.555468431963269</v>
      </c>
    </row>
    <row r="418" spans="1:12" x14ac:dyDescent="0.35">
      <c r="A418" s="38" t="s">
        <v>3</v>
      </c>
      <c r="B418" s="34" t="s">
        <v>88</v>
      </c>
      <c r="C418" s="34" t="s">
        <v>231</v>
      </c>
      <c r="E418" s="34" t="s">
        <v>10</v>
      </c>
      <c r="F418" t="s">
        <v>12</v>
      </c>
      <c r="G418" s="60" t="s">
        <v>230</v>
      </c>
      <c r="H418" s="55" t="s">
        <v>224</v>
      </c>
      <c r="I418" s="34" t="str">
        <f t="shared" si="35"/>
        <v>Barriers experienced by households that prevented them from accessing needed medication : Don't trust the quality/source of available medicine</v>
      </c>
      <c r="J418" s="34" t="str">
        <f t="shared" si="36"/>
        <v>Barriers experienced by households that prevented them from accessing needed medication : Don't trust the quality/source of available medicinePRL</v>
      </c>
      <c r="K418" s="54">
        <f t="shared" si="37"/>
        <v>0.82753106451928704</v>
      </c>
      <c r="L418" s="55">
        <v>8.2753106451928706E-3</v>
      </c>
    </row>
    <row r="419" spans="1:12" x14ac:dyDescent="0.35">
      <c r="A419" s="38" t="s">
        <v>3</v>
      </c>
      <c r="B419" s="34" t="s">
        <v>88</v>
      </c>
      <c r="C419" s="34" t="s">
        <v>231</v>
      </c>
      <c r="E419" s="34" t="s">
        <v>10</v>
      </c>
      <c r="F419" t="s">
        <v>12</v>
      </c>
      <c r="G419" s="60" t="s">
        <v>230</v>
      </c>
      <c r="H419" s="55" t="s">
        <v>225</v>
      </c>
      <c r="I419" s="34" t="str">
        <f t="shared" si="35"/>
        <v>Barriers experienced by households that prevented them from accessing needed medication : Pharmacy has limited hours or is closed</v>
      </c>
      <c r="J419" s="34" t="str">
        <f t="shared" si="36"/>
        <v>Barriers experienced by households that prevented them from accessing needed medication : Pharmacy has limited hours or is closedPRL</v>
      </c>
      <c r="K419" s="54">
        <f t="shared" si="37"/>
        <v>0.12347427119446901</v>
      </c>
      <c r="L419" s="55">
        <v>1.2347427119446901E-3</v>
      </c>
    </row>
    <row r="420" spans="1:12" x14ac:dyDescent="0.35">
      <c r="A420" s="38" t="s">
        <v>3</v>
      </c>
      <c r="B420" s="34" t="s">
        <v>88</v>
      </c>
      <c r="C420" s="34" t="s">
        <v>231</v>
      </c>
      <c r="E420" s="34" t="s">
        <v>10</v>
      </c>
      <c r="F420" t="s">
        <v>12</v>
      </c>
      <c r="G420" s="60" t="s">
        <v>230</v>
      </c>
      <c r="H420" s="55" t="s">
        <v>226</v>
      </c>
      <c r="I420" s="34" t="str">
        <f t="shared" si="35"/>
        <v>Barriers experienced by households that prevented them from accessing needed medication : Medical personnel (doctors, pharmacists) refused to give</v>
      </c>
      <c r="J420" s="34" t="str">
        <f t="shared" si="36"/>
        <v>Barriers experienced by households that prevented them from accessing needed medication : Medical personnel (doctors, pharmacists) refused to givePRL</v>
      </c>
      <c r="K420" s="54">
        <f t="shared" si="37"/>
        <v>0.85896361451164993</v>
      </c>
      <c r="L420" s="55">
        <v>8.5896361451164999E-3</v>
      </c>
    </row>
    <row r="421" spans="1:12" x14ac:dyDescent="0.35">
      <c r="A421" s="38" t="s">
        <v>3</v>
      </c>
      <c r="B421" s="34" t="s">
        <v>88</v>
      </c>
      <c r="C421" s="34" t="s">
        <v>231</v>
      </c>
      <c r="E421" s="34" t="s">
        <v>10</v>
      </c>
      <c r="F421" t="s">
        <v>12</v>
      </c>
      <c r="G421" s="60" t="s">
        <v>230</v>
      </c>
      <c r="H421" s="55" t="s">
        <v>227</v>
      </c>
      <c r="I421" s="34" t="str">
        <f t="shared" si="35"/>
        <v>Barriers experienced by households that prevented them from accessing needed medication : Couldn't afford doctor's visit to obtain prescription</v>
      </c>
      <c r="J421" s="34" t="str">
        <f t="shared" si="36"/>
        <v>Barriers experienced by households that prevented them from accessing needed medication : Couldn't afford doctor's visit to obtain prescriptionPRL</v>
      </c>
      <c r="K421" s="54">
        <f t="shared" si="37"/>
        <v>2.7483975722059801</v>
      </c>
      <c r="L421" s="55">
        <v>2.7483975722059802E-2</v>
      </c>
    </row>
    <row r="422" spans="1:12" x14ac:dyDescent="0.35">
      <c r="A422" s="38" t="s">
        <v>3</v>
      </c>
      <c r="B422" s="34" t="s">
        <v>88</v>
      </c>
      <c r="C422" s="34" t="s">
        <v>231</v>
      </c>
      <c r="E422" s="34" t="s">
        <v>10</v>
      </c>
      <c r="F422" t="s">
        <v>12</v>
      </c>
      <c r="G422" s="60" t="s">
        <v>230</v>
      </c>
      <c r="H422" s="55" t="s">
        <v>228</v>
      </c>
      <c r="I422" s="34" t="str">
        <f t="shared" si="35"/>
        <v>Barriers experienced by households that prevented them from accessing needed medication : Don't know which medication is needed</v>
      </c>
      <c r="J422" s="34" t="str">
        <f t="shared" si="36"/>
        <v>Barriers experienced by households that prevented them from accessing needed medication : Don't know which medication is neededPRL</v>
      </c>
      <c r="K422" s="54">
        <f t="shared" si="37"/>
        <v>0</v>
      </c>
      <c r="L422" s="55">
        <v>0</v>
      </c>
    </row>
    <row r="423" spans="1:12" x14ac:dyDescent="0.35">
      <c r="A423" s="38" t="s">
        <v>3</v>
      </c>
      <c r="B423" s="34" t="s">
        <v>88</v>
      </c>
      <c r="C423" s="34" t="s">
        <v>231</v>
      </c>
      <c r="E423" s="34" t="s">
        <v>10</v>
      </c>
      <c r="F423" t="s">
        <v>12</v>
      </c>
      <c r="G423" s="60" t="s">
        <v>230</v>
      </c>
      <c r="H423" s="55" t="s">
        <v>229</v>
      </c>
      <c r="I423" s="34" t="str">
        <f t="shared" si="35"/>
        <v>Barriers experienced by households that prevented them from accessing needed medication : Insurance or NSSF not honored</v>
      </c>
      <c r="J423" s="34" t="str">
        <f t="shared" si="36"/>
        <v>Barriers experienced by households that prevented them from accessing needed medication : Insurance or NSSF not honoredPRL</v>
      </c>
      <c r="K423" s="54">
        <f t="shared" si="37"/>
        <v>0.11504553819564299</v>
      </c>
      <c r="L423" s="55">
        <v>1.1504553819564299E-3</v>
      </c>
    </row>
    <row r="424" spans="1:12" x14ac:dyDescent="0.35">
      <c r="A424" s="38" t="s">
        <v>3</v>
      </c>
      <c r="B424" s="34" t="s">
        <v>88</v>
      </c>
      <c r="C424" s="34" t="s">
        <v>231</v>
      </c>
      <c r="E424" s="34" t="s">
        <v>10</v>
      </c>
      <c r="F424" t="s">
        <v>12</v>
      </c>
      <c r="G424" s="60" t="s">
        <v>230</v>
      </c>
      <c r="H424" s="55" t="s">
        <v>130</v>
      </c>
      <c r="I424" s="34" t="str">
        <f t="shared" si="35"/>
        <v>Barriers experienced by households that prevented them from accessing needed medication : Language issues or communication barriers (can include disability related to speaking/ seeing/ hearing)</v>
      </c>
      <c r="J424" s="34" t="str">
        <f t="shared" si="36"/>
        <v>Barriers experienced by households that prevented them from accessing needed medication : Language issues or communication barriers (can include disability related to speaking/ seeing/ hearing)PRL</v>
      </c>
      <c r="K424" s="54">
        <f t="shared" si="37"/>
        <v>0</v>
      </c>
      <c r="L424" s="55">
        <v>0</v>
      </c>
    </row>
    <row r="425" spans="1:12" x14ac:dyDescent="0.35">
      <c r="A425" s="38" t="s">
        <v>3</v>
      </c>
      <c r="B425" s="34" t="s">
        <v>88</v>
      </c>
      <c r="C425" s="34" t="s">
        <v>231</v>
      </c>
      <c r="E425" s="34" t="s">
        <v>10</v>
      </c>
      <c r="F425" t="s">
        <v>12</v>
      </c>
      <c r="G425" s="60" t="s">
        <v>230</v>
      </c>
      <c r="H425" s="55" t="s">
        <v>108</v>
      </c>
      <c r="I425" s="34" t="str">
        <f t="shared" si="35"/>
        <v>Barriers experienced by households that prevented them from accessing needed medication : Other</v>
      </c>
      <c r="J425" s="34" t="str">
        <f t="shared" si="36"/>
        <v>Barriers experienced by households that prevented them from accessing needed medication : OtherPRL</v>
      </c>
      <c r="K425" s="54">
        <f t="shared" si="37"/>
        <v>3.6253419814193701E-2</v>
      </c>
      <c r="L425" s="55">
        <v>3.6253419814193702E-4</v>
      </c>
    </row>
    <row r="426" spans="1:12" x14ac:dyDescent="0.35">
      <c r="A426" s="38" t="s">
        <v>3</v>
      </c>
      <c r="B426" s="34" t="s">
        <v>88</v>
      </c>
      <c r="C426" s="34" t="s">
        <v>231</v>
      </c>
      <c r="E426" s="34" t="s">
        <v>10</v>
      </c>
      <c r="F426" t="s">
        <v>12</v>
      </c>
      <c r="G426" s="60" t="s">
        <v>230</v>
      </c>
      <c r="H426" s="55" t="s">
        <v>8</v>
      </c>
      <c r="I426" s="34" t="str">
        <f t="shared" si="35"/>
        <v>Barriers experienced by households that prevented them from accessing needed medication : Don't know</v>
      </c>
      <c r="J426" s="34" t="str">
        <f t="shared" si="36"/>
        <v>Barriers experienced by households that prevented them from accessing needed medication : Don't knowPRL</v>
      </c>
      <c r="K426" s="54">
        <f t="shared" si="37"/>
        <v>0.56747184706686804</v>
      </c>
      <c r="L426" s="55">
        <v>5.6747184706686798E-3</v>
      </c>
    </row>
    <row r="427" spans="1:12" x14ac:dyDescent="0.35">
      <c r="A427" s="38" t="s">
        <v>3</v>
      </c>
      <c r="B427" s="34" t="s">
        <v>88</v>
      </c>
      <c r="C427" s="34" t="s">
        <v>231</v>
      </c>
      <c r="E427" s="34" t="s">
        <v>10</v>
      </c>
      <c r="F427" t="s">
        <v>12</v>
      </c>
      <c r="G427" s="60" t="s">
        <v>230</v>
      </c>
      <c r="H427" s="55" t="s">
        <v>7</v>
      </c>
      <c r="I427" s="34" t="str">
        <f t="shared" si="35"/>
        <v>Barriers experienced by households that prevented them from accessing needed medication : Decline to answer</v>
      </c>
      <c r="J427" s="34" t="str">
        <f t="shared" si="36"/>
        <v>Barriers experienced by households that prevented them from accessing needed medication : Decline to answerPRL</v>
      </c>
      <c r="K427" s="54">
        <f t="shared" si="37"/>
        <v>0</v>
      </c>
      <c r="L427" s="55">
        <v>0</v>
      </c>
    </row>
    <row r="428" spans="1:12" x14ac:dyDescent="0.35">
      <c r="A428" s="38" t="s">
        <v>3</v>
      </c>
      <c r="B428" s="34" t="s">
        <v>88</v>
      </c>
      <c r="C428" s="34" t="s">
        <v>231</v>
      </c>
      <c r="D428" s="50" t="s">
        <v>243</v>
      </c>
      <c r="E428" s="34" t="s">
        <v>10</v>
      </c>
      <c r="F428" s="50" t="s">
        <v>11</v>
      </c>
      <c r="G428" s="55" t="s">
        <v>242</v>
      </c>
      <c r="H428" s="55" t="s">
        <v>200</v>
      </c>
      <c r="I428" s="34" t="str">
        <f t="shared" si="35"/>
        <v>Coping mechanisms employed by household to adjust to the inaccessibility of medication in Lebanon (3 months) : No coping mechanisms used</v>
      </c>
      <c r="J428" s="34" t="str">
        <f t="shared" si="36"/>
        <v>Coping mechanisms employed by household to adjust to the inaccessibility of medication in Lebanon (3 months) : No coping mechanisms usedLebanese</v>
      </c>
      <c r="K428" s="54">
        <f t="shared" si="37"/>
        <v>14.3384977993927</v>
      </c>
      <c r="L428" s="55">
        <v>0.14338497799392699</v>
      </c>
    </row>
    <row r="429" spans="1:12" x14ac:dyDescent="0.35">
      <c r="A429" s="38" t="s">
        <v>3</v>
      </c>
      <c r="B429" s="34" t="s">
        <v>88</v>
      </c>
      <c r="C429" s="34" t="s">
        <v>231</v>
      </c>
      <c r="D429" s="50" t="s">
        <v>243</v>
      </c>
      <c r="E429" s="34" t="s">
        <v>10</v>
      </c>
      <c r="F429" s="50" t="s">
        <v>11</v>
      </c>
      <c r="G429" s="55" t="s">
        <v>242</v>
      </c>
      <c r="H429" s="55" t="s">
        <v>232</v>
      </c>
      <c r="I429" s="34" t="str">
        <f t="shared" si="35"/>
        <v>Coping mechanisms employed by household to adjust to the inaccessibility of medication in Lebanon (3 months) : Switched to substitutes / generics</v>
      </c>
      <c r="J429" s="34" t="str">
        <f t="shared" si="36"/>
        <v>Coping mechanisms employed by household to adjust to the inaccessibility of medication in Lebanon (3 months) : Switched to substitutes / genericsLebanese</v>
      </c>
      <c r="K429" s="54">
        <f t="shared" si="37"/>
        <v>54.622647199081996</v>
      </c>
      <c r="L429" s="55">
        <v>0.54622647199081997</v>
      </c>
    </row>
    <row r="430" spans="1:12" x14ac:dyDescent="0.35">
      <c r="A430" s="38" t="s">
        <v>3</v>
      </c>
      <c r="B430" s="34" t="s">
        <v>88</v>
      </c>
      <c r="C430" s="34" t="s">
        <v>231</v>
      </c>
      <c r="D430" s="50" t="s">
        <v>243</v>
      </c>
      <c r="E430" s="34" t="s">
        <v>10</v>
      </c>
      <c r="F430" s="50" t="s">
        <v>11</v>
      </c>
      <c r="G430" s="55" t="s">
        <v>242</v>
      </c>
      <c r="H430" s="55" t="s">
        <v>233</v>
      </c>
      <c r="I430" s="34" t="str">
        <f t="shared" si="35"/>
        <v>Coping mechanisms employed by household to adjust to the inaccessibility of medication in Lebanon (3 months) : Rationed existing medication</v>
      </c>
      <c r="J430" s="34" t="str">
        <f t="shared" si="36"/>
        <v>Coping mechanisms employed by household to adjust to the inaccessibility of medication in Lebanon (3 months) : Rationed existing medicationLebanese</v>
      </c>
      <c r="K430" s="54">
        <f t="shared" si="37"/>
        <v>28.006917147704002</v>
      </c>
      <c r="L430" s="55">
        <v>0.28006917147704002</v>
      </c>
    </row>
    <row r="431" spans="1:12" x14ac:dyDescent="0.35">
      <c r="A431" s="38" t="s">
        <v>3</v>
      </c>
      <c r="B431" s="34" t="s">
        <v>88</v>
      </c>
      <c r="C431" s="34" t="s">
        <v>231</v>
      </c>
      <c r="D431" s="50" t="s">
        <v>243</v>
      </c>
      <c r="E431" s="34" t="s">
        <v>10</v>
      </c>
      <c r="F431" s="50" t="s">
        <v>11</v>
      </c>
      <c r="G431" s="55" t="s">
        <v>242</v>
      </c>
      <c r="H431" s="55" t="s">
        <v>234</v>
      </c>
      <c r="I431" s="34" t="str">
        <f t="shared" si="35"/>
        <v>Coping mechanisms employed by household to adjust to the inaccessibility of medication in Lebanon (3 months) : Acquired medication from outside Lebanon</v>
      </c>
      <c r="J431" s="34" t="str">
        <f t="shared" si="36"/>
        <v>Coping mechanisms employed by household to adjust to the inaccessibility of medication in Lebanon (3 months) : Acquired medication from outside LebanonLebanese</v>
      </c>
      <c r="K431" s="54">
        <f t="shared" si="37"/>
        <v>27.2226640635369</v>
      </c>
      <c r="L431" s="55">
        <v>0.272226640635369</v>
      </c>
    </row>
    <row r="432" spans="1:12" x14ac:dyDescent="0.35">
      <c r="A432" s="38" t="s">
        <v>3</v>
      </c>
      <c r="B432" s="34" t="s">
        <v>88</v>
      </c>
      <c r="C432" s="34" t="s">
        <v>231</v>
      </c>
      <c r="D432" s="50" t="s">
        <v>243</v>
      </c>
      <c r="E432" s="34" t="s">
        <v>10</v>
      </c>
      <c r="F432" s="50" t="s">
        <v>11</v>
      </c>
      <c r="G432" s="55" t="s">
        <v>242</v>
      </c>
      <c r="H432" s="55" t="s">
        <v>235</v>
      </c>
      <c r="I432" s="34" t="str">
        <f t="shared" si="35"/>
        <v>Coping mechanisms employed by household to adjust to the inaccessibility of medication in Lebanon (3 months) : Received or exchanged medicine through informal networks</v>
      </c>
      <c r="J432" s="34" t="str">
        <f t="shared" si="36"/>
        <v>Coping mechanisms employed by household to adjust to the inaccessibility of medication in Lebanon (3 months) : Received or exchanged medicine through informal networksLebanese</v>
      </c>
      <c r="K432" s="54">
        <f t="shared" si="37"/>
        <v>3.8881652147174699</v>
      </c>
      <c r="L432" s="55">
        <v>3.8881652147174699E-2</v>
      </c>
    </row>
    <row r="433" spans="1:12" x14ac:dyDescent="0.35">
      <c r="A433" s="38" t="s">
        <v>3</v>
      </c>
      <c r="B433" s="34" t="s">
        <v>88</v>
      </c>
      <c r="C433" s="34" t="s">
        <v>231</v>
      </c>
      <c r="D433" s="50" t="s">
        <v>243</v>
      </c>
      <c r="E433" s="34" t="s">
        <v>10</v>
      </c>
      <c r="F433" s="50" t="s">
        <v>11</v>
      </c>
      <c r="G433" s="55" t="s">
        <v>242</v>
      </c>
      <c r="H433" s="55" t="s">
        <v>236</v>
      </c>
      <c r="I433" s="34" t="str">
        <f t="shared" si="35"/>
        <v>Coping mechanisms employed by household to adjust to the inaccessibility of medication in Lebanon (3 months) : Sold household items or property to afford medication</v>
      </c>
      <c r="J433" s="34" t="str">
        <f t="shared" si="36"/>
        <v>Coping mechanisms employed by household to adjust to the inaccessibility of medication in Lebanon (3 months) : Sold household items or property to afford medicationLebanese</v>
      </c>
      <c r="K433" s="54">
        <f t="shared" si="37"/>
        <v>2.6414678963167302</v>
      </c>
      <c r="L433" s="55">
        <v>2.64146789631673E-2</v>
      </c>
    </row>
    <row r="434" spans="1:12" x14ac:dyDescent="0.35">
      <c r="A434" s="38" t="s">
        <v>3</v>
      </c>
      <c r="B434" s="34" t="s">
        <v>88</v>
      </c>
      <c r="C434" s="34" t="s">
        <v>231</v>
      </c>
      <c r="D434" s="50" t="s">
        <v>243</v>
      </c>
      <c r="E434" s="34" t="s">
        <v>10</v>
      </c>
      <c r="F434" s="50" t="s">
        <v>11</v>
      </c>
      <c r="G434" s="55" t="s">
        <v>242</v>
      </c>
      <c r="H434" s="55" t="s">
        <v>237</v>
      </c>
      <c r="I434" s="34" t="str">
        <f t="shared" si="35"/>
        <v>Coping mechanisms employed by household to adjust to the inaccessibility of medication in Lebanon (3 months) : Traveled (either within country or abroad) to obtain medication</v>
      </c>
      <c r="J434" s="34" t="str">
        <f t="shared" si="36"/>
        <v>Coping mechanisms employed by household to adjust to the inaccessibility of medication in Lebanon (3 months) : Traveled (either within country or abroad) to obtain medicationLebanese</v>
      </c>
      <c r="K434" s="54">
        <f t="shared" si="37"/>
        <v>2.6972842655313598</v>
      </c>
      <c r="L434" s="55">
        <v>2.6972842655313599E-2</v>
      </c>
    </row>
    <row r="435" spans="1:12" x14ac:dyDescent="0.35">
      <c r="A435" s="38" t="s">
        <v>3</v>
      </c>
      <c r="B435" s="34" t="s">
        <v>88</v>
      </c>
      <c r="C435" s="34" t="s">
        <v>231</v>
      </c>
      <c r="D435" s="50" t="s">
        <v>243</v>
      </c>
      <c r="E435" s="34" t="s">
        <v>10</v>
      </c>
      <c r="F435" s="50" t="s">
        <v>11</v>
      </c>
      <c r="G435" s="55" t="s">
        <v>242</v>
      </c>
      <c r="H435" s="55" t="s">
        <v>238</v>
      </c>
      <c r="I435" s="34" t="str">
        <f t="shared" si="35"/>
        <v>Coping mechanisms employed by household to adjust to the inaccessibility of medication in Lebanon (3 months) : Reduced non-medical household expenses to afford medication</v>
      </c>
      <c r="J435" s="34" t="str">
        <f t="shared" si="36"/>
        <v>Coping mechanisms employed by household to adjust to the inaccessibility of medication in Lebanon (3 months) : Reduced non-medical household expenses to afford medicationLebanese</v>
      </c>
      <c r="K435" s="54">
        <f t="shared" si="37"/>
        <v>5.36607100652407</v>
      </c>
      <c r="L435" s="55">
        <v>5.3660710065240702E-2</v>
      </c>
    </row>
    <row r="436" spans="1:12" x14ac:dyDescent="0.35">
      <c r="A436" s="38" t="s">
        <v>3</v>
      </c>
      <c r="B436" s="34" t="s">
        <v>88</v>
      </c>
      <c r="C436" s="34" t="s">
        <v>231</v>
      </c>
      <c r="D436" s="50" t="s">
        <v>243</v>
      </c>
      <c r="E436" s="34" t="s">
        <v>10</v>
      </c>
      <c r="F436" s="50" t="s">
        <v>11</v>
      </c>
      <c r="G436" s="55" t="s">
        <v>242</v>
      </c>
      <c r="H436" s="55" t="s">
        <v>239</v>
      </c>
      <c r="I436" s="34" t="str">
        <f t="shared" si="35"/>
        <v>Coping mechanisms employed by household to adjust to the inaccessibility of medication in Lebanon (3 months) : Worked additional hours/new members entered workforce to afford medication</v>
      </c>
      <c r="J436" s="34" t="str">
        <f t="shared" si="36"/>
        <v>Coping mechanisms employed by household to adjust to the inaccessibility of medication in Lebanon (3 months) : Worked additional hours/new members entered workforce to afford medicationLebanese</v>
      </c>
      <c r="K436" s="54">
        <f t="shared" si="37"/>
        <v>0.39241907695780898</v>
      </c>
      <c r="L436" s="55">
        <v>3.9241907695780898E-3</v>
      </c>
    </row>
    <row r="437" spans="1:12" x14ac:dyDescent="0.35">
      <c r="A437" s="38" t="s">
        <v>3</v>
      </c>
      <c r="B437" s="34" t="s">
        <v>88</v>
      </c>
      <c r="C437" s="34" t="s">
        <v>231</v>
      </c>
      <c r="D437" s="50" t="s">
        <v>243</v>
      </c>
      <c r="E437" s="34" t="s">
        <v>10</v>
      </c>
      <c r="F437" s="50" t="s">
        <v>11</v>
      </c>
      <c r="G437" s="55" t="s">
        <v>242</v>
      </c>
      <c r="H437" s="55" t="s">
        <v>240</v>
      </c>
      <c r="I437" s="34" t="str">
        <f t="shared" si="35"/>
        <v>Coping mechanisms employed by household to adjust to the inaccessibility of medication in Lebanon (3 months) : Borrowed money to afford medication</v>
      </c>
      <c r="J437" s="34" t="str">
        <f t="shared" si="36"/>
        <v>Coping mechanisms employed by household to adjust to the inaccessibility of medication in Lebanon (3 months) : Borrowed money to afford medicationLebanese</v>
      </c>
      <c r="K437" s="54">
        <f t="shared" si="37"/>
        <v>7.7815025127472097</v>
      </c>
      <c r="L437" s="55">
        <v>7.7815025127472098E-2</v>
      </c>
    </row>
    <row r="438" spans="1:12" x14ac:dyDescent="0.35">
      <c r="A438" s="38" t="s">
        <v>3</v>
      </c>
      <c r="B438" s="34" t="s">
        <v>88</v>
      </c>
      <c r="C438" s="34" t="s">
        <v>231</v>
      </c>
      <c r="D438" s="50" t="s">
        <v>243</v>
      </c>
      <c r="E438" s="34" t="s">
        <v>10</v>
      </c>
      <c r="F438" s="50" t="s">
        <v>11</v>
      </c>
      <c r="G438" s="55" t="s">
        <v>242</v>
      </c>
      <c r="H438" s="55" t="s">
        <v>241</v>
      </c>
      <c r="I438" s="34" t="str">
        <f t="shared" si="35"/>
        <v>Coping mechanisms employed by household to adjust to the inaccessibility of medication in Lebanon (3 months) : Used herbal or traditional medicines/treatments</v>
      </c>
      <c r="J438" s="34" t="str">
        <f t="shared" si="36"/>
        <v>Coping mechanisms employed by household to adjust to the inaccessibility of medication in Lebanon (3 months) : Used herbal or traditional medicines/treatmentsLebanese</v>
      </c>
      <c r="K438" s="54">
        <f t="shared" si="37"/>
        <v>3.2771423476954498</v>
      </c>
      <c r="L438" s="55">
        <v>3.2771423476954498E-2</v>
      </c>
    </row>
    <row r="439" spans="1:12" x14ac:dyDescent="0.35">
      <c r="A439" s="38" t="s">
        <v>3</v>
      </c>
      <c r="B439" s="34" t="s">
        <v>88</v>
      </c>
      <c r="C439" s="34" t="s">
        <v>231</v>
      </c>
      <c r="D439" s="50" t="s">
        <v>243</v>
      </c>
      <c r="E439" s="34" t="s">
        <v>10</v>
      </c>
      <c r="F439" s="50" t="s">
        <v>11</v>
      </c>
      <c r="G439" s="55" t="s">
        <v>242</v>
      </c>
      <c r="H439" s="55" t="s">
        <v>212</v>
      </c>
      <c r="I439" s="34" t="str">
        <f t="shared" si="35"/>
        <v>Coping mechanisms employed by household to adjust to the inaccessibility of medication in Lebanon (3 months) : Used prayer or spiritual practices</v>
      </c>
      <c r="J439" s="34" t="str">
        <f t="shared" si="36"/>
        <v>Coping mechanisms employed by household to adjust to the inaccessibility of medication in Lebanon (3 months) : Used prayer or spiritual practicesLebanese</v>
      </c>
      <c r="K439" s="54">
        <f t="shared" si="37"/>
        <v>0.36770206198545502</v>
      </c>
      <c r="L439" s="55">
        <v>3.6770206198545501E-3</v>
      </c>
    </row>
    <row r="440" spans="1:12" x14ac:dyDescent="0.35">
      <c r="A440" s="38" t="s">
        <v>3</v>
      </c>
      <c r="B440" s="34" t="s">
        <v>88</v>
      </c>
      <c r="C440" s="34" t="s">
        <v>231</v>
      </c>
      <c r="D440" s="50" t="s">
        <v>243</v>
      </c>
      <c r="E440" s="34" t="s">
        <v>10</v>
      </c>
      <c r="F440" s="50" t="s">
        <v>11</v>
      </c>
      <c r="G440" s="55" t="s">
        <v>242</v>
      </c>
      <c r="H440" s="55" t="s">
        <v>211</v>
      </c>
      <c r="I440" s="34" t="str">
        <f t="shared" si="35"/>
        <v>Coping mechanisms employed by household to adjust to the inaccessibility of medication in Lebanon (3 months) : Changed lifestyle/habits to control health condition</v>
      </c>
      <c r="J440" s="34" t="str">
        <f t="shared" si="36"/>
        <v>Coping mechanisms employed by household to adjust to the inaccessibility of medication in Lebanon (3 months) : Changed lifestyle/habits to control health conditionLebanese</v>
      </c>
      <c r="K440" s="54">
        <f t="shared" si="37"/>
        <v>0.66384562229029398</v>
      </c>
      <c r="L440" s="55">
        <v>6.6384562229029401E-3</v>
      </c>
    </row>
    <row r="441" spans="1:12" x14ac:dyDescent="0.35">
      <c r="A441" s="38" t="s">
        <v>3</v>
      </c>
      <c r="B441" s="34" t="s">
        <v>88</v>
      </c>
      <c r="C441" s="34" t="s">
        <v>231</v>
      </c>
      <c r="D441" s="50" t="s">
        <v>243</v>
      </c>
      <c r="E441" s="34" t="s">
        <v>10</v>
      </c>
      <c r="F441" s="50" t="s">
        <v>11</v>
      </c>
      <c r="G441" s="55" t="s">
        <v>242</v>
      </c>
      <c r="H441" s="55" t="s">
        <v>108</v>
      </c>
      <c r="I441" s="34" t="str">
        <f t="shared" si="35"/>
        <v>Coping mechanisms employed by household to adjust to the inaccessibility of medication in Lebanon (3 months) : Other</v>
      </c>
      <c r="J441" s="34" t="str">
        <f t="shared" si="36"/>
        <v>Coping mechanisms employed by household to adjust to the inaccessibility of medication in Lebanon (3 months) : OtherLebanese</v>
      </c>
      <c r="K441" s="54">
        <f t="shared" si="37"/>
        <v>0.38346642405010301</v>
      </c>
      <c r="L441" s="55">
        <v>3.8346642405010299E-3</v>
      </c>
    </row>
    <row r="442" spans="1:12" x14ac:dyDescent="0.35">
      <c r="A442" s="38" t="s">
        <v>3</v>
      </c>
      <c r="B442" s="34" t="s">
        <v>88</v>
      </c>
      <c r="C442" s="34" t="s">
        <v>231</v>
      </c>
      <c r="D442" s="50" t="s">
        <v>243</v>
      </c>
      <c r="E442" s="34" t="s">
        <v>10</v>
      </c>
      <c r="F442" s="50" t="s">
        <v>11</v>
      </c>
      <c r="G442" s="55" t="s">
        <v>242</v>
      </c>
      <c r="H442" s="55" t="s">
        <v>8</v>
      </c>
      <c r="I442" s="34" t="str">
        <f t="shared" si="35"/>
        <v>Coping mechanisms employed by household to adjust to the inaccessibility of medication in Lebanon (3 months) : Don't know</v>
      </c>
      <c r="J442" s="34" t="str">
        <f t="shared" si="36"/>
        <v>Coping mechanisms employed by household to adjust to the inaccessibility of medication in Lebanon (3 months) : Don't knowLebanese</v>
      </c>
      <c r="K442" s="54">
        <f t="shared" si="37"/>
        <v>0.62534699350126</v>
      </c>
      <c r="L442" s="55">
        <v>6.2534699350125997E-3</v>
      </c>
    </row>
    <row r="443" spans="1:12" x14ac:dyDescent="0.35">
      <c r="A443" s="38" t="s">
        <v>3</v>
      </c>
      <c r="B443" s="34" t="s">
        <v>88</v>
      </c>
      <c r="C443" s="34" t="s">
        <v>231</v>
      </c>
      <c r="D443" s="50" t="s">
        <v>243</v>
      </c>
      <c r="E443" s="34" t="s">
        <v>10</v>
      </c>
      <c r="F443" s="50" t="s">
        <v>11</v>
      </c>
      <c r="G443" s="55" t="s">
        <v>242</v>
      </c>
      <c r="H443" s="55" t="s">
        <v>7</v>
      </c>
      <c r="I443" s="34" t="str">
        <f t="shared" si="35"/>
        <v>Coping mechanisms employed by household to adjust to the inaccessibility of medication in Lebanon (3 months) : Decline to answer</v>
      </c>
      <c r="J443" s="34" t="str">
        <f t="shared" si="36"/>
        <v>Coping mechanisms employed by household to adjust to the inaccessibility of medication in Lebanon (3 months) : Decline to answerLebanese</v>
      </c>
      <c r="K443" s="54">
        <f t="shared" si="37"/>
        <v>0.30077075494002198</v>
      </c>
      <c r="L443" s="55">
        <v>3.0077075494002199E-3</v>
      </c>
    </row>
    <row r="444" spans="1:12" x14ac:dyDescent="0.35">
      <c r="A444" s="38" t="s">
        <v>3</v>
      </c>
      <c r="B444" s="34" t="s">
        <v>88</v>
      </c>
      <c r="C444" s="34" t="s">
        <v>231</v>
      </c>
      <c r="D444" s="50" t="s">
        <v>243</v>
      </c>
      <c r="E444" s="34" t="s">
        <v>10</v>
      </c>
      <c r="F444" s="50" t="s">
        <v>48</v>
      </c>
      <c r="G444" s="55" t="s">
        <v>242</v>
      </c>
      <c r="H444" s="55" t="s">
        <v>200</v>
      </c>
      <c r="I444" s="34" t="str">
        <f t="shared" si="35"/>
        <v>Coping mechanisms employed by household to adjust to the inaccessibility of medication in Lebanon (3 months) : No coping mechanisms used</v>
      </c>
      <c r="J444" s="34" t="str">
        <f t="shared" si="36"/>
        <v>Coping mechanisms employed by household to adjust to the inaccessibility of medication in Lebanon (3 months) : No coping mechanisms usedMigrants</v>
      </c>
      <c r="K444" s="54">
        <f t="shared" si="37"/>
        <v>36.282656900185998</v>
      </c>
      <c r="L444" s="55">
        <v>0.36282656900186</v>
      </c>
    </row>
    <row r="445" spans="1:12" x14ac:dyDescent="0.35">
      <c r="A445" s="38" t="s">
        <v>3</v>
      </c>
      <c r="B445" s="34" t="s">
        <v>88</v>
      </c>
      <c r="C445" s="34" t="s">
        <v>231</v>
      </c>
      <c r="D445" s="50" t="s">
        <v>243</v>
      </c>
      <c r="E445" s="34" t="s">
        <v>10</v>
      </c>
      <c r="F445" s="50" t="s">
        <v>48</v>
      </c>
      <c r="G445" s="55" t="s">
        <v>242</v>
      </c>
      <c r="H445" s="55" t="s">
        <v>232</v>
      </c>
      <c r="I445" s="34" t="str">
        <f t="shared" si="35"/>
        <v>Coping mechanisms employed by household to adjust to the inaccessibility of medication in Lebanon (3 months) : Switched to substitutes / generics</v>
      </c>
      <c r="J445" s="34" t="str">
        <f t="shared" si="36"/>
        <v>Coping mechanisms employed by household to adjust to the inaccessibility of medication in Lebanon (3 months) : Switched to substitutes / genericsMigrants</v>
      </c>
      <c r="K445" s="54">
        <f t="shared" si="37"/>
        <v>34.667632046328201</v>
      </c>
      <c r="L445" s="55">
        <v>0.34667632046328201</v>
      </c>
    </row>
    <row r="446" spans="1:12" x14ac:dyDescent="0.35">
      <c r="A446" s="38" t="s">
        <v>3</v>
      </c>
      <c r="B446" s="34" t="s">
        <v>88</v>
      </c>
      <c r="C446" s="34" t="s">
        <v>231</v>
      </c>
      <c r="D446" s="50" t="s">
        <v>243</v>
      </c>
      <c r="E446" s="34" t="s">
        <v>10</v>
      </c>
      <c r="F446" s="50" t="s">
        <v>48</v>
      </c>
      <c r="G446" s="55" t="s">
        <v>242</v>
      </c>
      <c r="H446" s="55" t="s">
        <v>233</v>
      </c>
      <c r="I446" s="34" t="str">
        <f t="shared" si="35"/>
        <v>Coping mechanisms employed by household to adjust to the inaccessibility of medication in Lebanon (3 months) : Rationed existing medication</v>
      </c>
      <c r="J446" s="34" t="str">
        <f t="shared" si="36"/>
        <v>Coping mechanisms employed by household to adjust to the inaccessibility of medication in Lebanon (3 months) : Rationed existing medicationMigrants</v>
      </c>
      <c r="K446" s="54">
        <f t="shared" si="37"/>
        <v>17.484389383395499</v>
      </c>
      <c r="L446" s="55">
        <v>0.17484389383395499</v>
      </c>
    </row>
    <row r="447" spans="1:12" x14ac:dyDescent="0.35">
      <c r="A447" s="38" t="s">
        <v>3</v>
      </c>
      <c r="B447" s="34" t="s">
        <v>88</v>
      </c>
      <c r="C447" s="34" t="s">
        <v>231</v>
      </c>
      <c r="D447" s="50" t="s">
        <v>243</v>
      </c>
      <c r="E447" s="34" t="s">
        <v>10</v>
      </c>
      <c r="F447" s="50" t="s">
        <v>48</v>
      </c>
      <c r="G447" s="55" t="s">
        <v>242</v>
      </c>
      <c r="H447" s="55" t="s">
        <v>234</v>
      </c>
      <c r="I447" s="34" t="str">
        <f t="shared" si="35"/>
        <v>Coping mechanisms employed by household to adjust to the inaccessibility of medication in Lebanon (3 months) : Acquired medication from outside Lebanon</v>
      </c>
      <c r="J447" s="34" t="str">
        <f t="shared" si="36"/>
        <v>Coping mechanisms employed by household to adjust to the inaccessibility of medication in Lebanon (3 months) : Acquired medication from outside LebanonMigrants</v>
      </c>
      <c r="K447" s="54">
        <f t="shared" si="37"/>
        <v>9.6969554067217114</v>
      </c>
      <c r="L447" s="55">
        <v>9.6969554067217106E-2</v>
      </c>
    </row>
    <row r="448" spans="1:12" x14ac:dyDescent="0.35">
      <c r="A448" s="38" t="s">
        <v>3</v>
      </c>
      <c r="B448" s="34" t="s">
        <v>88</v>
      </c>
      <c r="C448" s="34" t="s">
        <v>231</v>
      </c>
      <c r="D448" s="50" t="s">
        <v>243</v>
      </c>
      <c r="E448" s="34" t="s">
        <v>10</v>
      </c>
      <c r="F448" s="50" t="s">
        <v>48</v>
      </c>
      <c r="G448" s="55" t="s">
        <v>242</v>
      </c>
      <c r="H448" s="55" t="s">
        <v>235</v>
      </c>
      <c r="I448" s="34" t="str">
        <f t="shared" si="35"/>
        <v>Coping mechanisms employed by household to adjust to the inaccessibility of medication in Lebanon (3 months) : Received or exchanged medicine through informal networks</v>
      </c>
      <c r="J448" s="34" t="str">
        <f t="shared" si="36"/>
        <v>Coping mechanisms employed by household to adjust to the inaccessibility of medication in Lebanon (3 months) : Received or exchanged medicine through informal networksMigrants</v>
      </c>
      <c r="K448" s="54">
        <f t="shared" si="37"/>
        <v>3.0054526808328701</v>
      </c>
      <c r="L448" s="55">
        <v>3.0054526808328701E-2</v>
      </c>
    </row>
    <row r="449" spans="1:12" x14ac:dyDescent="0.35">
      <c r="A449" s="38" t="s">
        <v>3</v>
      </c>
      <c r="B449" s="34" t="s">
        <v>88</v>
      </c>
      <c r="C449" s="34" t="s">
        <v>231</v>
      </c>
      <c r="D449" s="50" t="s">
        <v>243</v>
      </c>
      <c r="E449" s="34" t="s">
        <v>10</v>
      </c>
      <c r="F449" s="50" t="s">
        <v>48</v>
      </c>
      <c r="G449" s="55" t="s">
        <v>242</v>
      </c>
      <c r="H449" s="55" t="s">
        <v>236</v>
      </c>
      <c r="I449" s="34" t="str">
        <f t="shared" si="35"/>
        <v>Coping mechanisms employed by household to adjust to the inaccessibility of medication in Lebanon (3 months) : Sold household items or property to afford medication</v>
      </c>
      <c r="J449" s="34" t="str">
        <f t="shared" si="36"/>
        <v>Coping mechanisms employed by household to adjust to the inaccessibility of medication in Lebanon (3 months) : Sold household items or property to afford medicationMigrants</v>
      </c>
      <c r="K449" s="54">
        <f t="shared" si="37"/>
        <v>0.79754367367740797</v>
      </c>
      <c r="L449" s="55">
        <v>7.9754367367740799E-3</v>
      </c>
    </row>
    <row r="450" spans="1:12" x14ac:dyDescent="0.35">
      <c r="A450" s="38" t="s">
        <v>3</v>
      </c>
      <c r="B450" s="34" t="s">
        <v>88</v>
      </c>
      <c r="C450" s="34" t="s">
        <v>231</v>
      </c>
      <c r="D450" s="50" t="s">
        <v>243</v>
      </c>
      <c r="E450" s="34" t="s">
        <v>10</v>
      </c>
      <c r="F450" s="50" t="s">
        <v>48</v>
      </c>
      <c r="G450" s="55" t="s">
        <v>242</v>
      </c>
      <c r="H450" s="55" t="s">
        <v>237</v>
      </c>
      <c r="I450" s="34" t="str">
        <f t="shared" si="35"/>
        <v>Coping mechanisms employed by household to adjust to the inaccessibility of medication in Lebanon (3 months) : Traveled (either within country or abroad) to obtain medication</v>
      </c>
      <c r="J450" s="34" t="str">
        <f t="shared" si="36"/>
        <v>Coping mechanisms employed by household to adjust to the inaccessibility of medication in Lebanon (3 months) : Traveled (either within country or abroad) to obtain medicationMigrants</v>
      </c>
      <c r="K450" s="54">
        <f t="shared" si="37"/>
        <v>2.6416742008758001</v>
      </c>
      <c r="L450" s="55">
        <v>2.6416742008758001E-2</v>
      </c>
    </row>
    <row r="451" spans="1:12" x14ac:dyDescent="0.35">
      <c r="A451" s="38" t="s">
        <v>3</v>
      </c>
      <c r="B451" s="34" t="s">
        <v>88</v>
      </c>
      <c r="C451" s="34" t="s">
        <v>231</v>
      </c>
      <c r="D451" s="50" t="s">
        <v>243</v>
      </c>
      <c r="E451" s="34" t="s">
        <v>10</v>
      </c>
      <c r="F451" s="50" t="s">
        <v>48</v>
      </c>
      <c r="G451" s="55" t="s">
        <v>242</v>
      </c>
      <c r="H451" s="55" t="s">
        <v>238</v>
      </c>
      <c r="I451" s="34" t="str">
        <f t="shared" si="35"/>
        <v>Coping mechanisms employed by household to adjust to the inaccessibility of medication in Lebanon (3 months) : Reduced non-medical household expenses to afford medication</v>
      </c>
      <c r="J451" s="34" t="str">
        <f t="shared" si="36"/>
        <v>Coping mechanisms employed by household to adjust to the inaccessibility of medication in Lebanon (3 months) : Reduced non-medical household expenses to afford medicationMigrants</v>
      </c>
      <c r="K451" s="54">
        <f t="shared" si="37"/>
        <v>1.33150386127009</v>
      </c>
      <c r="L451" s="55">
        <v>1.33150386127009E-2</v>
      </c>
    </row>
    <row r="452" spans="1:12" x14ac:dyDescent="0.35">
      <c r="A452" s="38" t="s">
        <v>3</v>
      </c>
      <c r="B452" s="34" t="s">
        <v>88</v>
      </c>
      <c r="C452" s="34" t="s">
        <v>231</v>
      </c>
      <c r="D452" s="50" t="s">
        <v>243</v>
      </c>
      <c r="E452" s="34" t="s">
        <v>10</v>
      </c>
      <c r="F452" s="50" t="s">
        <v>48</v>
      </c>
      <c r="G452" s="55" t="s">
        <v>242</v>
      </c>
      <c r="H452" s="55" t="s">
        <v>239</v>
      </c>
      <c r="I452" s="34" t="str">
        <f t="shared" si="35"/>
        <v>Coping mechanisms employed by household to adjust to the inaccessibility of medication in Lebanon (3 months) : Worked additional hours/new members entered workforce to afford medication</v>
      </c>
      <c r="J452" s="34" t="str">
        <f t="shared" si="36"/>
        <v>Coping mechanisms employed by household to adjust to the inaccessibility of medication in Lebanon (3 months) : Worked additional hours/new members entered workforce to afford medicationMigrants</v>
      </c>
      <c r="K452" s="54">
        <f t="shared" si="37"/>
        <v>1.2615171475068199</v>
      </c>
      <c r="L452" s="55">
        <v>1.26151714750682E-2</v>
      </c>
    </row>
    <row r="453" spans="1:12" x14ac:dyDescent="0.35">
      <c r="A453" s="38" t="s">
        <v>3</v>
      </c>
      <c r="B453" s="34" t="s">
        <v>88</v>
      </c>
      <c r="C453" s="34" t="s">
        <v>231</v>
      </c>
      <c r="D453" s="50" t="s">
        <v>243</v>
      </c>
      <c r="E453" s="34" t="s">
        <v>10</v>
      </c>
      <c r="F453" s="50" t="s">
        <v>48</v>
      </c>
      <c r="G453" s="55" t="s">
        <v>242</v>
      </c>
      <c r="H453" s="55" t="s">
        <v>240</v>
      </c>
      <c r="I453" s="34" t="str">
        <f t="shared" si="35"/>
        <v>Coping mechanisms employed by household to adjust to the inaccessibility of medication in Lebanon (3 months) : Borrowed money to afford medication</v>
      </c>
      <c r="J453" s="34" t="str">
        <f t="shared" si="36"/>
        <v>Coping mechanisms employed by household to adjust to the inaccessibility of medication in Lebanon (3 months) : Borrowed money to afford medicationMigrants</v>
      </c>
      <c r="K453" s="54">
        <f t="shared" si="37"/>
        <v>6.7262488861675909</v>
      </c>
      <c r="L453" s="55">
        <v>6.7262488861675906E-2</v>
      </c>
    </row>
    <row r="454" spans="1:12" x14ac:dyDescent="0.35">
      <c r="A454" s="38" t="s">
        <v>3</v>
      </c>
      <c r="B454" s="34" t="s">
        <v>88</v>
      </c>
      <c r="C454" s="34" t="s">
        <v>231</v>
      </c>
      <c r="D454" s="50" t="s">
        <v>243</v>
      </c>
      <c r="E454" s="34" t="s">
        <v>10</v>
      </c>
      <c r="F454" s="50" t="s">
        <v>48</v>
      </c>
      <c r="G454" s="55" t="s">
        <v>242</v>
      </c>
      <c r="H454" s="55" t="s">
        <v>241</v>
      </c>
      <c r="I454" s="34" t="str">
        <f t="shared" si="35"/>
        <v>Coping mechanisms employed by household to adjust to the inaccessibility of medication in Lebanon (3 months) : Used herbal or traditional medicines/treatments</v>
      </c>
      <c r="J454" s="34" t="str">
        <f t="shared" si="36"/>
        <v>Coping mechanisms employed by household to adjust to the inaccessibility of medication in Lebanon (3 months) : Used herbal or traditional medicines/treatmentsMigrants</v>
      </c>
      <c r="K454" s="54">
        <f t="shared" si="37"/>
        <v>2.9333844240481199</v>
      </c>
      <c r="L454" s="55">
        <v>2.9333844240481199E-2</v>
      </c>
    </row>
    <row r="455" spans="1:12" x14ac:dyDescent="0.35">
      <c r="A455" s="38" t="s">
        <v>3</v>
      </c>
      <c r="B455" s="34" t="s">
        <v>88</v>
      </c>
      <c r="C455" s="34" t="s">
        <v>231</v>
      </c>
      <c r="D455" s="50" t="s">
        <v>243</v>
      </c>
      <c r="E455" s="34" t="s">
        <v>10</v>
      </c>
      <c r="F455" s="50" t="s">
        <v>48</v>
      </c>
      <c r="G455" s="55" t="s">
        <v>242</v>
      </c>
      <c r="H455" s="55" t="s">
        <v>212</v>
      </c>
      <c r="I455" s="34" t="str">
        <f t="shared" si="35"/>
        <v>Coping mechanisms employed by household to adjust to the inaccessibility of medication in Lebanon (3 months) : Used prayer or spiritual practices</v>
      </c>
      <c r="J455" s="34" t="str">
        <f t="shared" si="36"/>
        <v>Coping mechanisms employed by household to adjust to the inaccessibility of medication in Lebanon (3 months) : Used prayer or spiritual practicesMigrants</v>
      </c>
      <c r="K455" s="54">
        <f t="shared" si="37"/>
        <v>0</v>
      </c>
      <c r="L455" s="55">
        <v>0</v>
      </c>
    </row>
    <row r="456" spans="1:12" x14ac:dyDescent="0.35">
      <c r="A456" s="38" t="s">
        <v>3</v>
      </c>
      <c r="B456" s="34" t="s">
        <v>88</v>
      </c>
      <c r="C456" s="34" t="s">
        <v>231</v>
      </c>
      <c r="D456" s="50" t="s">
        <v>243</v>
      </c>
      <c r="E456" s="34" t="s">
        <v>10</v>
      </c>
      <c r="F456" s="50" t="s">
        <v>48</v>
      </c>
      <c r="G456" s="55" t="s">
        <v>242</v>
      </c>
      <c r="H456" s="55" t="s">
        <v>211</v>
      </c>
      <c r="I456" s="34" t="str">
        <f t="shared" ref="I456:I519" si="38">CONCATENATE(G456,H456)</f>
        <v>Coping mechanisms employed by household to adjust to the inaccessibility of medication in Lebanon (3 months) : Changed lifestyle/habits to control health condition</v>
      </c>
      <c r="J456" s="34" t="str">
        <f t="shared" ref="J456:J519" si="39">CONCATENATE(G456,H456,F456)</f>
        <v>Coping mechanisms employed by household to adjust to the inaccessibility of medication in Lebanon (3 months) : Changed lifestyle/habits to control health conditionMigrants</v>
      </c>
      <c r="K456" s="54">
        <f t="shared" ref="K456:K519" si="40">L456*100</f>
        <v>0.35597345839511901</v>
      </c>
      <c r="L456" s="55">
        <v>3.5597345839511901E-3</v>
      </c>
    </row>
    <row r="457" spans="1:12" x14ac:dyDescent="0.35">
      <c r="A457" s="38" t="s">
        <v>3</v>
      </c>
      <c r="B457" s="34" t="s">
        <v>88</v>
      </c>
      <c r="C457" s="34" t="s">
        <v>231</v>
      </c>
      <c r="D457" s="50" t="s">
        <v>243</v>
      </c>
      <c r="E457" s="34" t="s">
        <v>10</v>
      </c>
      <c r="F457" s="50" t="s">
        <v>48</v>
      </c>
      <c r="G457" s="55" t="s">
        <v>242</v>
      </c>
      <c r="H457" s="55" t="s">
        <v>108</v>
      </c>
      <c r="I457" s="34" t="str">
        <f t="shared" si="38"/>
        <v>Coping mechanisms employed by household to adjust to the inaccessibility of medication in Lebanon (3 months) : Other</v>
      </c>
      <c r="J457" s="34" t="str">
        <f t="shared" si="39"/>
        <v>Coping mechanisms employed by household to adjust to the inaccessibility of medication in Lebanon (3 months) : OtherMigrants</v>
      </c>
      <c r="K457" s="54">
        <f t="shared" si="40"/>
        <v>0</v>
      </c>
      <c r="L457" s="55">
        <v>0</v>
      </c>
    </row>
    <row r="458" spans="1:12" x14ac:dyDescent="0.35">
      <c r="A458" s="38" t="s">
        <v>3</v>
      </c>
      <c r="B458" s="34" t="s">
        <v>88</v>
      </c>
      <c r="C458" s="34" t="s">
        <v>231</v>
      </c>
      <c r="D458" s="50" t="s">
        <v>243</v>
      </c>
      <c r="E458" s="34" t="s">
        <v>10</v>
      </c>
      <c r="F458" s="50" t="s">
        <v>48</v>
      </c>
      <c r="G458" s="55" t="s">
        <v>242</v>
      </c>
      <c r="H458" s="55" t="s">
        <v>8</v>
      </c>
      <c r="I458" s="34" t="str">
        <f t="shared" si="38"/>
        <v>Coping mechanisms employed by household to adjust to the inaccessibility of medication in Lebanon (3 months) : Don't know</v>
      </c>
      <c r="J458" s="34" t="str">
        <f t="shared" si="39"/>
        <v>Coping mechanisms employed by household to adjust to the inaccessibility of medication in Lebanon (3 months) : Don't knowMigrants</v>
      </c>
      <c r="K458" s="54">
        <f t="shared" si="40"/>
        <v>1.2425104966713099</v>
      </c>
      <c r="L458" s="55">
        <v>1.24251049667131E-2</v>
      </c>
    </row>
    <row r="459" spans="1:12" x14ac:dyDescent="0.35">
      <c r="A459" s="38" t="s">
        <v>3</v>
      </c>
      <c r="B459" s="34" t="s">
        <v>88</v>
      </c>
      <c r="C459" s="34" t="s">
        <v>231</v>
      </c>
      <c r="D459" s="50" t="s">
        <v>243</v>
      </c>
      <c r="E459" s="34" t="s">
        <v>10</v>
      </c>
      <c r="F459" s="50" t="s">
        <v>48</v>
      </c>
      <c r="G459" s="55" t="s">
        <v>242</v>
      </c>
      <c r="H459" s="55" t="s">
        <v>7</v>
      </c>
      <c r="I459" s="34" t="str">
        <f t="shared" si="38"/>
        <v>Coping mechanisms employed by household to adjust to the inaccessibility of medication in Lebanon (3 months) : Decline to answer</v>
      </c>
      <c r="J459" s="34" t="str">
        <f t="shared" si="39"/>
        <v>Coping mechanisms employed by household to adjust to the inaccessibility of medication in Lebanon (3 months) : Decline to answerMigrants</v>
      </c>
      <c r="K459" s="54">
        <f t="shared" si="40"/>
        <v>0.24904317984357602</v>
      </c>
      <c r="L459" s="55">
        <v>2.4904317984357602E-3</v>
      </c>
    </row>
    <row r="460" spans="1:12" x14ac:dyDescent="0.35">
      <c r="A460" s="38" t="s">
        <v>3</v>
      </c>
      <c r="B460" s="34" t="s">
        <v>88</v>
      </c>
      <c r="C460" s="34" t="s">
        <v>231</v>
      </c>
      <c r="D460" s="50" t="s">
        <v>243</v>
      </c>
      <c r="E460" s="34" t="s">
        <v>10</v>
      </c>
      <c r="F460" s="50" t="s">
        <v>12</v>
      </c>
      <c r="G460" s="55" t="s">
        <v>242</v>
      </c>
      <c r="H460" s="55" t="s">
        <v>200</v>
      </c>
      <c r="I460" s="34" t="str">
        <f t="shared" si="38"/>
        <v>Coping mechanisms employed by household to adjust to the inaccessibility of medication in Lebanon (3 months) : No coping mechanisms used</v>
      </c>
      <c r="J460" s="34" t="str">
        <f t="shared" si="39"/>
        <v>Coping mechanisms employed by household to adjust to the inaccessibility of medication in Lebanon (3 months) : No coping mechanisms usedPRL</v>
      </c>
      <c r="K460" s="54">
        <f t="shared" si="40"/>
        <v>17.2468531979343</v>
      </c>
      <c r="L460" s="55">
        <v>0.172468531979343</v>
      </c>
    </row>
    <row r="461" spans="1:12" x14ac:dyDescent="0.35">
      <c r="A461" s="38" t="s">
        <v>3</v>
      </c>
      <c r="B461" s="34" t="s">
        <v>88</v>
      </c>
      <c r="C461" s="34" t="s">
        <v>231</v>
      </c>
      <c r="D461" s="50" t="s">
        <v>243</v>
      </c>
      <c r="E461" s="34" t="s">
        <v>10</v>
      </c>
      <c r="F461" s="50" t="s">
        <v>12</v>
      </c>
      <c r="G461" s="55" t="s">
        <v>242</v>
      </c>
      <c r="H461" s="55" t="s">
        <v>232</v>
      </c>
      <c r="I461" s="34" t="str">
        <f t="shared" si="38"/>
        <v>Coping mechanisms employed by household to adjust to the inaccessibility of medication in Lebanon (3 months) : Switched to substitutes / generics</v>
      </c>
      <c r="J461" s="34" t="str">
        <f t="shared" si="39"/>
        <v>Coping mechanisms employed by household to adjust to the inaccessibility of medication in Lebanon (3 months) : Switched to substitutes / genericsPRL</v>
      </c>
      <c r="K461" s="54">
        <f t="shared" si="40"/>
        <v>53.200866835949498</v>
      </c>
      <c r="L461" s="55">
        <v>0.53200866835949501</v>
      </c>
    </row>
    <row r="462" spans="1:12" x14ac:dyDescent="0.35">
      <c r="A462" s="38" t="s">
        <v>3</v>
      </c>
      <c r="B462" s="34" t="s">
        <v>88</v>
      </c>
      <c r="C462" s="34" t="s">
        <v>231</v>
      </c>
      <c r="D462" s="50" t="s">
        <v>243</v>
      </c>
      <c r="E462" s="34" t="s">
        <v>10</v>
      </c>
      <c r="F462" s="50" t="s">
        <v>12</v>
      </c>
      <c r="G462" s="55" t="s">
        <v>242</v>
      </c>
      <c r="H462" s="55" t="s">
        <v>233</v>
      </c>
      <c r="I462" s="34" t="str">
        <f t="shared" si="38"/>
        <v>Coping mechanisms employed by household to adjust to the inaccessibility of medication in Lebanon (3 months) : Rationed existing medication</v>
      </c>
      <c r="J462" s="34" t="str">
        <f t="shared" si="39"/>
        <v>Coping mechanisms employed by household to adjust to the inaccessibility of medication in Lebanon (3 months) : Rationed existing medicationPRL</v>
      </c>
      <c r="K462" s="54">
        <f t="shared" si="40"/>
        <v>26.267195318167403</v>
      </c>
      <c r="L462" s="55">
        <v>0.26267195318167402</v>
      </c>
    </row>
    <row r="463" spans="1:12" x14ac:dyDescent="0.35">
      <c r="A463" s="38" t="s">
        <v>3</v>
      </c>
      <c r="B463" s="34" t="s">
        <v>88</v>
      </c>
      <c r="C463" s="34" t="s">
        <v>231</v>
      </c>
      <c r="D463" s="50" t="s">
        <v>243</v>
      </c>
      <c r="E463" s="34" t="s">
        <v>10</v>
      </c>
      <c r="F463" s="50" t="s">
        <v>12</v>
      </c>
      <c r="G463" s="55" t="s">
        <v>242</v>
      </c>
      <c r="H463" s="55" t="s">
        <v>234</v>
      </c>
      <c r="I463" s="34" t="str">
        <f t="shared" si="38"/>
        <v>Coping mechanisms employed by household to adjust to the inaccessibility of medication in Lebanon (3 months) : Acquired medication from outside Lebanon</v>
      </c>
      <c r="J463" s="34" t="str">
        <f t="shared" si="39"/>
        <v>Coping mechanisms employed by household to adjust to the inaccessibility of medication in Lebanon (3 months) : Acquired medication from outside LebanonPRL</v>
      </c>
      <c r="K463" s="54">
        <f t="shared" si="40"/>
        <v>19.711149877942098</v>
      </c>
      <c r="L463" s="55">
        <v>0.197111498779421</v>
      </c>
    </row>
    <row r="464" spans="1:12" x14ac:dyDescent="0.35">
      <c r="A464" s="38" t="s">
        <v>3</v>
      </c>
      <c r="B464" s="34" t="s">
        <v>88</v>
      </c>
      <c r="C464" s="34" t="s">
        <v>231</v>
      </c>
      <c r="D464" s="50" t="s">
        <v>243</v>
      </c>
      <c r="E464" s="34" t="s">
        <v>10</v>
      </c>
      <c r="F464" s="50" t="s">
        <v>12</v>
      </c>
      <c r="G464" s="55" t="s">
        <v>242</v>
      </c>
      <c r="H464" s="55" t="s">
        <v>235</v>
      </c>
      <c r="I464" s="34" t="str">
        <f t="shared" si="38"/>
        <v>Coping mechanisms employed by household to adjust to the inaccessibility of medication in Lebanon (3 months) : Received or exchanged medicine through informal networks</v>
      </c>
      <c r="J464" s="34" t="str">
        <f t="shared" si="39"/>
        <v>Coping mechanisms employed by household to adjust to the inaccessibility of medication in Lebanon (3 months) : Received or exchanged medicine through informal networksPRL</v>
      </c>
      <c r="K464" s="54">
        <f t="shared" si="40"/>
        <v>4.6593140936819895</v>
      </c>
      <c r="L464" s="55">
        <v>4.6593140936819898E-2</v>
      </c>
    </row>
    <row r="465" spans="1:12" x14ac:dyDescent="0.35">
      <c r="A465" s="38" t="s">
        <v>3</v>
      </c>
      <c r="B465" s="34" t="s">
        <v>88</v>
      </c>
      <c r="C465" s="34" t="s">
        <v>231</v>
      </c>
      <c r="D465" s="50" t="s">
        <v>243</v>
      </c>
      <c r="E465" s="34" t="s">
        <v>10</v>
      </c>
      <c r="F465" s="50" t="s">
        <v>12</v>
      </c>
      <c r="G465" s="55" t="s">
        <v>242</v>
      </c>
      <c r="H465" s="55" t="s">
        <v>236</v>
      </c>
      <c r="I465" s="34" t="str">
        <f t="shared" si="38"/>
        <v>Coping mechanisms employed by household to adjust to the inaccessibility of medication in Lebanon (3 months) : Sold household items or property to afford medication</v>
      </c>
      <c r="J465" s="34" t="str">
        <f t="shared" si="39"/>
        <v>Coping mechanisms employed by household to adjust to the inaccessibility of medication in Lebanon (3 months) : Sold household items or property to afford medicationPRL</v>
      </c>
      <c r="K465" s="54">
        <f t="shared" si="40"/>
        <v>1.86721453511665</v>
      </c>
      <c r="L465" s="55">
        <v>1.86721453511665E-2</v>
      </c>
    </row>
    <row r="466" spans="1:12" x14ac:dyDescent="0.35">
      <c r="A466" s="38" t="s">
        <v>3</v>
      </c>
      <c r="B466" s="34" t="s">
        <v>88</v>
      </c>
      <c r="C466" s="34" t="s">
        <v>231</v>
      </c>
      <c r="D466" s="50" t="s">
        <v>243</v>
      </c>
      <c r="E466" s="34" t="s">
        <v>10</v>
      </c>
      <c r="F466" s="50" t="s">
        <v>12</v>
      </c>
      <c r="G466" s="55" t="s">
        <v>242</v>
      </c>
      <c r="H466" s="55" t="s">
        <v>237</v>
      </c>
      <c r="I466" s="34" t="str">
        <f t="shared" si="38"/>
        <v>Coping mechanisms employed by household to adjust to the inaccessibility of medication in Lebanon (3 months) : Traveled (either within country or abroad) to obtain medication</v>
      </c>
      <c r="J466" s="34" t="str">
        <f t="shared" si="39"/>
        <v>Coping mechanisms employed by household to adjust to the inaccessibility of medication in Lebanon (3 months) : Traveled (either within country or abroad) to obtain medicationPRL</v>
      </c>
      <c r="K466" s="54">
        <f t="shared" si="40"/>
        <v>0.66537101934734</v>
      </c>
      <c r="L466" s="55">
        <v>6.6537101934733998E-3</v>
      </c>
    </row>
    <row r="467" spans="1:12" x14ac:dyDescent="0.35">
      <c r="A467" s="38" t="s">
        <v>3</v>
      </c>
      <c r="B467" s="34" t="s">
        <v>88</v>
      </c>
      <c r="C467" s="34" t="s">
        <v>231</v>
      </c>
      <c r="D467" s="50" t="s">
        <v>243</v>
      </c>
      <c r="E467" s="34" t="s">
        <v>10</v>
      </c>
      <c r="F467" s="50" t="s">
        <v>12</v>
      </c>
      <c r="G467" s="55" t="s">
        <v>242</v>
      </c>
      <c r="H467" s="55" t="s">
        <v>238</v>
      </c>
      <c r="I467" s="34" t="str">
        <f t="shared" si="38"/>
        <v>Coping mechanisms employed by household to adjust to the inaccessibility of medication in Lebanon (3 months) : Reduced non-medical household expenses to afford medication</v>
      </c>
      <c r="J467" s="34" t="str">
        <f t="shared" si="39"/>
        <v>Coping mechanisms employed by household to adjust to the inaccessibility of medication in Lebanon (3 months) : Reduced non-medical household expenses to afford medicationPRL</v>
      </c>
      <c r="K467" s="54">
        <f t="shared" si="40"/>
        <v>7.4010239562679798</v>
      </c>
      <c r="L467" s="55">
        <v>7.4010239562679797E-2</v>
      </c>
    </row>
    <row r="468" spans="1:12" x14ac:dyDescent="0.35">
      <c r="A468" s="38" t="s">
        <v>3</v>
      </c>
      <c r="B468" s="34" t="s">
        <v>88</v>
      </c>
      <c r="C468" s="34" t="s">
        <v>231</v>
      </c>
      <c r="D468" s="50" t="s">
        <v>243</v>
      </c>
      <c r="E468" s="34" t="s">
        <v>10</v>
      </c>
      <c r="F468" s="50" t="s">
        <v>12</v>
      </c>
      <c r="G468" s="55" t="s">
        <v>242</v>
      </c>
      <c r="H468" s="55" t="s">
        <v>239</v>
      </c>
      <c r="I468" s="34" t="str">
        <f t="shared" si="38"/>
        <v>Coping mechanisms employed by household to adjust to the inaccessibility of medication in Lebanon (3 months) : Worked additional hours/new members entered workforce to afford medication</v>
      </c>
      <c r="J468" s="34" t="str">
        <f t="shared" si="39"/>
        <v>Coping mechanisms employed by household to adjust to the inaccessibility of medication in Lebanon (3 months) : Worked additional hours/new members entered workforce to afford medicationPRL</v>
      </c>
      <c r="K468" s="54">
        <f t="shared" si="40"/>
        <v>0.43473652275555497</v>
      </c>
      <c r="L468" s="55">
        <v>4.3473652275555497E-3</v>
      </c>
    </row>
    <row r="469" spans="1:12" x14ac:dyDescent="0.35">
      <c r="A469" s="38" t="s">
        <v>3</v>
      </c>
      <c r="B469" s="34" t="s">
        <v>88</v>
      </c>
      <c r="C469" s="34" t="s">
        <v>231</v>
      </c>
      <c r="D469" s="50" t="s">
        <v>243</v>
      </c>
      <c r="E469" s="34" t="s">
        <v>10</v>
      </c>
      <c r="F469" s="50" t="s">
        <v>12</v>
      </c>
      <c r="G469" s="55" t="s">
        <v>242</v>
      </c>
      <c r="H469" s="55" t="s">
        <v>240</v>
      </c>
      <c r="I469" s="34" t="str">
        <f t="shared" si="38"/>
        <v>Coping mechanisms employed by household to adjust to the inaccessibility of medication in Lebanon (3 months) : Borrowed money to afford medication</v>
      </c>
      <c r="J469" s="34" t="str">
        <f t="shared" si="39"/>
        <v>Coping mechanisms employed by household to adjust to the inaccessibility of medication in Lebanon (3 months) : Borrowed money to afford medicationPRL</v>
      </c>
      <c r="K469" s="54">
        <f t="shared" si="40"/>
        <v>9.7378236090597703</v>
      </c>
      <c r="L469" s="55">
        <v>9.7378236090597703E-2</v>
      </c>
    </row>
    <row r="470" spans="1:12" x14ac:dyDescent="0.35">
      <c r="A470" s="38" t="s">
        <v>3</v>
      </c>
      <c r="B470" s="34" t="s">
        <v>88</v>
      </c>
      <c r="C470" s="34" t="s">
        <v>231</v>
      </c>
      <c r="D470" s="50" t="s">
        <v>243</v>
      </c>
      <c r="E470" s="34" t="s">
        <v>10</v>
      </c>
      <c r="F470" s="50" t="s">
        <v>12</v>
      </c>
      <c r="G470" s="55" t="s">
        <v>242</v>
      </c>
      <c r="H470" s="55" t="s">
        <v>241</v>
      </c>
      <c r="I470" s="34" t="str">
        <f t="shared" si="38"/>
        <v>Coping mechanisms employed by household to adjust to the inaccessibility of medication in Lebanon (3 months) : Used herbal or traditional medicines/treatments</v>
      </c>
      <c r="J470" s="34" t="str">
        <f t="shared" si="39"/>
        <v>Coping mechanisms employed by household to adjust to the inaccessibility of medication in Lebanon (3 months) : Used herbal or traditional medicines/treatmentsPRL</v>
      </c>
      <c r="K470" s="54">
        <f t="shared" si="40"/>
        <v>3.3940481617687799</v>
      </c>
      <c r="L470" s="55">
        <v>3.3940481617687798E-2</v>
      </c>
    </row>
    <row r="471" spans="1:12" x14ac:dyDescent="0.35">
      <c r="A471" s="38" t="s">
        <v>3</v>
      </c>
      <c r="B471" s="34" t="s">
        <v>88</v>
      </c>
      <c r="C471" s="34" t="s">
        <v>231</v>
      </c>
      <c r="D471" s="50" t="s">
        <v>243</v>
      </c>
      <c r="E471" s="34" t="s">
        <v>10</v>
      </c>
      <c r="F471" s="50" t="s">
        <v>12</v>
      </c>
      <c r="G471" s="55" t="s">
        <v>242</v>
      </c>
      <c r="H471" s="55" t="s">
        <v>212</v>
      </c>
      <c r="I471" s="34" t="str">
        <f t="shared" si="38"/>
        <v>Coping mechanisms employed by household to adjust to the inaccessibility of medication in Lebanon (3 months) : Used prayer or spiritual practices</v>
      </c>
      <c r="J471" s="34" t="str">
        <f t="shared" si="39"/>
        <v>Coping mechanisms employed by household to adjust to the inaccessibility of medication in Lebanon (3 months) : Used prayer or spiritual practicesPRL</v>
      </c>
      <c r="K471" s="54">
        <f t="shared" si="40"/>
        <v>0.33299884417077702</v>
      </c>
      <c r="L471" s="55">
        <v>3.3299884417077701E-3</v>
      </c>
    </row>
    <row r="472" spans="1:12" x14ac:dyDescent="0.35">
      <c r="A472" s="38" t="s">
        <v>3</v>
      </c>
      <c r="B472" s="34" t="s">
        <v>88</v>
      </c>
      <c r="C472" s="34" t="s">
        <v>231</v>
      </c>
      <c r="D472" s="50" t="s">
        <v>243</v>
      </c>
      <c r="E472" s="34" t="s">
        <v>10</v>
      </c>
      <c r="F472" s="50" t="s">
        <v>12</v>
      </c>
      <c r="G472" s="55" t="s">
        <v>242</v>
      </c>
      <c r="H472" s="55" t="s">
        <v>211</v>
      </c>
      <c r="I472" s="34" t="str">
        <f t="shared" si="38"/>
        <v>Coping mechanisms employed by household to adjust to the inaccessibility of medication in Lebanon (3 months) : Changed lifestyle/habits to control health condition</v>
      </c>
      <c r="J472" s="34" t="str">
        <f t="shared" si="39"/>
        <v>Coping mechanisms employed by household to adjust to the inaccessibility of medication in Lebanon (3 months) : Changed lifestyle/habits to control health conditionPRL</v>
      </c>
      <c r="K472" s="54">
        <f t="shared" si="40"/>
        <v>0.28982434850370303</v>
      </c>
      <c r="L472" s="55">
        <v>2.8982434850370301E-3</v>
      </c>
    </row>
    <row r="473" spans="1:12" x14ac:dyDescent="0.35">
      <c r="A473" s="38" t="s">
        <v>3</v>
      </c>
      <c r="B473" s="34" t="s">
        <v>88</v>
      </c>
      <c r="C473" s="34" t="s">
        <v>231</v>
      </c>
      <c r="D473" s="50" t="s">
        <v>243</v>
      </c>
      <c r="E473" s="34" t="s">
        <v>10</v>
      </c>
      <c r="F473" s="50" t="s">
        <v>12</v>
      </c>
      <c r="G473" s="55" t="s">
        <v>242</v>
      </c>
      <c r="H473" s="55" t="s">
        <v>108</v>
      </c>
      <c r="I473" s="34" t="str">
        <f t="shared" si="38"/>
        <v>Coping mechanisms employed by household to adjust to the inaccessibility of medication in Lebanon (3 months) : Other</v>
      </c>
      <c r="J473" s="34" t="str">
        <f t="shared" si="39"/>
        <v>Coping mechanisms employed by household to adjust to the inaccessibility of medication in Lebanon (3 months) : OtherPRL</v>
      </c>
      <c r="K473" s="54">
        <f t="shared" si="40"/>
        <v>0.46801886831530404</v>
      </c>
      <c r="L473" s="55">
        <v>4.6801886831530403E-3</v>
      </c>
    </row>
    <row r="474" spans="1:12" x14ac:dyDescent="0.35">
      <c r="A474" s="38" t="s">
        <v>3</v>
      </c>
      <c r="B474" s="34" t="s">
        <v>88</v>
      </c>
      <c r="C474" s="34" t="s">
        <v>231</v>
      </c>
      <c r="D474" s="50" t="s">
        <v>243</v>
      </c>
      <c r="E474" s="34" t="s">
        <v>10</v>
      </c>
      <c r="F474" s="50" t="s">
        <v>12</v>
      </c>
      <c r="G474" s="55" t="s">
        <v>242</v>
      </c>
      <c r="H474" s="55" t="s">
        <v>8</v>
      </c>
      <c r="I474" s="34" t="str">
        <f t="shared" si="38"/>
        <v>Coping mechanisms employed by household to adjust to the inaccessibility of medication in Lebanon (3 months) : Don't know</v>
      </c>
      <c r="J474" s="34" t="str">
        <f t="shared" si="39"/>
        <v>Coping mechanisms employed by household to adjust to the inaccessibility of medication in Lebanon (3 months) : Don't knowPRL</v>
      </c>
      <c r="K474" s="54">
        <f t="shared" si="40"/>
        <v>0.17756785081738802</v>
      </c>
      <c r="L474" s="55">
        <v>1.7756785081738801E-3</v>
      </c>
    </row>
    <row r="475" spans="1:12" x14ac:dyDescent="0.35">
      <c r="A475" s="38" t="s">
        <v>3</v>
      </c>
      <c r="B475" s="34" t="s">
        <v>88</v>
      </c>
      <c r="C475" s="34" t="s">
        <v>231</v>
      </c>
      <c r="D475" s="50" t="s">
        <v>243</v>
      </c>
      <c r="E475" s="34" t="s">
        <v>10</v>
      </c>
      <c r="F475" s="50" t="s">
        <v>12</v>
      </c>
      <c r="G475" s="55" t="s">
        <v>242</v>
      </c>
      <c r="H475" s="55" t="s">
        <v>7</v>
      </c>
      <c r="I475" s="34" t="str">
        <f t="shared" si="38"/>
        <v>Coping mechanisms employed by household to adjust to the inaccessibility of medication in Lebanon (3 months) : Decline to answer</v>
      </c>
      <c r="J475" s="34" t="str">
        <f t="shared" si="39"/>
        <v>Coping mechanisms employed by household to adjust to the inaccessibility of medication in Lebanon (3 months) : Decline to answerPRL</v>
      </c>
      <c r="K475" s="54">
        <f t="shared" si="40"/>
        <v>0.14491217425185199</v>
      </c>
      <c r="L475" s="55">
        <v>1.44912174251852E-3</v>
      </c>
    </row>
    <row r="476" spans="1:12" x14ac:dyDescent="0.35">
      <c r="A476" s="38" t="s">
        <v>3</v>
      </c>
      <c r="B476" s="34" t="s">
        <v>88</v>
      </c>
      <c r="C476" s="34" t="s">
        <v>260</v>
      </c>
      <c r="D476" s="50" t="s">
        <v>262</v>
      </c>
      <c r="E476" s="34" t="s">
        <v>10</v>
      </c>
      <c r="F476" s="50" t="s">
        <v>11</v>
      </c>
      <c r="G476" t="s">
        <v>261</v>
      </c>
      <c r="H476" s="55" t="s">
        <v>244</v>
      </c>
      <c r="I476" s="34" t="str">
        <f t="shared" si="38"/>
        <v>Barriers experienced by households in receiving vaccination for child/children (past year) : No barriers experienced</v>
      </c>
      <c r="J476" s="34" t="str">
        <f t="shared" si="39"/>
        <v>Barriers experienced by households in receiving vaccination for child/children (past year) : No barriers experiencedLebanese</v>
      </c>
      <c r="K476" s="54">
        <f t="shared" si="40"/>
        <v>66.626600436574307</v>
      </c>
      <c r="L476" s="55">
        <v>0.66626600436574301</v>
      </c>
    </row>
    <row r="477" spans="1:12" x14ac:dyDescent="0.35">
      <c r="A477" s="38" t="s">
        <v>3</v>
      </c>
      <c r="B477" s="34" t="s">
        <v>88</v>
      </c>
      <c r="C477" s="34" t="s">
        <v>260</v>
      </c>
      <c r="D477" s="50" t="s">
        <v>262</v>
      </c>
      <c r="E477" s="34" t="s">
        <v>10</v>
      </c>
      <c r="F477" s="50" t="s">
        <v>11</v>
      </c>
      <c r="G477" t="s">
        <v>261</v>
      </c>
      <c r="H477" s="55" t="s">
        <v>245</v>
      </c>
      <c r="I477" s="34" t="str">
        <f t="shared" si="38"/>
        <v>Barriers experienced by households in receiving vaccination for child/children (past year) : Vaccine is not available in my community</v>
      </c>
      <c r="J477" s="34" t="str">
        <f t="shared" si="39"/>
        <v>Barriers experienced by households in receiving vaccination for child/children (past year) : Vaccine is not available in my communityLebanese</v>
      </c>
      <c r="K477" s="54">
        <f t="shared" si="40"/>
        <v>13.786252110512201</v>
      </c>
      <c r="L477" s="55">
        <v>0.13786252110512201</v>
      </c>
    </row>
    <row r="478" spans="1:12" x14ac:dyDescent="0.35">
      <c r="A478" s="38" t="s">
        <v>3</v>
      </c>
      <c r="B478" s="34" t="s">
        <v>88</v>
      </c>
      <c r="C478" s="34" t="s">
        <v>260</v>
      </c>
      <c r="D478" s="50" t="s">
        <v>262</v>
      </c>
      <c r="E478" s="34" t="s">
        <v>10</v>
      </c>
      <c r="F478" s="50" t="s">
        <v>11</v>
      </c>
      <c r="G478" t="s">
        <v>261</v>
      </c>
      <c r="H478" s="55" t="s">
        <v>246</v>
      </c>
      <c r="I478" s="34" t="str">
        <f t="shared" si="38"/>
        <v>Barriers experienced by households in receiving vaccination for child/children (past year) : Vaccination site is difficult to access: (e.g. too far away, hours of operation are not convenient)</v>
      </c>
      <c r="J478" s="34" t="str">
        <f t="shared" si="39"/>
        <v>Barriers experienced by households in receiving vaccination for child/children (past year) : Vaccination site is difficult to access: (e.g. too far away, hours of operation are not convenient)Lebanese</v>
      </c>
      <c r="K478" s="54">
        <f t="shared" si="40"/>
        <v>3.2551148773887197</v>
      </c>
      <c r="L478" s="55">
        <v>3.2551148773887199E-2</v>
      </c>
    </row>
    <row r="479" spans="1:12" x14ac:dyDescent="0.35">
      <c r="A479" s="38" t="s">
        <v>3</v>
      </c>
      <c r="B479" s="34" t="s">
        <v>88</v>
      </c>
      <c r="C479" s="34" t="s">
        <v>260</v>
      </c>
      <c r="D479" s="50" t="s">
        <v>262</v>
      </c>
      <c r="E479" s="34" t="s">
        <v>10</v>
      </c>
      <c r="F479" s="50" t="s">
        <v>11</v>
      </c>
      <c r="G479" t="s">
        <v>261</v>
      </c>
      <c r="H479" s="55" t="s">
        <v>247</v>
      </c>
      <c r="I479" s="34" t="str">
        <f t="shared" si="38"/>
        <v>Barriers experienced by households in receiving vaccination for child/children (past year) : I don't know where to go to get vaccines</v>
      </c>
      <c r="J479" s="34" t="str">
        <f t="shared" si="39"/>
        <v>Barriers experienced by households in receiving vaccination for child/children (past year) : I don't know where to go to get vaccinesLebanese</v>
      </c>
      <c r="K479" s="54">
        <f t="shared" si="40"/>
        <v>1.2101819348367999</v>
      </c>
      <c r="L479" s="55">
        <v>1.2101819348367999E-2</v>
      </c>
    </row>
    <row r="480" spans="1:12" x14ac:dyDescent="0.35">
      <c r="A480" s="38" t="s">
        <v>3</v>
      </c>
      <c r="B480" s="34" t="s">
        <v>88</v>
      </c>
      <c r="C480" s="34" t="s">
        <v>260</v>
      </c>
      <c r="D480" s="50" t="s">
        <v>262</v>
      </c>
      <c r="E480" s="34" t="s">
        <v>10</v>
      </c>
      <c r="F480" s="50" t="s">
        <v>11</v>
      </c>
      <c r="G480" t="s">
        <v>261</v>
      </c>
      <c r="H480" s="55" t="s">
        <v>248</v>
      </c>
      <c r="I480" s="34" t="str">
        <f t="shared" si="38"/>
        <v>Barriers experienced by households in receiving vaccination for child/children (past year) : I don't know at what age I should bring my child for vaccines</v>
      </c>
      <c r="J480" s="34" t="str">
        <f t="shared" si="39"/>
        <v>Barriers experienced by households in receiving vaccination for child/children (past year) : I don't know at what age I should bring my child for vaccinesLebanese</v>
      </c>
      <c r="K480" s="54">
        <f t="shared" si="40"/>
        <v>0.44636365365022401</v>
      </c>
      <c r="L480" s="55">
        <v>4.4636365365022402E-3</v>
      </c>
    </row>
    <row r="481" spans="1:12" x14ac:dyDescent="0.35">
      <c r="A481" s="38" t="s">
        <v>3</v>
      </c>
      <c r="B481" s="34" t="s">
        <v>88</v>
      </c>
      <c r="C481" s="34" t="s">
        <v>260</v>
      </c>
      <c r="D481" s="50" t="s">
        <v>262</v>
      </c>
      <c r="E481" s="34" t="s">
        <v>10</v>
      </c>
      <c r="F481" s="50" t="s">
        <v>11</v>
      </c>
      <c r="G481" t="s">
        <v>261</v>
      </c>
      <c r="H481" s="55" t="s">
        <v>249</v>
      </c>
      <c r="I481" s="34" t="str">
        <f t="shared" si="38"/>
        <v>Barriers experienced by households in receiving vaccination for child/children (past year) : Child is not old enough</v>
      </c>
      <c r="J481" s="34" t="str">
        <f t="shared" si="39"/>
        <v>Barriers experienced by households in receiving vaccination for child/children (past year) : Child is not old enoughLebanese</v>
      </c>
      <c r="K481" s="54">
        <f t="shared" si="40"/>
        <v>0.54984481163669396</v>
      </c>
      <c r="L481" s="55">
        <v>5.4984481163669399E-3</v>
      </c>
    </row>
    <row r="482" spans="1:12" x14ac:dyDescent="0.35">
      <c r="A482" s="38" t="s">
        <v>3</v>
      </c>
      <c r="B482" s="34" t="s">
        <v>88</v>
      </c>
      <c r="C482" s="34" t="s">
        <v>260</v>
      </c>
      <c r="D482" s="50" t="s">
        <v>262</v>
      </c>
      <c r="E482" s="34" t="s">
        <v>10</v>
      </c>
      <c r="F482" s="50" t="s">
        <v>11</v>
      </c>
      <c r="G482" t="s">
        <v>261</v>
      </c>
      <c r="H482" s="55" t="s">
        <v>250</v>
      </c>
      <c r="I482" s="34" t="str">
        <f t="shared" si="38"/>
        <v>Barriers experienced by households in receiving vaccination for child/children (past year) : Can't afford cost of receiving the vaccine (e.g. transportation, consultation)</v>
      </c>
      <c r="J482" s="34" t="str">
        <f t="shared" si="39"/>
        <v>Barriers experienced by households in receiving vaccination for child/children (past year) : Can't afford cost of receiving the vaccine (e.g. transportation, consultation)Lebanese</v>
      </c>
      <c r="K482" s="54">
        <f t="shared" si="40"/>
        <v>9.0784166890255893</v>
      </c>
      <c r="L482" s="55">
        <v>9.0784166890255896E-2</v>
      </c>
    </row>
    <row r="483" spans="1:12" x14ac:dyDescent="0.35">
      <c r="A483" s="38" t="s">
        <v>3</v>
      </c>
      <c r="B483" s="34" t="s">
        <v>88</v>
      </c>
      <c r="C483" s="34" t="s">
        <v>260</v>
      </c>
      <c r="D483" s="50" t="s">
        <v>262</v>
      </c>
      <c r="E483" s="34" t="s">
        <v>10</v>
      </c>
      <c r="F483" s="50" t="s">
        <v>11</v>
      </c>
      <c r="G483" t="s">
        <v>261</v>
      </c>
      <c r="H483" s="55" t="s">
        <v>114</v>
      </c>
      <c r="I483" s="34" t="str">
        <f t="shared" si="38"/>
        <v>Barriers experienced by households in receiving vaccination for child/children (past year) : Long waiting time for the service</v>
      </c>
      <c r="J483" s="34" t="str">
        <f t="shared" si="39"/>
        <v>Barriers experienced by households in receiving vaccination for child/children (past year) : Long waiting time for the serviceLebanese</v>
      </c>
      <c r="K483" s="54">
        <f t="shared" si="40"/>
        <v>2.2845302300827002</v>
      </c>
      <c r="L483" s="55">
        <v>2.2845302300827E-2</v>
      </c>
    </row>
    <row r="484" spans="1:12" x14ac:dyDescent="0.35">
      <c r="A484" s="38" t="s">
        <v>3</v>
      </c>
      <c r="B484" s="34" t="s">
        <v>88</v>
      </c>
      <c r="C484" s="34" t="s">
        <v>260</v>
      </c>
      <c r="D484" s="50" t="s">
        <v>262</v>
      </c>
      <c r="E484" s="34" t="s">
        <v>10</v>
      </c>
      <c r="F484" s="50" t="s">
        <v>11</v>
      </c>
      <c r="G484" t="s">
        <v>261</v>
      </c>
      <c r="H484" s="55" t="s">
        <v>251</v>
      </c>
      <c r="I484" s="34" t="str">
        <f t="shared" si="38"/>
        <v>Barriers experienced by households in receiving vaccination for child/children (past year) : Disability prevents access to vaccination site</v>
      </c>
      <c r="J484" s="34" t="str">
        <f t="shared" si="39"/>
        <v>Barriers experienced by households in receiving vaccination for child/children (past year) : Disability prevents access to vaccination siteLebanese</v>
      </c>
      <c r="K484" s="54">
        <f t="shared" si="40"/>
        <v>0</v>
      </c>
      <c r="L484" s="55">
        <v>0</v>
      </c>
    </row>
    <row r="485" spans="1:12" x14ac:dyDescent="0.35">
      <c r="A485" s="38" t="s">
        <v>3</v>
      </c>
      <c r="B485" s="34" t="s">
        <v>88</v>
      </c>
      <c r="C485" s="34" t="s">
        <v>260</v>
      </c>
      <c r="D485" s="50" t="s">
        <v>262</v>
      </c>
      <c r="E485" s="34" t="s">
        <v>10</v>
      </c>
      <c r="F485" s="50" t="s">
        <v>11</v>
      </c>
      <c r="G485" t="s">
        <v>261</v>
      </c>
      <c r="H485" s="55" t="s">
        <v>252</v>
      </c>
      <c r="I485" s="34" t="str">
        <f t="shared" si="38"/>
        <v>Barriers experienced by households in receiving vaccination for child/children (past year) : Not safe/insecurity at vaccination site</v>
      </c>
      <c r="J485" s="34" t="str">
        <f t="shared" si="39"/>
        <v>Barriers experienced by households in receiving vaccination for child/children (past year) : Not safe/insecurity at vaccination siteLebanese</v>
      </c>
      <c r="K485" s="54">
        <f t="shared" si="40"/>
        <v>0</v>
      </c>
      <c r="L485" s="55">
        <v>0</v>
      </c>
    </row>
    <row r="486" spans="1:12" x14ac:dyDescent="0.35">
      <c r="A486" s="38" t="s">
        <v>3</v>
      </c>
      <c r="B486" s="34" t="s">
        <v>88</v>
      </c>
      <c r="C486" s="34" t="s">
        <v>260</v>
      </c>
      <c r="D486" s="50" t="s">
        <v>262</v>
      </c>
      <c r="E486" s="34" t="s">
        <v>10</v>
      </c>
      <c r="F486" s="50" t="s">
        <v>11</v>
      </c>
      <c r="G486" t="s">
        <v>261</v>
      </c>
      <c r="H486" s="55" t="s">
        <v>253</v>
      </c>
      <c r="I486" s="34" t="str">
        <f t="shared" si="38"/>
        <v>Barriers experienced by households in receiving vaccination for child/children (past year) : Not safe/insecurity while travelling to vaccination site</v>
      </c>
      <c r="J486" s="34" t="str">
        <f t="shared" si="39"/>
        <v>Barriers experienced by households in receiving vaccination for child/children (past year) : Not safe/insecurity while travelling to vaccination siteLebanese</v>
      </c>
      <c r="K486" s="54">
        <f t="shared" si="40"/>
        <v>8.7503319611515792E-2</v>
      </c>
      <c r="L486" s="55">
        <v>8.7503319611515796E-4</v>
      </c>
    </row>
    <row r="487" spans="1:12" x14ac:dyDescent="0.35">
      <c r="A487" s="38" t="s">
        <v>3</v>
      </c>
      <c r="B487" s="34" t="s">
        <v>88</v>
      </c>
      <c r="C487" s="34" t="s">
        <v>260</v>
      </c>
      <c r="D487" s="50" t="s">
        <v>262</v>
      </c>
      <c r="E487" s="34" t="s">
        <v>10</v>
      </c>
      <c r="F487" s="50" t="s">
        <v>11</v>
      </c>
      <c r="G487" t="s">
        <v>261</v>
      </c>
      <c r="H487" s="55" t="s">
        <v>254</v>
      </c>
      <c r="I487" s="34" t="str">
        <f t="shared" si="38"/>
        <v>Barriers experienced by households in receiving vaccination for child/children (past year) : Fear of exposure to COVID-19 at vaccination site</v>
      </c>
      <c r="J487" s="34" t="str">
        <f t="shared" si="39"/>
        <v>Barriers experienced by households in receiving vaccination for child/children (past year) : Fear of exposure to COVID-19 at vaccination siteLebanese</v>
      </c>
      <c r="K487" s="54">
        <f t="shared" si="40"/>
        <v>4.98645427787425</v>
      </c>
      <c r="L487" s="55">
        <v>4.9864542778742499E-2</v>
      </c>
    </row>
    <row r="488" spans="1:12" x14ac:dyDescent="0.35">
      <c r="A488" s="38" t="s">
        <v>3</v>
      </c>
      <c r="B488" s="34" t="s">
        <v>88</v>
      </c>
      <c r="C488" s="34" t="s">
        <v>260</v>
      </c>
      <c r="D488" s="50" t="s">
        <v>262</v>
      </c>
      <c r="E488" s="34" t="s">
        <v>10</v>
      </c>
      <c r="F488" s="50" t="s">
        <v>11</v>
      </c>
      <c r="G488" t="s">
        <v>261</v>
      </c>
      <c r="H488" s="55" t="s">
        <v>255</v>
      </c>
      <c r="I488" s="34" t="str">
        <f t="shared" si="38"/>
        <v>Barriers experienced by households in receiving vaccination for child/children (past year) : Fear or distrust of health workers at vaccination site</v>
      </c>
      <c r="J488" s="34" t="str">
        <f t="shared" si="39"/>
        <v>Barriers experienced by households in receiving vaccination for child/children (past year) : Fear or distrust of health workers at vaccination siteLebanese</v>
      </c>
      <c r="K488" s="54">
        <f t="shared" si="40"/>
        <v>0.326631631064837</v>
      </c>
      <c r="L488" s="55">
        <v>3.2663163106483699E-3</v>
      </c>
    </row>
    <row r="489" spans="1:12" x14ac:dyDescent="0.35">
      <c r="A489" s="38" t="s">
        <v>3</v>
      </c>
      <c r="B489" s="34" t="s">
        <v>88</v>
      </c>
      <c r="C489" s="34" t="s">
        <v>260</v>
      </c>
      <c r="D489" s="50" t="s">
        <v>262</v>
      </c>
      <c r="E489" s="34" t="s">
        <v>10</v>
      </c>
      <c r="F489" s="50" t="s">
        <v>11</v>
      </c>
      <c r="G489" t="s">
        <v>261</v>
      </c>
      <c r="H489" s="55" t="s">
        <v>256</v>
      </c>
      <c r="I489" s="34" t="str">
        <f t="shared" si="38"/>
        <v>Barriers experienced by households in receiving vaccination for child/children (past year) : I have concerns about safety or quality of vaccines at vaccination site</v>
      </c>
      <c r="J489" s="34" t="str">
        <f t="shared" si="39"/>
        <v>Barriers experienced by households in receiving vaccination for child/children (past year) : I have concerns about safety or quality of vaccines at vaccination siteLebanese</v>
      </c>
      <c r="K489" s="54">
        <f t="shared" si="40"/>
        <v>1.0309075437789499</v>
      </c>
      <c r="L489" s="55">
        <v>1.03090754377895E-2</v>
      </c>
    </row>
    <row r="490" spans="1:12" x14ac:dyDescent="0.35">
      <c r="A490" s="38" t="s">
        <v>3</v>
      </c>
      <c r="B490" s="34" t="s">
        <v>88</v>
      </c>
      <c r="C490" s="34" t="s">
        <v>260</v>
      </c>
      <c r="D490" s="50" t="s">
        <v>262</v>
      </c>
      <c r="E490" s="34" t="s">
        <v>10</v>
      </c>
      <c r="F490" s="50" t="s">
        <v>11</v>
      </c>
      <c r="G490" t="s">
        <v>261</v>
      </c>
      <c r="H490" s="55" t="s">
        <v>257</v>
      </c>
      <c r="I490" s="34" t="str">
        <f t="shared" si="38"/>
        <v>Barriers experienced by households in receiving vaccination for child/children (past year) : I'm worried about side effects of vaccines</v>
      </c>
      <c r="J490" s="34" t="str">
        <f t="shared" si="39"/>
        <v>Barriers experienced by households in receiving vaccination for child/children (past year) : I'm worried about side effects of vaccinesLebanese</v>
      </c>
      <c r="K490" s="54">
        <f t="shared" si="40"/>
        <v>1.7431176329286602</v>
      </c>
      <c r="L490" s="55">
        <v>1.7431176329286601E-2</v>
      </c>
    </row>
    <row r="491" spans="1:12" x14ac:dyDescent="0.35">
      <c r="A491" s="38" t="s">
        <v>3</v>
      </c>
      <c r="B491" s="34" t="s">
        <v>88</v>
      </c>
      <c r="C491" s="34" t="s">
        <v>260</v>
      </c>
      <c r="D491" s="50" t="s">
        <v>262</v>
      </c>
      <c r="E491" s="34" t="s">
        <v>10</v>
      </c>
      <c r="F491" s="50" t="s">
        <v>11</v>
      </c>
      <c r="G491" t="s">
        <v>261</v>
      </c>
      <c r="H491" s="55" t="s">
        <v>258</v>
      </c>
      <c r="I491" s="34" t="str">
        <f t="shared" si="38"/>
        <v>Barriers experienced by households in receiving vaccination for child/children (past year) : Could not take time off work / from caring for children to bring child to vaccination site</v>
      </c>
      <c r="J491" s="34" t="str">
        <f t="shared" si="39"/>
        <v>Barriers experienced by households in receiving vaccination for child/children (past year) : Could not take time off work / from caring for children to bring child to vaccination siteLebanese</v>
      </c>
      <c r="K491" s="54">
        <f t="shared" si="40"/>
        <v>0.12492902501577199</v>
      </c>
      <c r="L491" s="55">
        <v>1.24929025015772E-3</v>
      </c>
    </row>
    <row r="492" spans="1:12" x14ac:dyDescent="0.35">
      <c r="A492" s="38" t="s">
        <v>3</v>
      </c>
      <c r="B492" s="34" t="s">
        <v>88</v>
      </c>
      <c r="C492" s="34" t="s">
        <v>260</v>
      </c>
      <c r="D492" s="50" t="s">
        <v>262</v>
      </c>
      <c r="E492" s="34" t="s">
        <v>10</v>
      </c>
      <c r="F492" s="50" t="s">
        <v>11</v>
      </c>
      <c r="G492" t="s">
        <v>261</v>
      </c>
      <c r="H492" s="55" t="s">
        <v>259</v>
      </c>
      <c r="I492" s="34" t="str">
        <f t="shared" si="38"/>
        <v>Barriers experienced by households in receiving vaccination for child/children (past year) : Lockdowns</v>
      </c>
      <c r="J492" s="34" t="str">
        <f t="shared" si="39"/>
        <v>Barriers experienced by households in receiving vaccination for child/children (past year) : LockdownsLebanese</v>
      </c>
      <c r="K492" s="54">
        <f t="shared" si="40"/>
        <v>0</v>
      </c>
      <c r="L492" s="55">
        <v>0</v>
      </c>
    </row>
    <row r="493" spans="1:12" x14ac:dyDescent="0.35">
      <c r="A493" s="38" t="s">
        <v>3</v>
      </c>
      <c r="B493" s="34" t="s">
        <v>88</v>
      </c>
      <c r="C493" s="34" t="s">
        <v>260</v>
      </c>
      <c r="D493" s="50" t="s">
        <v>262</v>
      </c>
      <c r="E493" s="34" t="s">
        <v>10</v>
      </c>
      <c r="F493" s="50" t="s">
        <v>11</v>
      </c>
      <c r="G493" t="s">
        <v>261</v>
      </c>
      <c r="H493" s="55" t="s">
        <v>130</v>
      </c>
      <c r="I493" s="34" t="str">
        <f t="shared" si="38"/>
        <v>Barriers experienced by households in receiving vaccination for child/children (past year) : Language issues or communication barriers (can include disability related to speaking/ seeing/ hearing)</v>
      </c>
      <c r="J493" s="34" t="str">
        <f t="shared" si="39"/>
        <v>Barriers experienced by households in receiving vaccination for child/children (past year) : Language issues or communication barriers (can include disability related to speaking/ seeing/ hearing)Lebanese</v>
      </c>
      <c r="K493" s="54">
        <f t="shared" si="40"/>
        <v>0</v>
      </c>
      <c r="L493" s="55">
        <v>0</v>
      </c>
    </row>
    <row r="494" spans="1:12" x14ac:dyDescent="0.35">
      <c r="A494" s="38" t="s">
        <v>3</v>
      </c>
      <c r="B494" s="34" t="s">
        <v>88</v>
      </c>
      <c r="C494" s="34" t="s">
        <v>260</v>
      </c>
      <c r="D494" s="50" t="s">
        <v>262</v>
      </c>
      <c r="E494" s="34" t="s">
        <v>10</v>
      </c>
      <c r="F494" s="50" t="s">
        <v>11</v>
      </c>
      <c r="G494" t="s">
        <v>261</v>
      </c>
      <c r="H494" s="55" t="s">
        <v>131</v>
      </c>
      <c r="I494" s="34" t="str">
        <f t="shared" si="38"/>
        <v>Barriers experienced by households in receiving vaccination for child/children (past year) : Lack of civil documentation</v>
      </c>
      <c r="J494" s="34" t="str">
        <f t="shared" si="39"/>
        <v>Barriers experienced by households in receiving vaccination for child/children (past year) : Lack of civil documentationLebanese</v>
      </c>
      <c r="K494" s="54">
        <f t="shared" si="40"/>
        <v>0</v>
      </c>
      <c r="L494" s="55">
        <v>0</v>
      </c>
    </row>
    <row r="495" spans="1:12" x14ac:dyDescent="0.35">
      <c r="A495" s="38" t="s">
        <v>3</v>
      </c>
      <c r="B495" s="34" t="s">
        <v>88</v>
      </c>
      <c r="C495" s="34" t="s">
        <v>260</v>
      </c>
      <c r="D495" s="50" t="s">
        <v>262</v>
      </c>
      <c r="E495" s="34" t="s">
        <v>10</v>
      </c>
      <c r="F495" s="50" t="s">
        <v>11</v>
      </c>
      <c r="G495" t="s">
        <v>261</v>
      </c>
      <c r="H495" s="55" t="s">
        <v>132</v>
      </c>
      <c r="I495" s="34" t="str">
        <f t="shared" si="38"/>
        <v>Barriers experienced by households in receiving vaccination for child/children (past year) : Prevented by employer</v>
      </c>
      <c r="J495" s="34" t="str">
        <f t="shared" si="39"/>
        <v>Barriers experienced by households in receiving vaccination for child/children (past year) : Prevented by employerLebanese</v>
      </c>
      <c r="K495" s="54">
        <f t="shared" si="40"/>
        <v>0</v>
      </c>
      <c r="L495" s="55">
        <v>0</v>
      </c>
    </row>
    <row r="496" spans="1:12" x14ac:dyDescent="0.35">
      <c r="A496" s="38" t="s">
        <v>3</v>
      </c>
      <c r="B496" s="34" t="s">
        <v>88</v>
      </c>
      <c r="C496" s="34" t="s">
        <v>260</v>
      </c>
      <c r="D496" s="50" t="s">
        <v>262</v>
      </c>
      <c r="E496" s="34" t="s">
        <v>10</v>
      </c>
      <c r="F496" s="50" t="s">
        <v>11</v>
      </c>
      <c r="G496" t="s">
        <v>261</v>
      </c>
      <c r="H496" s="55" t="s">
        <v>108</v>
      </c>
      <c r="I496" s="34" t="str">
        <f t="shared" si="38"/>
        <v>Barriers experienced by households in receiving vaccination for child/children (past year) : Other</v>
      </c>
      <c r="J496" s="34" t="str">
        <f t="shared" si="39"/>
        <v>Barriers experienced by households in receiving vaccination for child/children (past year) : OtherLebanese</v>
      </c>
      <c r="K496" s="54">
        <f t="shared" si="40"/>
        <v>2.0814317749644599E-2</v>
      </c>
      <c r="L496" s="55">
        <v>2.08143177496446E-4</v>
      </c>
    </row>
    <row r="497" spans="1:12" x14ac:dyDescent="0.35">
      <c r="A497" s="38" t="s">
        <v>3</v>
      </c>
      <c r="B497" s="34" t="s">
        <v>88</v>
      </c>
      <c r="C497" s="34" t="s">
        <v>260</v>
      </c>
      <c r="D497" s="50" t="s">
        <v>262</v>
      </c>
      <c r="E497" s="34" t="s">
        <v>10</v>
      </c>
      <c r="F497" s="50" t="s">
        <v>11</v>
      </c>
      <c r="G497" t="s">
        <v>261</v>
      </c>
      <c r="H497" s="55" t="s">
        <v>8</v>
      </c>
      <c r="I497" s="34" t="str">
        <f t="shared" si="38"/>
        <v>Barriers experienced by households in receiving vaccination for child/children (past year) : Don't know</v>
      </c>
      <c r="J497" s="34" t="str">
        <f t="shared" si="39"/>
        <v>Barriers experienced by households in receiving vaccination for child/children (past year) : Don't knowLebanese</v>
      </c>
      <c r="K497" s="54">
        <f t="shared" si="40"/>
        <v>3.3783415468638096</v>
      </c>
      <c r="L497" s="55">
        <v>3.3783415468638098E-2</v>
      </c>
    </row>
    <row r="498" spans="1:12" x14ac:dyDescent="0.35">
      <c r="A498" s="38" t="s">
        <v>3</v>
      </c>
      <c r="B498" s="34" t="s">
        <v>88</v>
      </c>
      <c r="C498" s="34" t="s">
        <v>260</v>
      </c>
      <c r="D498" s="50" t="s">
        <v>262</v>
      </c>
      <c r="E498" s="34" t="s">
        <v>10</v>
      </c>
      <c r="F498" s="50" t="s">
        <v>11</v>
      </c>
      <c r="G498" t="s">
        <v>261</v>
      </c>
      <c r="H498" s="55" t="s">
        <v>7</v>
      </c>
      <c r="I498" s="34" t="str">
        <f t="shared" si="38"/>
        <v>Barriers experienced by households in receiving vaccination for child/children (past year) : Decline to answer</v>
      </c>
      <c r="J498" s="34" t="str">
        <f t="shared" si="39"/>
        <v>Barriers experienced by households in receiving vaccination for child/children (past year) : Decline to answerLebanese</v>
      </c>
      <c r="K498" s="54">
        <f t="shared" si="40"/>
        <v>0.655991330656575</v>
      </c>
      <c r="L498" s="55">
        <v>6.5599133065657499E-3</v>
      </c>
    </row>
    <row r="499" spans="1:12" x14ac:dyDescent="0.35">
      <c r="A499" s="38" t="s">
        <v>3</v>
      </c>
      <c r="B499" s="34" t="s">
        <v>88</v>
      </c>
      <c r="C499" s="34" t="s">
        <v>260</v>
      </c>
      <c r="D499" s="50" t="s">
        <v>262</v>
      </c>
      <c r="E499" s="34" t="s">
        <v>10</v>
      </c>
      <c r="F499" s="50" t="s">
        <v>48</v>
      </c>
      <c r="G499" t="s">
        <v>261</v>
      </c>
      <c r="H499" s="55" t="s">
        <v>244</v>
      </c>
      <c r="I499" s="34" t="str">
        <f t="shared" si="38"/>
        <v>Barriers experienced by households in receiving vaccination for child/children (past year) : No barriers experienced</v>
      </c>
      <c r="J499" s="34" t="str">
        <f t="shared" si="39"/>
        <v>Barriers experienced by households in receiving vaccination for child/children (past year) : No barriers experiencedMigrants</v>
      </c>
      <c r="K499" s="54">
        <f t="shared" si="40"/>
        <v>73.742677188841697</v>
      </c>
      <c r="L499" s="55">
        <v>0.73742677188841699</v>
      </c>
    </row>
    <row r="500" spans="1:12" x14ac:dyDescent="0.35">
      <c r="A500" s="38" t="s">
        <v>3</v>
      </c>
      <c r="B500" s="34" t="s">
        <v>88</v>
      </c>
      <c r="C500" s="34" t="s">
        <v>260</v>
      </c>
      <c r="D500" s="50" t="s">
        <v>262</v>
      </c>
      <c r="E500" s="34" t="s">
        <v>10</v>
      </c>
      <c r="F500" s="50" t="s">
        <v>48</v>
      </c>
      <c r="G500" t="s">
        <v>261</v>
      </c>
      <c r="H500" s="55" t="s">
        <v>245</v>
      </c>
      <c r="I500" s="34" t="str">
        <f t="shared" si="38"/>
        <v>Barriers experienced by households in receiving vaccination for child/children (past year) : Vaccine is not available in my community</v>
      </c>
      <c r="J500" s="34" t="str">
        <f t="shared" si="39"/>
        <v>Barriers experienced by households in receiving vaccination for child/children (past year) : Vaccine is not available in my communityMigrants</v>
      </c>
      <c r="K500" s="54">
        <f t="shared" si="40"/>
        <v>9.3046465963405609</v>
      </c>
      <c r="L500" s="55">
        <v>9.30464659634056E-2</v>
      </c>
    </row>
    <row r="501" spans="1:12" x14ac:dyDescent="0.35">
      <c r="A501" s="38" t="s">
        <v>3</v>
      </c>
      <c r="B501" s="34" t="s">
        <v>88</v>
      </c>
      <c r="C501" s="34" t="s">
        <v>260</v>
      </c>
      <c r="D501" s="50" t="s">
        <v>262</v>
      </c>
      <c r="E501" s="34" t="s">
        <v>10</v>
      </c>
      <c r="F501" s="50" t="s">
        <v>48</v>
      </c>
      <c r="G501" t="s">
        <v>261</v>
      </c>
      <c r="H501" s="55" t="s">
        <v>246</v>
      </c>
      <c r="I501" s="34" t="str">
        <f t="shared" si="38"/>
        <v>Barriers experienced by households in receiving vaccination for child/children (past year) : Vaccination site is difficult to access: (e.g. too far away, hours of operation are not convenient)</v>
      </c>
      <c r="J501" s="34" t="str">
        <f t="shared" si="39"/>
        <v>Barriers experienced by households in receiving vaccination for child/children (past year) : Vaccination site is difficult to access: (e.g. too far away, hours of operation are not convenient)Migrants</v>
      </c>
      <c r="K501" s="54">
        <f t="shared" si="40"/>
        <v>4.1043736946653899</v>
      </c>
      <c r="L501" s="55">
        <v>4.1043736946653898E-2</v>
      </c>
    </row>
    <row r="502" spans="1:12" x14ac:dyDescent="0.35">
      <c r="A502" s="38" t="s">
        <v>3</v>
      </c>
      <c r="B502" s="34" t="s">
        <v>88</v>
      </c>
      <c r="C502" s="34" t="s">
        <v>260</v>
      </c>
      <c r="D502" s="50" t="s">
        <v>262</v>
      </c>
      <c r="E502" s="34" t="s">
        <v>10</v>
      </c>
      <c r="F502" s="50" t="s">
        <v>48</v>
      </c>
      <c r="G502" t="s">
        <v>261</v>
      </c>
      <c r="H502" s="55" t="s">
        <v>247</v>
      </c>
      <c r="I502" s="34" t="str">
        <f t="shared" si="38"/>
        <v>Barriers experienced by households in receiving vaccination for child/children (past year) : I don't know where to go to get vaccines</v>
      </c>
      <c r="J502" s="34" t="str">
        <f t="shared" si="39"/>
        <v>Barriers experienced by households in receiving vaccination for child/children (past year) : I don't know where to go to get vaccinesMigrants</v>
      </c>
      <c r="K502" s="54">
        <f t="shared" si="40"/>
        <v>1.54651837694053</v>
      </c>
      <c r="L502" s="55">
        <v>1.54651837694053E-2</v>
      </c>
    </row>
    <row r="503" spans="1:12" x14ac:dyDescent="0.35">
      <c r="A503" s="38" t="s">
        <v>3</v>
      </c>
      <c r="B503" s="34" t="s">
        <v>88</v>
      </c>
      <c r="C503" s="34" t="s">
        <v>260</v>
      </c>
      <c r="D503" s="50" t="s">
        <v>262</v>
      </c>
      <c r="E503" s="34" t="s">
        <v>10</v>
      </c>
      <c r="F503" s="50" t="s">
        <v>48</v>
      </c>
      <c r="G503" t="s">
        <v>261</v>
      </c>
      <c r="H503" s="55" t="s">
        <v>248</v>
      </c>
      <c r="I503" s="34" t="str">
        <f t="shared" si="38"/>
        <v>Barriers experienced by households in receiving vaccination for child/children (past year) : I don't know at what age I should bring my child for vaccines</v>
      </c>
      <c r="J503" s="34" t="str">
        <f t="shared" si="39"/>
        <v>Barriers experienced by households in receiving vaccination for child/children (past year) : I don't know at what age I should bring my child for vaccinesMigrants</v>
      </c>
      <c r="K503" s="54">
        <f t="shared" si="40"/>
        <v>0.51550612564684406</v>
      </c>
      <c r="L503" s="55">
        <v>5.1550612564684401E-3</v>
      </c>
    </row>
    <row r="504" spans="1:12" x14ac:dyDescent="0.35">
      <c r="A504" s="38" t="s">
        <v>3</v>
      </c>
      <c r="B504" s="34" t="s">
        <v>88</v>
      </c>
      <c r="C504" s="34" t="s">
        <v>260</v>
      </c>
      <c r="D504" s="50" t="s">
        <v>262</v>
      </c>
      <c r="E504" s="34" t="s">
        <v>10</v>
      </c>
      <c r="F504" s="50" t="s">
        <v>48</v>
      </c>
      <c r="G504" t="s">
        <v>261</v>
      </c>
      <c r="H504" s="55" t="s">
        <v>249</v>
      </c>
      <c r="I504" s="34" t="str">
        <f t="shared" si="38"/>
        <v>Barriers experienced by households in receiving vaccination for child/children (past year) : Child is not old enough</v>
      </c>
      <c r="J504" s="34" t="str">
        <f t="shared" si="39"/>
        <v>Barriers experienced by households in receiving vaccination for child/children (past year) : Child is not old enoughMigrants</v>
      </c>
      <c r="K504" s="54">
        <f t="shared" si="40"/>
        <v>0</v>
      </c>
      <c r="L504" s="55">
        <v>0</v>
      </c>
    </row>
    <row r="505" spans="1:12" x14ac:dyDescent="0.35">
      <c r="A505" s="38" t="s">
        <v>3</v>
      </c>
      <c r="B505" s="34" t="s">
        <v>88</v>
      </c>
      <c r="C505" s="34" t="s">
        <v>260</v>
      </c>
      <c r="D505" s="50" t="s">
        <v>262</v>
      </c>
      <c r="E505" s="34" t="s">
        <v>10</v>
      </c>
      <c r="F505" s="50" t="s">
        <v>48</v>
      </c>
      <c r="G505" t="s">
        <v>261</v>
      </c>
      <c r="H505" s="55" t="s">
        <v>250</v>
      </c>
      <c r="I505" s="34" t="str">
        <f t="shared" si="38"/>
        <v>Barriers experienced by households in receiving vaccination for child/children (past year) : Can't afford cost of receiving the vaccine (e.g. transportation, consultation)</v>
      </c>
      <c r="J505" s="34" t="str">
        <f t="shared" si="39"/>
        <v>Barriers experienced by households in receiving vaccination for child/children (past year) : Can't afford cost of receiving the vaccine (e.g. transportation, consultation)Migrants</v>
      </c>
      <c r="K505" s="54">
        <f t="shared" si="40"/>
        <v>6.1663981972527697</v>
      </c>
      <c r="L505" s="55">
        <v>6.1663981972527697E-2</v>
      </c>
    </row>
    <row r="506" spans="1:12" x14ac:dyDescent="0.35">
      <c r="A506" s="38" t="s">
        <v>3</v>
      </c>
      <c r="B506" s="34" t="s">
        <v>88</v>
      </c>
      <c r="C506" s="34" t="s">
        <v>260</v>
      </c>
      <c r="D506" s="50" t="s">
        <v>262</v>
      </c>
      <c r="E506" s="34" t="s">
        <v>10</v>
      </c>
      <c r="F506" s="50" t="s">
        <v>48</v>
      </c>
      <c r="G506" t="s">
        <v>261</v>
      </c>
      <c r="H506" s="55" t="s">
        <v>114</v>
      </c>
      <c r="I506" s="34" t="str">
        <f t="shared" si="38"/>
        <v>Barriers experienced by households in receiving vaccination for child/children (past year) : Long waiting time for the service</v>
      </c>
      <c r="J506" s="34" t="str">
        <f t="shared" si="39"/>
        <v>Barriers experienced by households in receiving vaccination for child/children (past year) : Long waiting time for the serviceMigrants</v>
      </c>
      <c r="K506" s="54">
        <f t="shared" si="40"/>
        <v>0.51550612564684406</v>
      </c>
      <c r="L506" s="55">
        <v>5.1550612564684401E-3</v>
      </c>
    </row>
    <row r="507" spans="1:12" x14ac:dyDescent="0.35">
      <c r="A507" s="38" t="s">
        <v>3</v>
      </c>
      <c r="B507" s="34" t="s">
        <v>88</v>
      </c>
      <c r="C507" s="34" t="s">
        <v>260</v>
      </c>
      <c r="D507" s="50" t="s">
        <v>262</v>
      </c>
      <c r="E507" s="34" t="s">
        <v>10</v>
      </c>
      <c r="F507" s="50" t="s">
        <v>48</v>
      </c>
      <c r="G507" t="s">
        <v>261</v>
      </c>
      <c r="H507" s="55" t="s">
        <v>251</v>
      </c>
      <c r="I507" s="34" t="str">
        <f t="shared" si="38"/>
        <v>Barriers experienced by households in receiving vaccination for child/children (past year) : Disability prevents access to vaccination site</v>
      </c>
      <c r="J507" s="34" t="str">
        <f t="shared" si="39"/>
        <v>Barriers experienced by households in receiving vaccination for child/children (past year) : Disability prevents access to vaccination siteMigrants</v>
      </c>
      <c r="K507" s="54">
        <f t="shared" si="40"/>
        <v>0</v>
      </c>
      <c r="L507" s="55">
        <v>0</v>
      </c>
    </row>
    <row r="508" spans="1:12" x14ac:dyDescent="0.35">
      <c r="A508" s="38" t="s">
        <v>3</v>
      </c>
      <c r="B508" s="34" t="s">
        <v>88</v>
      </c>
      <c r="C508" s="34" t="s">
        <v>260</v>
      </c>
      <c r="D508" s="50" t="s">
        <v>262</v>
      </c>
      <c r="E508" s="34" t="s">
        <v>10</v>
      </c>
      <c r="F508" s="50" t="s">
        <v>48</v>
      </c>
      <c r="G508" t="s">
        <v>261</v>
      </c>
      <c r="H508" s="55" t="s">
        <v>252</v>
      </c>
      <c r="I508" s="34" t="str">
        <f t="shared" si="38"/>
        <v>Barriers experienced by households in receiving vaccination for child/children (past year) : Not safe/insecurity at vaccination site</v>
      </c>
      <c r="J508" s="34" t="str">
        <f t="shared" si="39"/>
        <v>Barriers experienced by households in receiving vaccination for child/children (past year) : Not safe/insecurity at vaccination siteMigrants</v>
      </c>
      <c r="K508" s="54">
        <f t="shared" si="40"/>
        <v>0</v>
      </c>
      <c r="L508" s="55">
        <v>0</v>
      </c>
    </row>
    <row r="509" spans="1:12" x14ac:dyDescent="0.35">
      <c r="A509" s="38" t="s">
        <v>3</v>
      </c>
      <c r="B509" s="34" t="s">
        <v>88</v>
      </c>
      <c r="C509" s="34" t="s">
        <v>260</v>
      </c>
      <c r="D509" s="50" t="s">
        <v>262</v>
      </c>
      <c r="E509" s="34" t="s">
        <v>10</v>
      </c>
      <c r="F509" s="50" t="s">
        <v>48</v>
      </c>
      <c r="G509" t="s">
        <v>261</v>
      </c>
      <c r="H509" s="55" t="s">
        <v>253</v>
      </c>
      <c r="I509" s="34" t="str">
        <f t="shared" si="38"/>
        <v>Barriers experienced by households in receiving vaccination for child/children (past year) : Not safe/insecurity while travelling to vaccination site</v>
      </c>
      <c r="J509" s="34" t="str">
        <f t="shared" si="39"/>
        <v>Barriers experienced by households in receiving vaccination for child/children (past year) : Not safe/insecurity while travelling to vaccination siteMigrants</v>
      </c>
      <c r="K509" s="54">
        <f t="shared" si="40"/>
        <v>0</v>
      </c>
      <c r="L509" s="55">
        <v>0</v>
      </c>
    </row>
    <row r="510" spans="1:12" x14ac:dyDescent="0.35">
      <c r="A510" s="38" t="s">
        <v>3</v>
      </c>
      <c r="B510" s="34" t="s">
        <v>88</v>
      </c>
      <c r="C510" s="34" t="s">
        <v>260</v>
      </c>
      <c r="D510" s="50" t="s">
        <v>262</v>
      </c>
      <c r="E510" s="34" t="s">
        <v>10</v>
      </c>
      <c r="F510" s="50" t="s">
        <v>48</v>
      </c>
      <c r="G510" t="s">
        <v>261</v>
      </c>
      <c r="H510" s="55" t="s">
        <v>254</v>
      </c>
      <c r="I510" s="34" t="str">
        <f t="shared" si="38"/>
        <v>Barriers experienced by households in receiving vaccination for child/children (past year) : Fear of exposure to COVID-19 at vaccination site</v>
      </c>
      <c r="J510" s="34" t="str">
        <f t="shared" si="39"/>
        <v>Barriers experienced by households in receiving vaccination for child/children (past year) : Fear of exposure to COVID-19 at vaccination siteMigrants</v>
      </c>
      <c r="K510" s="54">
        <f t="shared" si="40"/>
        <v>0</v>
      </c>
      <c r="L510" s="55">
        <v>0</v>
      </c>
    </row>
    <row r="511" spans="1:12" x14ac:dyDescent="0.35">
      <c r="A511" s="38" t="s">
        <v>3</v>
      </c>
      <c r="B511" s="34" t="s">
        <v>88</v>
      </c>
      <c r="C511" s="34" t="s">
        <v>260</v>
      </c>
      <c r="D511" s="50" t="s">
        <v>262</v>
      </c>
      <c r="E511" s="34" t="s">
        <v>10</v>
      </c>
      <c r="F511" s="50" t="s">
        <v>48</v>
      </c>
      <c r="G511" t="s">
        <v>261</v>
      </c>
      <c r="H511" s="55" t="s">
        <v>255</v>
      </c>
      <c r="I511" s="34" t="str">
        <f t="shared" si="38"/>
        <v>Barriers experienced by households in receiving vaccination for child/children (past year) : Fear or distrust of health workers at vaccination site</v>
      </c>
      <c r="J511" s="34" t="str">
        <f t="shared" si="39"/>
        <v>Barriers experienced by households in receiving vaccination for child/children (past year) : Fear or distrust of health workers at vaccination siteMigrants</v>
      </c>
      <c r="K511" s="54">
        <f t="shared" si="40"/>
        <v>0</v>
      </c>
      <c r="L511" s="55">
        <v>0</v>
      </c>
    </row>
    <row r="512" spans="1:12" x14ac:dyDescent="0.35">
      <c r="A512" s="38" t="s">
        <v>3</v>
      </c>
      <c r="B512" s="34" t="s">
        <v>88</v>
      </c>
      <c r="C512" s="34" t="s">
        <v>260</v>
      </c>
      <c r="D512" s="50" t="s">
        <v>262</v>
      </c>
      <c r="E512" s="34" t="s">
        <v>10</v>
      </c>
      <c r="F512" s="50" t="s">
        <v>48</v>
      </c>
      <c r="G512" t="s">
        <v>261</v>
      </c>
      <c r="H512" s="55" t="s">
        <v>256</v>
      </c>
      <c r="I512" s="34" t="str">
        <f t="shared" si="38"/>
        <v>Barriers experienced by households in receiving vaccination for child/children (past year) : I have concerns about safety or quality of vaccines at vaccination site</v>
      </c>
      <c r="J512" s="34" t="str">
        <f t="shared" si="39"/>
        <v>Barriers experienced by households in receiving vaccination for child/children (past year) : I have concerns about safety or quality of vaccines at vaccination siteMigrants</v>
      </c>
      <c r="K512" s="54">
        <f t="shared" si="40"/>
        <v>0</v>
      </c>
      <c r="L512" s="55">
        <v>0</v>
      </c>
    </row>
    <row r="513" spans="1:12" x14ac:dyDescent="0.35">
      <c r="A513" s="38" t="s">
        <v>3</v>
      </c>
      <c r="B513" s="34" t="s">
        <v>88</v>
      </c>
      <c r="C513" s="34" t="s">
        <v>260</v>
      </c>
      <c r="D513" s="50" t="s">
        <v>262</v>
      </c>
      <c r="E513" s="34" t="s">
        <v>10</v>
      </c>
      <c r="F513" s="50" t="s">
        <v>48</v>
      </c>
      <c r="G513" t="s">
        <v>261</v>
      </c>
      <c r="H513" s="55" t="s">
        <v>257</v>
      </c>
      <c r="I513" s="34" t="str">
        <f t="shared" si="38"/>
        <v>Barriers experienced by households in receiving vaccination for child/children (past year) : I'm worried about side effects of vaccines</v>
      </c>
      <c r="J513" s="34" t="str">
        <f t="shared" si="39"/>
        <v>Barriers experienced by households in receiving vaccination for child/children (past year) : I'm worried about side effects of vaccinesMigrants</v>
      </c>
      <c r="K513" s="54">
        <f t="shared" si="40"/>
        <v>0</v>
      </c>
      <c r="L513" s="55">
        <v>0</v>
      </c>
    </row>
    <row r="514" spans="1:12" x14ac:dyDescent="0.35">
      <c r="A514" s="38" t="s">
        <v>3</v>
      </c>
      <c r="B514" s="34" t="s">
        <v>88</v>
      </c>
      <c r="C514" s="34" t="s">
        <v>260</v>
      </c>
      <c r="D514" s="50" t="s">
        <v>262</v>
      </c>
      <c r="E514" s="34" t="s">
        <v>10</v>
      </c>
      <c r="F514" s="50" t="s">
        <v>48</v>
      </c>
      <c r="G514" t="s">
        <v>261</v>
      </c>
      <c r="H514" s="55" t="s">
        <v>258</v>
      </c>
      <c r="I514" s="34" t="str">
        <f t="shared" si="38"/>
        <v>Barriers experienced by households in receiving vaccination for child/children (past year) : Could not take time off work / from caring for children to bring child to vaccination site</v>
      </c>
      <c r="J514" s="34" t="str">
        <f t="shared" si="39"/>
        <v>Barriers experienced by households in receiving vaccination for child/children (past year) : Could not take time off work / from caring for children to bring child to vaccination siteMigrants</v>
      </c>
      <c r="K514" s="54">
        <f t="shared" si="40"/>
        <v>1.0310122512936899</v>
      </c>
      <c r="L514" s="55">
        <v>1.0310122512936899E-2</v>
      </c>
    </row>
    <row r="515" spans="1:12" x14ac:dyDescent="0.35">
      <c r="A515" s="38" t="s">
        <v>3</v>
      </c>
      <c r="B515" s="34" t="s">
        <v>88</v>
      </c>
      <c r="C515" s="34" t="s">
        <v>260</v>
      </c>
      <c r="D515" s="50" t="s">
        <v>262</v>
      </c>
      <c r="E515" s="34" t="s">
        <v>10</v>
      </c>
      <c r="F515" s="50" t="s">
        <v>48</v>
      </c>
      <c r="G515" t="s">
        <v>261</v>
      </c>
      <c r="H515" s="55" t="s">
        <v>259</v>
      </c>
      <c r="I515" s="34" t="str">
        <f t="shared" si="38"/>
        <v>Barriers experienced by households in receiving vaccination for child/children (past year) : Lockdowns</v>
      </c>
      <c r="J515" s="34" t="str">
        <f t="shared" si="39"/>
        <v>Barriers experienced by households in receiving vaccination for child/children (past year) : LockdownsMigrants</v>
      </c>
      <c r="K515" s="54">
        <f t="shared" si="40"/>
        <v>0</v>
      </c>
      <c r="L515" s="55">
        <v>0</v>
      </c>
    </row>
    <row r="516" spans="1:12" x14ac:dyDescent="0.35">
      <c r="A516" s="38" t="s">
        <v>3</v>
      </c>
      <c r="B516" s="34" t="s">
        <v>88</v>
      </c>
      <c r="C516" s="34" t="s">
        <v>260</v>
      </c>
      <c r="D516" s="50" t="s">
        <v>262</v>
      </c>
      <c r="E516" s="34" t="s">
        <v>10</v>
      </c>
      <c r="F516" s="50" t="s">
        <v>48</v>
      </c>
      <c r="G516" t="s">
        <v>261</v>
      </c>
      <c r="H516" s="55" t="s">
        <v>130</v>
      </c>
      <c r="I516" s="34" t="str">
        <f t="shared" si="38"/>
        <v>Barriers experienced by households in receiving vaccination for child/children (past year) : Language issues or communication barriers (can include disability related to speaking/ seeing/ hearing)</v>
      </c>
      <c r="J516" s="34" t="str">
        <f t="shared" si="39"/>
        <v>Barriers experienced by households in receiving vaccination for child/children (past year) : Language issues or communication barriers (can include disability related to speaking/ seeing/ hearing)Migrants</v>
      </c>
      <c r="K516" s="54">
        <f t="shared" si="40"/>
        <v>0</v>
      </c>
      <c r="L516" s="55">
        <v>0</v>
      </c>
    </row>
    <row r="517" spans="1:12" x14ac:dyDescent="0.35">
      <c r="A517" s="38" t="s">
        <v>3</v>
      </c>
      <c r="B517" s="34" t="s">
        <v>88</v>
      </c>
      <c r="C517" s="34" t="s">
        <v>260</v>
      </c>
      <c r="D517" s="50" t="s">
        <v>262</v>
      </c>
      <c r="E517" s="34" t="s">
        <v>10</v>
      </c>
      <c r="F517" s="50" t="s">
        <v>48</v>
      </c>
      <c r="G517" t="s">
        <v>261</v>
      </c>
      <c r="H517" s="55" t="s">
        <v>131</v>
      </c>
      <c r="I517" s="34" t="str">
        <f t="shared" si="38"/>
        <v>Barriers experienced by households in receiving vaccination for child/children (past year) : Lack of civil documentation</v>
      </c>
      <c r="J517" s="34" t="str">
        <f t="shared" si="39"/>
        <v>Barriers experienced by households in receiving vaccination for child/children (past year) : Lack of civil documentationMigrants</v>
      </c>
      <c r="K517" s="54">
        <f t="shared" si="40"/>
        <v>1.0310122512936899</v>
      </c>
      <c r="L517" s="55">
        <v>1.0310122512936899E-2</v>
      </c>
    </row>
    <row r="518" spans="1:12" x14ac:dyDescent="0.35">
      <c r="A518" s="38" t="s">
        <v>3</v>
      </c>
      <c r="B518" s="34" t="s">
        <v>88</v>
      </c>
      <c r="C518" s="34" t="s">
        <v>260</v>
      </c>
      <c r="D518" s="50" t="s">
        <v>262</v>
      </c>
      <c r="E518" s="34" t="s">
        <v>10</v>
      </c>
      <c r="F518" s="50" t="s">
        <v>48</v>
      </c>
      <c r="G518" t="s">
        <v>261</v>
      </c>
      <c r="H518" s="55" t="s">
        <v>132</v>
      </c>
      <c r="I518" s="34" t="str">
        <f t="shared" si="38"/>
        <v>Barriers experienced by households in receiving vaccination for child/children (past year) : Prevented by employer</v>
      </c>
      <c r="J518" s="34" t="str">
        <f t="shared" si="39"/>
        <v>Barriers experienced by households in receiving vaccination for child/children (past year) : Prevented by employerMigrants</v>
      </c>
      <c r="K518" s="54">
        <f t="shared" si="40"/>
        <v>0</v>
      </c>
      <c r="L518" s="55">
        <v>0</v>
      </c>
    </row>
    <row r="519" spans="1:12" x14ac:dyDescent="0.35">
      <c r="A519" s="38" t="s">
        <v>3</v>
      </c>
      <c r="B519" s="34" t="s">
        <v>88</v>
      </c>
      <c r="C519" s="34" t="s">
        <v>260</v>
      </c>
      <c r="D519" s="50" t="s">
        <v>262</v>
      </c>
      <c r="E519" s="34" t="s">
        <v>10</v>
      </c>
      <c r="F519" s="50" t="s">
        <v>48</v>
      </c>
      <c r="G519" t="s">
        <v>261</v>
      </c>
      <c r="H519" s="55" t="s">
        <v>108</v>
      </c>
      <c r="I519" s="34" t="str">
        <f t="shared" si="38"/>
        <v>Barriers experienced by households in receiving vaccination for child/children (past year) : Other</v>
      </c>
      <c r="J519" s="34" t="str">
        <f t="shared" si="39"/>
        <v>Barriers experienced by households in receiving vaccination for child/children (past year) : OtherMigrants</v>
      </c>
      <c r="K519" s="54">
        <f t="shared" si="40"/>
        <v>0</v>
      </c>
      <c r="L519" s="55">
        <v>0</v>
      </c>
    </row>
    <row r="520" spans="1:12" x14ac:dyDescent="0.35">
      <c r="A520" s="38" t="s">
        <v>3</v>
      </c>
      <c r="B520" s="34" t="s">
        <v>88</v>
      </c>
      <c r="C520" s="34" t="s">
        <v>260</v>
      </c>
      <c r="D520" s="50" t="s">
        <v>262</v>
      </c>
      <c r="E520" s="34" t="s">
        <v>10</v>
      </c>
      <c r="F520" s="50" t="s">
        <v>48</v>
      </c>
      <c r="G520" t="s">
        <v>261</v>
      </c>
      <c r="H520" s="55" t="s">
        <v>8</v>
      </c>
      <c r="I520" s="34" t="str">
        <f t="shared" ref="I520:I582" si="41">CONCATENATE(G520,H520)</f>
        <v>Barriers experienced by households in receiving vaccination for child/children (past year) : Don't know</v>
      </c>
      <c r="J520" s="34" t="str">
        <f t="shared" ref="J520:J582" si="42">CONCATENATE(G520,H520,F520)</f>
        <v>Barriers experienced by households in receiving vaccination for child/children (past year) : Don't knowMigrants</v>
      </c>
      <c r="K520" s="54">
        <f t="shared" ref="K520:K582" si="43">L520*100</f>
        <v>0.51550612564684406</v>
      </c>
      <c r="L520" s="55">
        <v>5.1550612564684401E-3</v>
      </c>
    </row>
    <row r="521" spans="1:12" x14ac:dyDescent="0.35">
      <c r="A521" s="38" t="s">
        <v>3</v>
      </c>
      <c r="B521" s="34" t="s">
        <v>88</v>
      </c>
      <c r="C521" s="34" t="s">
        <v>260</v>
      </c>
      <c r="D521" s="50" t="s">
        <v>262</v>
      </c>
      <c r="E521" s="34" t="s">
        <v>10</v>
      </c>
      <c r="F521" s="50" t="s">
        <v>48</v>
      </c>
      <c r="G521" t="s">
        <v>261</v>
      </c>
      <c r="H521" s="55" t="s">
        <v>7</v>
      </c>
      <c r="I521" s="34" t="str">
        <f t="shared" si="41"/>
        <v>Barriers experienced by households in receiving vaccination for child/children (past year) : Decline to answer</v>
      </c>
      <c r="J521" s="34" t="str">
        <f t="shared" si="42"/>
        <v>Barriers experienced by households in receiving vaccination for child/children (past year) : Decline to answerMigrants</v>
      </c>
      <c r="K521" s="54">
        <f t="shared" si="43"/>
        <v>4.1043736946653899</v>
      </c>
      <c r="L521" s="55">
        <v>4.1043736946653898E-2</v>
      </c>
    </row>
    <row r="522" spans="1:12" x14ac:dyDescent="0.35">
      <c r="A522" s="38" t="s">
        <v>3</v>
      </c>
      <c r="B522" s="34" t="s">
        <v>88</v>
      </c>
      <c r="C522" s="34" t="s">
        <v>260</v>
      </c>
      <c r="D522" s="50" t="s">
        <v>262</v>
      </c>
      <c r="E522" s="34" t="s">
        <v>10</v>
      </c>
      <c r="F522" s="50" t="s">
        <v>12</v>
      </c>
      <c r="G522" t="s">
        <v>261</v>
      </c>
      <c r="H522" s="55" t="s">
        <v>244</v>
      </c>
      <c r="I522" s="34" t="str">
        <f t="shared" si="41"/>
        <v>Barriers experienced by households in receiving vaccination for child/children (past year) : No barriers experienced</v>
      </c>
      <c r="J522" s="34" t="str">
        <f t="shared" si="42"/>
        <v>Barriers experienced by households in receiving vaccination for child/children (past year) : No barriers experiencedPRL</v>
      </c>
      <c r="K522" s="54">
        <f t="shared" si="43"/>
        <v>89.027376892241193</v>
      </c>
      <c r="L522" s="55">
        <v>0.89027376892241195</v>
      </c>
    </row>
    <row r="523" spans="1:12" x14ac:dyDescent="0.35">
      <c r="A523" s="38" t="s">
        <v>3</v>
      </c>
      <c r="B523" s="34" t="s">
        <v>88</v>
      </c>
      <c r="C523" s="34" t="s">
        <v>260</v>
      </c>
      <c r="D523" s="50" t="s">
        <v>262</v>
      </c>
      <c r="E523" s="34" t="s">
        <v>10</v>
      </c>
      <c r="F523" s="50" t="s">
        <v>12</v>
      </c>
      <c r="G523" t="s">
        <v>261</v>
      </c>
      <c r="H523" s="55" t="s">
        <v>245</v>
      </c>
      <c r="I523" s="34" t="str">
        <f t="shared" si="41"/>
        <v>Barriers experienced by households in receiving vaccination for child/children (past year) : Vaccine is not available in my community</v>
      </c>
      <c r="J523" s="34" t="str">
        <f t="shared" si="42"/>
        <v>Barriers experienced by households in receiving vaccination for child/children (past year) : Vaccine is not available in my communityPRL</v>
      </c>
      <c r="K523" s="54">
        <f t="shared" si="43"/>
        <v>2.32396794923535</v>
      </c>
      <c r="L523" s="55">
        <v>2.3239679492353501E-2</v>
      </c>
    </row>
    <row r="524" spans="1:12" x14ac:dyDescent="0.35">
      <c r="A524" s="38" t="s">
        <v>3</v>
      </c>
      <c r="B524" s="34" t="s">
        <v>88</v>
      </c>
      <c r="C524" s="34" t="s">
        <v>260</v>
      </c>
      <c r="D524" s="50" t="s">
        <v>262</v>
      </c>
      <c r="E524" s="34" t="s">
        <v>10</v>
      </c>
      <c r="F524" s="50" t="s">
        <v>12</v>
      </c>
      <c r="G524" t="s">
        <v>261</v>
      </c>
      <c r="H524" s="55" t="s">
        <v>246</v>
      </c>
      <c r="I524" s="34" t="str">
        <f t="shared" si="41"/>
        <v>Barriers experienced by households in receiving vaccination for child/children (past year) : Vaccination site is difficult to access: (e.g. too far away, hours of operation are not convenient)</v>
      </c>
      <c r="J524" s="34" t="str">
        <f t="shared" si="42"/>
        <v>Barriers experienced by households in receiving vaccination for child/children (past year) : Vaccination site is difficult to access: (e.g. too far away, hours of operation are not convenient)PRL</v>
      </c>
      <c r="K524" s="54">
        <f t="shared" si="43"/>
        <v>1.25500866516232</v>
      </c>
      <c r="L524" s="55">
        <v>1.25500866516232E-2</v>
      </c>
    </row>
    <row r="525" spans="1:12" x14ac:dyDescent="0.35">
      <c r="A525" s="38" t="s">
        <v>3</v>
      </c>
      <c r="B525" s="34" t="s">
        <v>88</v>
      </c>
      <c r="C525" s="34" t="s">
        <v>260</v>
      </c>
      <c r="D525" s="50" t="s">
        <v>262</v>
      </c>
      <c r="E525" s="34" t="s">
        <v>10</v>
      </c>
      <c r="F525" s="50" t="s">
        <v>12</v>
      </c>
      <c r="G525" t="s">
        <v>261</v>
      </c>
      <c r="H525" s="55" t="s">
        <v>247</v>
      </c>
      <c r="I525" s="34" t="str">
        <f t="shared" si="41"/>
        <v>Barriers experienced by households in receiving vaccination for child/children (past year) : I don't know where to go to get vaccines</v>
      </c>
      <c r="J525" s="34" t="str">
        <f t="shared" si="42"/>
        <v>Barriers experienced by households in receiving vaccination for child/children (past year) : I don't know where to go to get vaccinesPRL</v>
      </c>
      <c r="K525" s="54">
        <f t="shared" si="43"/>
        <v>0.19774063697806099</v>
      </c>
      <c r="L525" s="55">
        <v>1.9774063697806099E-3</v>
      </c>
    </row>
    <row r="526" spans="1:12" x14ac:dyDescent="0.35">
      <c r="A526" s="38" t="s">
        <v>3</v>
      </c>
      <c r="B526" s="34" t="s">
        <v>88</v>
      </c>
      <c r="C526" s="34" t="s">
        <v>260</v>
      </c>
      <c r="D526" s="50" t="s">
        <v>262</v>
      </c>
      <c r="E526" s="34" t="s">
        <v>10</v>
      </c>
      <c r="F526" s="50" t="s">
        <v>12</v>
      </c>
      <c r="G526" t="s">
        <v>261</v>
      </c>
      <c r="H526" s="55" t="s">
        <v>248</v>
      </c>
      <c r="I526" s="34" t="str">
        <f t="shared" si="41"/>
        <v>Barriers experienced by households in receiving vaccination for child/children (past year) : I don't know at what age I should bring my child for vaccines</v>
      </c>
      <c r="J526" s="34" t="str">
        <f t="shared" si="42"/>
        <v>Barriers experienced by households in receiving vaccination for child/children (past year) : I don't know at what age I should bring my child for vaccinesPRL</v>
      </c>
      <c r="K526" s="54">
        <f t="shared" si="43"/>
        <v>0.19774063697806099</v>
      </c>
      <c r="L526" s="55">
        <v>1.9774063697806099E-3</v>
      </c>
    </row>
    <row r="527" spans="1:12" x14ac:dyDescent="0.35">
      <c r="A527" s="38" t="s">
        <v>3</v>
      </c>
      <c r="B527" s="34" t="s">
        <v>88</v>
      </c>
      <c r="C527" s="34" t="s">
        <v>260</v>
      </c>
      <c r="D527" s="50" t="s">
        <v>262</v>
      </c>
      <c r="E527" s="34" t="s">
        <v>10</v>
      </c>
      <c r="F527" s="50" t="s">
        <v>12</v>
      </c>
      <c r="G527" t="s">
        <v>261</v>
      </c>
      <c r="H527" s="55" t="s">
        <v>249</v>
      </c>
      <c r="I527" s="34" t="str">
        <f t="shared" si="41"/>
        <v>Barriers experienced by households in receiving vaccination for child/children (past year) : Child is not old enough</v>
      </c>
      <c r="J527" s="34" t="str">
        <f t="shared" si="42"/>
        <v>Barriers experienced by households in receiving vaccination for child/children (past year) : Child is not old enoughPRL</v>
      </c>
      <c r="K527" s="54">
        <f t="shared" si="43"/>
        <v>1.4987229796761301</v>
      </c>
      <c r="L527" s="55">
        <v>1.4987229796761301E-2</v>
      </c>
    </row>
    <row r="528" spans="1:12" x14ac:dyDescent="0.35">
      <c r="A528" s="38" t="s">
        <v>3</v>
      </c>
      <c r="B528" s="34" t="s">
        <v>88</v>
      </c>
      <c r="C528" s="34" t="s">
        <v>260</v>
      </c>
      <c r="D528" s="50" t="s">
        <v>262</v>
      </c>
      <c r="E528" s="34" t="s">
        <v>10</v>
      </c>
      <c r="F528" s="50" t="s">
        <v>12</v>
      </c>
      <c r="G528" t="s">
        <v>261</v>
      </c>
      <c r="H528" s="55" t="s">
        <v>250</v>
      </c>
      <c r="I528" s="34" t="str">
        <f t="shared" si="41"/>
        <v>Barriers experienced by households in receiving vaccination for child/children (past year) : Can't afford cost of receiving the vaccine (e.g. transportation, consultation)</v>
      </c>
      <c r="J528" s="34" t="str">
        <f t="shared" si="42"/>
        <v>Barriers experienced by households in receiving vaccination for child/children (past year) : Can't afford cost of receiving the vaccine (e.g. transportation, consultation)PRL</v>
      </c>
      <c r="K528" s="54">
        <f t="shared" si="43"/>
        <v>1.88251299774349</v>
      </c>
      <c r="L528" s="55">
        <v>1.88251299774349E-2</v>
      </c>
    </row>
    <row r="529" spans="1:12" x14ac:dyDescent="0.35">
      <c r="A529" s="38" t="s">
        <v>3</v>
      </c>
      <c r="B529" s="34" t="s">
        <v>88</v>
      </c>
      <c r="C529" s="34" t="s">
        <v>260</v>
      </c>
      <c r="D529" s="50" t="s">
        <v>262</v>
      </c>
      <c r="E529" s="34" t="s">
        <v>10</v>
      </c>
      <c r="F529" s="50" t="s">
        <v>12</v>
      </c>
      <c r="G529" t="s">
        <v>261</v>
      </c>
      <c r="H529" s="55" t="s">
        <v>114</v>
      </c>
      <c r="I529" s="34" t="str">
        <f t="shared" si="41"/>
        <v>Barriers experienced by households in receiving vaccination for child/children (past year) : Long waiting time for the service</v>
      </c>
      <c r="J529" s="34" t="str">
        <f t="shared" si="42"/>
        <v>Barriers experienced by households in receiving vaccination for child/children (past year) : Long waiting time for the servicePRL</v>
      </c>
      <c r="K529" s="54">
        <f t="shared" si="43"/>
        <v>3.7686962014276895</v>
      </c>
      <c r="L529" s="55">
        <v>3.7686962014276897E-2</v>
      </c>
    </row>
    <row r="530" spans="1:12" x14ac:dyDescent="0.35">
      <c r="A530" s="38" t="s">
        <v>3</v>
      </c>
      <c r="B530" s="34" t="s">
        <v>88</v>
      </c>
      <c r="C530" s="34" t="s">
        <v>260</v>
      </c>
      <c r="D530" s="50" t="s">
        <v>262</v>
      </c>
      <c r="E530" s="34" t="s">
        <v>10</v>
      </c>
      <c r="F530" s="50" t="s">
        <v>12</v>
      </c>
      <c r="G530" t="s">
        <v>261</v>
      </c>
      <c r="H530" s="55" t="s">
        <v>251</v>
      </c>
      <c r="I530" s="34" t="str">
        <f t="shared" si="41"/>
        <v>Barriers experienced by households in receiving vaccination for child/children (past year) : Disability prevents access to vaccination site</v>
      </c>
      <c r="J530" s="34" t="str">
        <f t="shared" si="42"/>
        <v>Barriers experienced by households in receiving vaccination for child/children (past year) : Disability prevents access to vaccination sitePRL</v>
      </c>
      <c r="K530" s="54">
        <f t="shared" si="43"/>
        <v>0</v>
      </c>
      <c r="L530" s="55">
        <v>0</v>
      </c>
    </row>
    <row r="531" spans="1:12" x14ac:dyDescent="0.35">
      <c r="A531" s="38" t="s">
        <v>3</v>
      </c>
      <c r="B531" s="34" t="s">
        <v>88</v>
      </c>
      <c r="C531" s="34" t="s">
        <v>260</v>
      </c>
      <c r="D531" s="50" t="s">
        <v>262</v>
      </c>
      <c r="E531" s="34" t="s">
        <v>10</v>
      </c>
      <c r="F531" s="50" t="s">
        <v>12</v>
      </c>
      <c r="G531" t="s">
        <v>261</v>
      </c>
      <c r="H531" s="55" t="s">
        <v>252</v>
      </c>
      <c r="I531" s="34" t="str">
        <f t="shared" si="41"/>
        <v>Barriers experienced by households in receiving vaccination for child/children (past year) : Not safe/insecurity at vaccination site</v>
      </c>
      <c r="J531" s="34" t="str">
        <f t="shared" si="42"/>
        <v>Barriers experienced by households in receiving vaccination for child/children (past year) : Not safe/insecurity at vaccination sitePRL</v>
      </c>
      <c r="K531" s="54">
        <f t="shared" si="43"/>
        <v>0</v>
      </c>
      <c r="L531" s="55">
        <v>0</v>
      </c>
    </row>
    <row r="532" spans="1:12" x14ac:dyDescent="0.35">
      <c r="A532" s="38" t="s">
        <v>3</v>
      </c>
      <c r="B532" s="34" t="s">
        <v>88</v>
      </c>
      <c r="C532" s="34" t="s">
        <v>260</v>
      </c>
      <c r="D532" s="50" t="s">
        <v>262</v>
      </c>
      <c r="E532" s="34" t="s">
        <v>10</v>
      </c>
      <c r="F532" s="50" t="s">
        <v>12</v>
      </c>
      <c r="G532" t="s">
        <v>261</v>
      </c>
      <c r="H532" s="55" t="s">
        <v>253</v>
      </c>
      <c r="I532" s="34" t="str">
        <f t="shared" si="41"/>
        <v>Barriers experienced by households in receiving vaccination for child/children (past year) : Not safe/insecurity while travelling to vaccination site</v>
      </c>
      <c r="J532" s="34" t="str">
        <f t="shared" si="42"/>
        <v>Barriers experienced by households in receiving vaccination for child/children (past year) : Not safe/insecurity while travelling to vaccination sitePRL</v>
      </c>
      <c r="K532" s="54">
        <f t="shared" si="43"/>
        <v>0</v>
      </c>
      <c r="L532" s="55">
        <v>0</v>
      </c>
    </row>
    <row r="533" spans="1:12" x14ac:dyDescent="0.35">
      <c r="A533" s="38" t="s">
        <v>3</v>
      </c>
      <c r="B533" s="34" t="s">
        <v>88</v>
      </c>
      <c r="C533" s="34" t="s">
        <v>260</v>
      </c>
      <c r="D533" s="50" t="s">
        <v>262</v>
      </c>
      <c r="E533" s="34" t="s">
        <v>10</v>
      </c>
      <c r="F533" s="50" t="s">
        <v>12</v>
      </c>
      <c r="G533" t="s">
        <v>261</v>
      </c>
      <c r="H533" s="55" t="s">
        <v>254</v>
      </c>
      <c r="I533" s="34" t="str">
        <f t="shared" si="41"/>
        <v>Barriers experienced by households in receiving vaccination for child/children (past year) : Fear of exposure to COVID-19 at vaccination site</v>
      </c>
      <c r="J533" s="34" t="str">
        <f t="shared" si="42"/>
        <v>Barriers experienced by households in receiving vaccination for child/children (past year) : Fear of exposure to COVID-19 at vaccination sitePRL</v>
      </c>
      <c r="K533" s="54">
        <f t="shared" si="43"/>
        <v>2.4188277427503602</v>
      </c>
      <c r="L533" s="55">
        <v>2.41882774275036E-2</v>
      </c>
    </row>
    <row r="534" spans="1:12" x14ac:dyDescent="0.35">
      <c r="A534" s="38" t="s">
        <v>3</v>
      </c>
      <c r="B534" s="34" t="s">
        <v>88</v>
      </c>
      <c r="C534" s="34" t="s">
        <v>260</v>
      </c>
      <c r="D534" s="50" t="s">
        <v>262</v>
      </c>
      <c r="E534" s="34" t="s">
        <v>10</v>
      </c>
      <c r="F534" s="50" t="s">
        <v>12</v>
      </c>
      <c r="G534" t="s">
        <v>261</v>
      </c>
      <c r="H534" s="55" t="s">
        <v>255</v>
      </c>
      <c r="I534" s="34" t="str">
        <f t="shared" si="41"/>
        <v>Barriers experienced by households in receiving vaccination for child/children (past year) : Fear or distrust of health workers at vaccination site</v>
      </c>
      <c r="J534" s="34" t="str">
        <f t="shared" si="42"/>
        <v>Barriers experienced by households in receiving vaccination for child/children (past year) : Fear or distrust of health workers at vaccination sitePRL</v>
      </c>
      <c r="K534" s="54">
        <f t="shared" si="43"/>
        <v>0</v>
      </c>
      <c r="L534" s="55">
        <v>0</v>
      </c>
    </row>
    <row r="535" spans="1:12" x14ac:dyDescent="0.35">
      <c r="A535" s="38" t="s">
        <v>3</v>
      </c>
      <c r="B535" s="34" t="s">
        <v>88</v>
      </c>
      <c r="C535" s="34" t="s">
        <v>260</v>
      </c>
      <c r="D535" s="50" t="s">
        <v>262</v>
      </c>
      <c r="E535" s="34" t="s">
        <v>10</v>
      </c>
      <c r="F535" s="50" t="s">
        <v>12</v>
      </c>
      <c r="G535" t="s">
        <v>261</v>
      </c>
      <c r="H535" s="55" t="s">
        <v>256</v>
      </c>
      <c r="I535" s="34" t="str">
        <f t="shared" si="41"/>
        <v>Barriers experienced by households in receiving vaccination for child/children (past year) : I have concerns about safety or quality of vaccines at vaccination site</v>
      </c>
      <c r="J535" s="34" t="str">
        <f t="shared" si="42"/>
        <v>Barriers experienced by households in receiving vaccination for child/children (past year) : I have concerns about safety or quality of vaccines at vaccination sitePRL</v>
      </c>
      <c r="K535" s="54">
        <f t="shared" si="43"/>
        <v>0</v>
      </c>
      <c r="L535" s="55">
        <v>0</v>
      </c>
    </row>
    <row r="536" spans="1:12" x14ac:dyDescent="0.35">
      <c r="A536" s="38" t="s">
        <v>3</v>
      </c>
      <c r="B536" s="34" t="s">
        <v>88</v>
      </c>
      <c r="C536" s="34" t="s">
        <v>260</v>
      </c>
      <c r="D536" s="50" t="s">
        <v>262</v>
      </c>
      <c r="E536" s="34" t="s">
        <v>10</v>
      </c>
      <c r="F536" s="50" t="s">
        <v>12</v>
      </c>
      <c r="G536" t="s">
        <v>261</v>
      </c>
      <c r="H536" s="55" t="s">
        <v>257</v>
      </c>
      <c r="I536" s="34" t="str">
        <f t="shared" si="41"/>
        <v>Barriers experienced by households in receiving vaccination for child/children (past year) : I'm worried about side effects of vaccines</v>
      </c>
      <c r="J536" s="34" t="str">
        <f t="shared" si="42"/>
        <v>Barriers experienced by households in receiving vaccination for child/children (past year) : I'm worried about side effects of vaccinesPRL</v>
      </c>
      <c r="K536" s="54">
        <f t="shared" si="43"/>
        <v>0.673478010116907</v>
      </c>
      <c r="L536" s="55">
        <v>6.7347801011690698E-3</v>
      </c>
    </row>
    <row r="537" spans="1:12" x14ac:dyDescent="0.35">
      <c r="A537" s="38" t="s">
        <v>3</v>
      </c>
      <c r="B537" s="34" t="s">
        <v>88</v>
      </c>
      <c r="C537" s="34" t="s">
        <v>260</v>
      </c>
      <c r="D537" s="50" t="s">
        <v>262</v>
      </c>
      <c r="E537" s="34" t="s">
        <v>10</v>
      </c>
      <c r="F537" s="50" t="s">
        <v>12</v>
      </c>
      <c r="G537" t="s">
        <v>261</v>
      </c>
      <c r="H537" s="55" t="s">
        <v>258</v>
      </c>
      <c r="I537" s="34" t="str">
        <f t="shared" si="41"/>
        <v>Barriers experienced by households in receiving vaccination for child/children (past year) : Could not take time off work / from caring for children to bring child to vaccination site</v>
      </c>
      <c r="J537" s="34" t="str">
        <f t="shared" si="42"/>
        <v>Barriers experienced by households in receiving vaccination for child/children (past year) : Could not take time off work / from caring for children to bring child to vaccination sitePRL</v>
      </c>
      <c r="K537" s="54">
        <f t="shared" si="43"/>
        <v>0</v>
      </c>
      <c r="L537" s="55">
        <v>0</v>
      </c>
    </row>
    <row r="538" spans="1:12" x14ac:dyDescent="0.35">
      <c r="A538" s="38" t="s">
        <v>3</v>
      </c>
      <c r="B538" s="34" t="s">
        <v>88</v>
      </c>
      <c r="C538" s="34" t="s">
        <v>260</v>
      </c>
      <c r="D538" s="50" t="s">
        <v>262</v>
      </c>
      <c r="E538" s="34" t="s">
        <v>10</v>
      </c>
      <c r="F538" s="50" t="s">
        <v>12</v>
      </c>
      <c r="G538" t="s">
        <v>261</v>
      </c>
      <c r="H538" s="55" t="s">
        <v>259</v>
      </c>
      <c r="I538" s="34" t="str">
        <f t="shared" si="41"/>
        <v>Barriers experienced by households in receiving vaccination for child/children (past year) : Lockdowns</v>
      </c>
      <c r="J538" s="34" t="str">
        <f t="shared" si="42"/>
        <v>Barriers experienced by households in receiving vaccination for child/children (past year) : LockdownsPRL</v>
      </c>
      <c r="K538" s="54">
        <f t="shared" si="43"/>
        <v>0</v>
      </c>
      <c r="L538" s="55">
        <v>0</v>
      </c>
    </row>
    <row r="539" spans="1:12" x14ac:dyDescent="0.35">
      <c r="A539" s="38" t="s">
        <v>3</v>
      </c>
      <c r="B539" s="34" t="s">
        <v>88</v>
      </c>
      <c r="C539" s="34" t="s">
        <v>260</v>
      </c>
      <c r="D539" s="50" t="s">
        <v>262</v>
      </c>
      <c r="E539" s="34" t="s">
        <v>10</v>
      </c>
      <c r="F539" s="50" t="s">
        <v>12</v>
      </c>
      <c r="G539" t="s">
        <v>261</v>
      </c>
      <c r="H539" s="55" t="s">
        <v>130</v>
      </c>
      <c r="I539" s="34" t="str">
        <f t="shared" si="41"/>
        <v>Barriers experienced by households in receiving vaccination for child/children (past year) : Language issues or communication barriers (can include disability related to speaking/ seeing/ hearing)</v>
      </c>
      <c r="J539" s="34" t="str">
        <f t="shared" si="42"/>
        <v>Barriers experienced by households in receiving vaccination for child/children (past year) : Language issues or communication barriers (can include disability related to speaking/ seeing/ hearing)PRL</v>
      </c>
      <c r="K539" s="54">
        <f t="shared" si="43"/>
        <v>0</v>
      </c>
      <c r="L539" s="55">
        <v>0</v>
      </c>
    </row>
    <row r="540" spans="1:12" x14ac:dyDescent="0.35">
      <c r="A540" s="38" t="s">
        <v>3</v>
      </c>
      <c r="B540" s="34" t="s">
        <v>88</v>
      </c>
      <c r="C540" s="34" t="s">
        <v>260</v>
      </c>
      <c r="D540" s="50" t="s">
        <v>262</v>
      </c>
      <c r="E540" s="34" t="s">
        <v>10</v>
      </c>
      <c r="F540" s="50" t="s">
        <v>12</v>
      </c>
      <c r="G540" t="s">
        <v>261</v>
      </c>
      <c r="H540" s="55" t="s">
        <v>131</v>
      </c>
      <c r="I540" s="34" t="str">
        <f t="shared" si="41"/>
        <v>Barriers experienced by households in receiving vaccination for child/children (past year) : Lack of civil documentation</v>
      </c>
      <c r="J540" s="34" t="str">
        <f t="shared" si="42"/>
        <v>Barriers experienced by households in receiving vaccination for child/children (past year) : Lack of civil documentationPRL</v>
      </c>
      <c r="K540" s="54">
        <f t="shared" si="43"/>
        <v>0</v>
      </c>
      <c r="L540" s="55">
        <v>0</v>
      </c>
    </row>
    <row r="541" spans="1:12" x14ac:dyDescent="0.35">
      <c r="A541" s="38" t="s">
        <v>3</v>
      </c>
      <c r="B541" s="34" t="s">
        <v>88</v>
      </c>
      <c r="C541" s="34" t="s">
        <v>260</v>
      </c>
      <c r="D541" s="50" t="s">
        <v>262</v>
      </c>
      <c r="E541" s="34" t="s">
        <v>10</v>
      </c>
      <c r="F541" s="50" t="s">
        <v>12</v>
      </c>
      <c r="G541" t="s">
        <v>261</v>
      </c>
      <c r="H541" s="55" t="s">
        <v>132</v>
      </c>
      <c r="I541" s="34" t="str">
        <f t="shared" si="41"/>
        <v>Barriers experienced by households in receiving vaccination for child/children (past year) : Prevented by employer</v>
      </c>
      <c r="J541" s="34" t="str">
        <f t="shared" si="42"/>
        <v>Barriers experienced by households in receiving vaccination for child/children (past year) : Prevented by employerPRL</v>
      </c>
      <c r="K541" s="54">
        <f t="shared" si="43"/>
        <v>0</v>
      </c>
      <c r="L541" s="55">
        <v>0</v>
      </c>
    </row>
    <row r="542" spans="1:12" x14ac:dyDescent="0.35">
      <c r="A542" s="38" t="s">
        <v>3</v>
      </c>
      <c r="B542" s="34" t="s">
        <v>88</v>
      </c>
      <c r="C542" s="34" t="s">
        <v>260</v>
      </c>
      <c r="D542" s="50" t="s">
        <v>262</v>
      </c>
      <c r="E542" s="34" t="s">
        <v>10</v>
      </c>
      <c r="F542" s="50" t="s">
        <v>12</v>
      </c>
      <c r="G542" t="s">
        <v>261</v>
      </c>
      <c r="H542" s="55" t="s">
        <v>108</v>
      </c>
      <c r="I542" s="34" t="str">
        <f t="shared" si="41"/>
        <v>Barriers experienced by households in receiving vaccination for child/children (past year) : Other</v>
      </c>
      <c r="J542" s="34" t="str">
        <f t="shared" si="42"/>
        <v>Barriers experienced by households in receiving vaccination for child/children (past year) : OtherPRL</v>
      </c>
      <c r="K542" s="54">
        <f t="shared" si="43"/>
        <v>0.673478010116907</v>
      </c>
      <c r="L542" s="55">
        <v>6.7347801011690698E-3</v>
      </c>
    </row>
    <row r="543" spans="1:12" x14ac:dyDescent="0.35">
      <c r="A543" s="38" t="s">
        <v>3</v>
      </c>
      <c r="B543" s="34" t="s">
        <v>88</v>
      </c>
      <c r="C543" s="34" t="s">
        <v>260</v>
      </c>
      <c r="D543" s="50" t="s">
        <v>262</v>
      </c>
      <c r="E543" s="34" t="s">
        <v>10</v>
      </c>
      <c r="F543" s="50" t="s">
        <v>12</v>
      </c>
      <c r="G543" t="s">
        <v>261</v>
      </c>
      <c r="H543" s="55" t="s">
        <v>8</v>
      </c>
      <c r="I543" s="34" t="str">
        <f t="shared" si="41"/>
        <v>Barriers experienced by households in receiving vaccination for child/children (past year) : Don't know</v>
      </c>
      <c r="J543" s="34" t="str">
        <f t="shared" si="42"/>
        <v>Barriers experienced by households in receiving vaccination for child/children (past year) : Don't knowPRL</v>
      </c>
      <c r="K543" s="54">
        <f t="shared" si="43"/>
        <v>1.25500866516232</v>
      </c>
      <c r="L543" s="55">
        <v>1.25500866516232E-2</v>
      </c>
    </row>
    <row r="544" spans="1:12" x14ac:dyDescent="0.35">
      <c r="A544" s="38" t="s">
        <v>3</v>
      </c>
      <c r="B544" s="34" t="s">
        <v>88</v>
      </c>
      <c r="C544" s="34" t="s">
        <v>260</v>
      </c>
      <c r="D544" s="50" t="s">
        <v>262</v>
      </c>
      <c r="E544" s="34" t="s">
        <v>10</v>
      </c>
      <c r="F544" s="50" t="s">
        <v>12</v>
      </c>
      <c r="G544" t="s">
        <v>261</v>
      </c>
      <c r="H544" s="55" t="s">
        <v>7</v>
      </c>
      <c r="I544" s="34" t="str">
        <f t="shared" si="41"/>
        <v>Barriers experienced by households in receiving vaccination for child/children (past year) : Decline to answer</v>
      </c>
      <c r="J544" s="34" t="str">
        <f t="shared" si="42"/>
        <v>Barriers experienced by households in receiving vaccination for child/children (past year) : Decline to answerPRL</v>
      </c>
      <c r="K544" s="54">
        <f t="shared" si="43"/>
        <v>0</v>
      </c>
      <c r="L544" s="55">
        <v>0</v>
      </c>
    </row>
    <row r="545" spans="1:12" x14ac:dyDescent="0.35">
      <c r="A545" s="38" t="s">
        <v>3</v>
      </c>
      <c r="B545" s="34" t="s">
        <v>88</v>
      </c>
      <c r="C545" s="34" t="s">
        <v>268</v>
      </c>
      <c r="E545" s="34" t="s">
        <v>10</v>
      </c>
      <c r="F545" s="50" t="s">
        <v>11</v>
      </c>
      <c r="G545" s="55" t="s">
        <v>263</v>
      </c>
      <c r="H545" s="55" t="s">
        <v>264</v>
      </c>
      <c r="I545" s="34" t="str">
        <f t="shared" si="41"/>
        <v>Members of the household reported as negatively affected by the current crisis : Physical health of adults (18+)</v>
      </c>
      <c r="J545" s="34" t="str">
        <f t="shared" si="42"/>
        <v>Members of the household reported as negatively affected by the current crisis : Physical health of adults (18+)Lebanese</v>
      </c>
      <c r="K545" s="54">
        <f t="shared" si="43"/>
        <v>33.602436060036602</v>
      </c>
      <c r="L545" s="55">
        <v>0.336024360600366</v>
      </c>
    </row>
    <row r="546" spans="1:12" x14ac:dyDescent="0.35">
      <c r="A546" s="38" t="s">
        <v>3</v>
      </c>
      <c r="B546" s="34" t="s">
        <v>88</v>
      </c>
      <c r="C546" s="34" t="s">
        <v>268</v>
      </c>
      <c r="E546" s="34" t="s">
        <v>10</v>
      </c>
      <c r="F546" s="50" t="s">
        <v>11</v>
      </c>
      <c r="G546" s="55" t="s">
        <v>263</v>
      </c>
      <c r="H546" s="55" t="s">
        <v>265</v>
      </c>
      <c r="I546" s="34" t="str">
        <f t="shared" si="41"/>
        <v>Members of the household reported as negatively affected by the current crisis : Physical health of children (&lt;18)</v>
      </c>
      <c r="J546" s="34" t="str">
        <f t="shared" si="42"/>
        <v>Members of the household reported as negatively affected by the current crisis : Physical health of children (&lt;18)Lebanese</v>
      </c>
      <c r="K546" s="54">
        <f t="shared" si="43"/>
        <v>7.2483886978739909</v>
      </c>
      <c r="L546" s="55">
        <v>7.2483886978739906E-2</v>
      </c>
    </row>
    <row r="547" spans="1:12" x14ac:dyDescent="0.35">
      <c r="A547" s="38" t="s">
        <v>3</v>
      </c>
      <c r="B547" s="34" t="s">
        <v>88</v>
      </c>
      <c r="C547" s="34" t="s">
        <v>268</v>
      </c>
      <c r="E547" s="34" t="s">
        <v>10</v>
      </c>
      <c r="F547" s="50" t="s">
        <v>11</v>
      </c>
      <c r="G547" s="55" t="s">
        <v>263</v>
      </c>
      <c r="H547" s="55" t="s">
        <v>266</v>
      </c>
      <c r="I547" s="34" t="str">
        <f t="shared" si="41"/>
        <v>Members of the household reported as negatively affected by the current crisis : Psychological distress of adults (18+), such as being nervous, irritable, worried or sadness, hopelessness or other signs</v>
      </c>
      <c r="J547" s="34" t="str">
        <f t="shared" si="42"/>
        <v>Members of the household reported as negatively affected by the current crisis : Psychological distress of adults (18+), such as being nervous, irritable, worried or sadness, hopelessness or other signsLebanese</v>
      </c>
      <c r="K547" s="54">
        <f t="shared" si="43"/>
        <v>44.938156027086301</v>
      </c>
      <c r="L547" s="55">
        <v>0.44938156027086301</v>
      </c>
    </row>
    <row r="548" spans="1:12" x14ac:dyDescent="0.35">
      <c r="A548" s="38" t="s">
        <v>3</v>
      </c>
      <c r="B548" s="34" t="s">
        <v>88</v>
      </c>
      <c r="C548" s="34" t="s">
        <v>268</v>
      </c>
      <c r="E548" s="34" t="s">
        <v>10</v>
      </c>
      <c r="F548" s="50" t="s">
        <v>11</v>
      </c>
      <c r="G548" s="55" t="s">
        <v>263</v>
      </c>
      <c r="H548" s="55" t="s">
        <v>267</v>
      </c>
      <c r="I548" s="34" t="str">
        <f t="shared" si="41"/>
        <v>Members of the household reported as negatively affected by the current crisis : Psychological distress of children (&lt;18) such as being nervous, irritable, worried, anxious or sadness, hopelessness or other signs</v>
      </c>
      <c r="J548" s="34" t="str">
        <f t="shared" si="42"/>
        <v>Members of the household reported as negatively affected by the current crisis : Psychological distress of children (&lt;18) such as being nervous, irritable, worried, anxious or sadness, hopelessness or other signsLebanese</v>
      </c>
      <c r="K548" s="54">
        <f t="shared" si="43"/>
        <v>9.9691692535657701</v>
      </c>
      <c r="L548" s="55">
        <v>9.9691692535657697E-2</v>
      </c>
    </row>
    <row r="549" spans="1:12" x14ac:dyDescent="0.35">
      <c r="A549" s="38" t="s">
        <v>3</v>
      </c>
      <c r="B549" s="34" t="s">
        <v>88</v>
      </c>
      <c r="C549" s="34" t="s">
        <v>268</v>
      </c>
      <c r="E549" s="34" t="s">
        <v>10</v>
      </c>
      <c r="F549" s="50" t="s">
        <v>11</v>
      </c>
      <c r="G549" s="55" t="s">
        <v>263</v>
      </c>
      <c r="H549" s="55" t="s">
        <v>220</v>
      </c>
      <c r="I549" s="34" t="str">
        <f t="shared" si="41"/>
        <v>Members of the household reported as negatively affected by the current crisis : None or not applicable</v>
      </c>
      <c r="J549" s="34" t="str">
        <f t="shared" si="42"/>
        <v>Members of the household reported as negatively affected by the current crisis : None or not applicableLebanese</v>
      </c>
      <c r="K549" s="54">
        <f t="shared" si="43"/>
        <v>31.425656888713299</v>
      </c>
      <c r="L549" s="55">
        <v>0.31425656888713299</v>
      </c>
    </row>
    <row r="550" spans="1:12" x14ac:dyDescent="0.35">
      <c r="A550" s="38" t="s">
        <v>3</v>
      </c>
      <c r="B550" s="34" t="s">
        <v>88</v>
      </c>
      <c r="C550" s="34" t="s">
        <v>268</v>
      </c>
      <c r="E550" s="34" t="s">
        <v>10</v>
      </c>
      <c r="F550" s="50" t="s">
        <v>11</v>
      </c>
      <c r="G550" s="55" t="s">
        <v>263</v>
      </c>
      <c r="H550" s="55" t="s">
        <v>7</v>
      </c>
      <c r="I550" s="34" t="str">
        <f t="shared" si="41"/>
        <v>Members of the household reported as negatively affected by the current crisis : Decline to answer</v>
      </c>
      <c r="J550" s="34" t="str">
        <f t="shared" si="42"/>
        <v>Members of the household reported as negatively affected by the current crisis : Decline to answerLebanese</v>
      </c>
      <c r="K550" s="54">
        <f t="shared" si="43"/>
        <v>0.612016839837629</v>
      </c>
      <c r="L550" s="55">
        <v>6.1201683983762899E-3</v>
      </c>
    </row>
    <row r="551" spans="1:12" x14ac:dyDescent="0.35">
      <c r="A551" s="38" t="s">
        <v>3</v>
      </c>
      <c r="B551" s="34" t="s">
        <v>88</v>
      </c>
      <c r="C551" s="34" t="s">
        <v>268</v>
      </c>
      <c r="E551" s="34" t="s">
        <v>10</v>
      </c>
      <c r="F551" s="50" t="s">
        <v>48</v>
      </c>
      <c r="G551" s="55" t="s">
        <v>263</v>
      </c>
      <c r="H551" s="55" t="s">
        <v>264</v>
      </c>
      <c r="I551" s="34" t="str">
        <f t="shared" si="41"/>
        <v>Members of the household reported as negatively affected by the current crisis : Physical health of adults (18+)</v>
      </c>
      <c r="J551" s="34" t="str">
        <f t="shared" si="42"/>
        <v>Members of the household reported as negatively affected by the current crisis : Physical health of adults (18+)Migrants</v>
      </c>
      <c r="K551" s="54">
        <f t="shared" si="43"/>
        <v>12.696207656329801</v>
      </c>
      <c r="L551" s="55">
        <v>0.126962076563298</v>
      </c>
    </row>
    <row r="552" spans="1:12" x14ac:dyDescent="0.35">
      <c r="A552" s="38" t="s">
        <v>3</v>
      </c>
      <c r="B552" s="34" t="s">
        <v>88</v>
      </c>
      <c r="C552" s="34" t="s">
        <v>268</v>
      </c>
      <c r="E552" s="34" t="s">
        <v>10</v>
      </c>
      <c r="F552" s="50" t="s">
        <v>48</v>
      </c>
      <c r="G552" s="55" t="s">
        <v>263</v>
      </c>
      <c r="H552" s="55" t="s">
        <v>265</v>
      </c>
      <c r="I552" s="34" t="str">
        <f t="shared" si="41"/>
        <v>Members of the household reported as negatively affected by the current crisis : Physical health of children (&lt;18)</v>
      </c>
      <c r="J552" s="34" t="str">
        <f t="shared" si="42"/>
        <v>Members of the household reported as negatively affected by the current crisis : Physical health of children (&lt;18)Migrants</v>
      </c>
      <c r="K552" s="54">
        <f t="shared" si="43"/>
        <v>2.8780185054526197</v>
      </c>
      <c r="L552" s="55">
        <v>2.8780185054526199E-2</v>
      </c>
    </row>
    <row r="553" spans="1:12" x14ac:dyDescent="0.35">
      <c r="A553" s="38" t="s">
        <v>3</v>
      </c>
      <c r="B553" s="34" t="s">
        <v>88</v>
      </c>
      <c r="C553" s="34" t="s">
        <v>268</v>
      </c>
      <c r="E553" s="34" t="s">
        <v>10</v>
      </c>
      <c r="F553" s="50" t="s">
        <v>48</v>
      </c>
      <c r="G553" s="55" t="s">
        <v>263</v>
      </c>
      <c r="H553" s="55" t="s">
        <v>266</v>
      </c>
      <c r="I553" s="34" t="str">
        <f t="shared" si="41"/>
        <v>Members of the household reported as negatively affected by the current crisis : Psychological distress of adults (18+), such as being nervous, irritable, worried or sadness, hopelessness or other signs</v>
      </c>
      <c r="J553" s="34" t="str">
        <f t="shared" si="42"/>
        <v>Members of the household reported as negatively affected by the current crisis : Psychological distress of adults (18+), such as being nervous, irritable, worried or sadness, hopelessness or other signsMigrants</v>
      </c>
      <c r="K553" s="54">
        <f t="shared" si="43"/>
        <v>20.765663816802903</v>
      </c>
      <c r="L553" s="55">
        <v>0.20765663816802901</v>
      </c>
    </row>
    <row r="554" spans="1:12" x14ac:dyDescent="0.35">
      <c r="A554" s="38" t="s">
        <v>3</v>
      </c>
      <c r="B554" s="34" t="s">
        <v>88</v>
      </c>
      <c r="C554" s="34" t="s">
        <v>268</v>
      </c>
      <c r="E554" s="34" t="s">
        <v>10</v>
      </c>
      <c r="F554" s="50" t="s">
        <v>48</v>
      </c>
      <c r="G554" s="55" t="s">
        <v>263</v>
      </c>
      <c r="H554" s="55" t="s">
        <v>267</v>
      </c>
      <c r="I554" s="34" t="str">
        <f t="shared" si="41"/>
        <v>Members of the household reported as negatively affected by the current crisis : Psychological distress of children (&lt;18) such as being nervous, irritable, worried, anxious or sadness, hopelessness or other signs</v>
      </c>
      <c r="J554" s="34" t="str">
        <f t="shared" si="42"/>
        <v>Members of the household reported as negatively affected by the current crisis : Psychological distress of children (&lt;18) such as being nervous, irritable, worried, anxious or sadness, hopelessness or other signsMigrants</v>
      </c>
      <c r="K554" s="54">
        <f t="shared" si="43"/>
        <v>1.56526242096733</v>
      </c>
      <c r="L554" s="55">
        <v>1.56526242096733E-2</v>
      </c>
    </row>
    <row r="555" spans="1:12" x14ac:dyDescent="0.35">
      <c r="A555" s="38" t="s">
        <v>3</v>
      </c>
      <c r="B555" s="34" t="s">
        <v>88</v>
      </c>
      <c r="C555" s="34" t="s">
        <v>268</v>
      </c>
      <c r="E555" s="34" t="s">
        <v>10</v>
      </c>
      <c r="F555" s="50" t="s">
        <v>48</v>
      </c>
      <c r="G555" s="55" t="s">
        <v>263</v>
      </c>
      <c r="H555" s="55" t="s">
        <v>220</v>
      </c>
      <c r="I555" s="34" t="str">
        <f t="shared" si="41"/>
        <v>Members of the household reported as negatively affected by the current crisis : None or not applicable</v>
      </c>
      <c r="J555" s="34" t="str">
        <f t="shared" si="42"/>
        <v>Members of the household reported as negatively affected by the current crisis : None or not applicableMigrants</v>
      </c>
      <c r="K555" s="54">
        <f t="shared" si="43"/>
        <v>68.635515718875894</v>
      </c>
      <c r="L555" s="55">
        <v>0.68635515718875895</v>
      </c>
    </row>
    <row r="556" spans="1:12" x14ac:dyDescent="0.35">
      <c r="A556" s="38" t="s">
        <v>3</v>
      </c>
      <c r="B556" s="34" t="s">
        <v>88</v>
      </c>
      <c r="C556" s="34" t="s">
        <v>268</v>
      </c>
      <c r="E556" s="34" t="s">
        <v>10</v>
      </c>
      <c r="F556" s="50" t="s">
        <v>48</v>
      </c>
      <c r="G556" s="55" t="s">
        <v>263</v>
      </c>
      <c r="H556" s="55" t="s">
        <v>7</v>
      </c>
      <c r="I556" s="34" t="str">
        <f t="shared" si="41"/>
        <v>Members of the household reported as negatively affected by the current crisis : Decline to answer</v>
      </c>
      <c r="J556" s="34" t="str">
        <f t="shared" si="42"/>
        <v>Members of the household reported as negatively affected by the current crisis : Decline to answerMigrants</v>
      </c>
      <c r="K556" s="54">
        <f t="shared" si="43"/>
        <v>0.45940466270449404</v>
      </c>
      <c r="L556" s="55">
        <v>4.5940466270449403E-3</v>
      </c>
    </row>
    <row r="557" spans="1:12" x14ac:dyDescent="0.35">
      <c r="A557" s="38" t="s">
        <v>3</v>
      </c>
      <c r="B557" s="34" t="s">
        <v>88</v>
      </c>
      <c r="C557" s="34" t="s">
        <v>268</v>
      </c>
      <c r="E557" s="50" t="s">
        <v>10</v>
      </c>
      <c r="F557" s="50" t="s">
        <v>12</v>
      </c>
      <c r="G557" s="55" t="s">
        <v>263</v>
      </c>
      <c r="H557" s="55" t="s">
        <v>264</v>
      </c>
      <c r="I557" s="34" t="str">
        <f t="shared" si="41"/>
        <v>Members of the household reported as negatively affected by the current crisis : Physical health of adults (18+)</v>
      </c>
      <c r="J557" s="34" t="str">
        <f t="shared" si="42"/>
        <v>Members of the household reported as negatively affected by the current crisis : Physical health of adults (18+)PRL</v>
      </c>
      <c r="K557" s="54">
        <f t="shared" si="43"/>
        <v>24.604354749815798</v>
      </c>
      <c r="L557" s="55">
        <v>0.24604354749815799</v>
      </c>
    </row>
    <row r="558" spans="1:12" x14ac:dyDescent="0.35">
      <c r="A558" s="38" t="s">
        <v>3</v>
      </c>
      <c r="B558" s="34" t="s">
        <v>88</v>
      </c>
      <c r="C558" s="34" t="s">
        <v>268</v>
      </c>
      <c r="E558" s="50" t="s">
        <v>10</v>
      </c>
      <c r="F558" s="50" t="s">
        <v>12</v>
      </c>
      <c r="G558" s="55" t="s">
        <v>263</v>
      </c>
      <c r="H558" s="55" t="s">
        <v>265</v>
      </c>
      <c r="I558" s="34" t="str">
        <f t="shared" si="41"/>
        <v>Members of the household reported as negatively affected by the current crisis : Physical health of children (&lt;18)</v>
      </c>
      <c r="J558" s="34" t="str">
        <f t="shared" si="42"/>
        <v>Members of the household reported as negatively affected by the current crisis : Physical health of children (&lt;18)PRL</v>
      </c>
      <c r="K558" s="54">
        <f t="shared" si="43"/>
        <v>6.580458333647619</v>
      </c>
      <c r="L558" s="55">
        <v>6.5804583336476194E-2</v>
      </c>
    </row>
    <row r="559" spans="1:12" x14ac:dyDescent="0.35">
      <c r="A559" s="38" t="s">
        <v>3</v>
      </c>
      <c r="B559" s="34" t="s">
        <v>88</v>
      </c>
      <c r="C559" s="34" t="s">
        <v>268</v>
      </c>
      <c r="E559" s="50" t="s">
        <v>10</v>
      </c>
      <c r="F559" s="50" t="s">
        <v>12</v>
      </c>
      <c r="G559" s="55" t="s">
        <v>263</v>
      </c>
      <c r="H559" s="55" t="s">
        <v>266</v>
      </c>
      <c r="I559" s="34" t="str">
        <f t="shared" si="41"/>
        <v>Members of the household reported as negatively affected by the current crisis : Psychological distress of adults (18+), such as being nervous, irritable, worried or sadness, hopelessness or other signs</v>
      </c>
      <c r="J559" s="34" t="str">
        <f t="shared" si="42"/>
        <v>Members of the household reported as negatively affected by the current crisis : Psychological distress of adults (18+), such as being nervous, irritable, worried or sadness, hopelessness or other signsPRL</v>
      </c>
      <c r="K559" s="54">
        <f t="shared" si="43"/>
        <v>49.622191412875999</v>
      </c>
      <c r="L559" s="55">
        <v>0.49622191412875999</v>
      </c>
    </row>
    <row r="560" spans="1:12" x14ac:dyDescent="0.35">
      <c r="A560" s="38" t="s">
        <v>3</v>
      </c>
      <c r="B560" s="34" t="s">
        <v>88</v>
      </c>
      <c r="C560" s="34" t="s">
        <v>268</v>
      </c>
      <c r="E560" s="50" t="s">
        <v>10</v>
      </c>
      <c r="F560" s="50" t="s">
        <v>12</v>
      </c>
      <c r="G560" s="55" t="s">
        <v>263</v>
      </c>
      <c r="H560" s="55" t="s">
        <v>267</v>
      </c>
      <c r="I560" s="34" t="str">
        <f t="shared" si="41"/>
        <v>Members of the household reported as negatively affected by the current crisis : Psychological distress of children (&lt;18) such as being nervous, irritable, worried, anxious or sadness, hopelessness or other signs</v>
      </c>
      <c r="J560" s="34" t="str">
        <f t="shared" si="42"/>
        <v>Members of the household reported as negatively affected by the current crisis : Psychological distress of children (&lt;18) such as being nervous, irritable, worried, anxious or sadness, hopelessness or other signsPRL</v>
      </c>
      <c r="K560" s="54">
        <f t="shared" si="43"/>
        <v>12.4201672159508</v>
      </c>
      <c r="L560" s="55">
        <v>0.124201672159508</v>
      </c>
    </row>
    <row r="561" spans="1:12" x14ac:dyDescent="0.35">
      <c r="A561" s="38" t="s">
        <v>3</v>
      </c>
      <c r="B561" s="34" t="s">
        <v>88</v>
      </c>
      <c r="C561" s="34" t="s">
        <v>268</v>
      </c>
      <c r="E561" s="50" t="s">
        <v>10</v>
      </c>
      <c r="F561" s="50" t="s">
        <v>12</v>
      </c>
      <c r="G561" s="55" t="s">
        <v>263</v>
      </c>
      <c r="H561" s="55" t="s">
        <v>220</v>
      </c>
      <c r="I561" s="34" t="str">
        <f t="shared" si="41"/>
        <v>Members of the household reported as negatively affected by the current crisis : None or not applicable</v>
      </c>
      <c r="J561" s="34" t="str">
        <f t="shared" si="42"/>
        <v>Members of the household reported as negatively affected by the current crisis : None or not applicablePRL</v>
      </c>
      <c r="K561" s="54">
        <f t="shared" si="43"/>
        <v>34.462738110492502</v>
      </c>
      <c r="L561" s="55">
        <v>0.34462738110492502</v>
      </c>
    </row>
    <row r="562" spans="1:12" x14ac:dyDescent="0.35">
      <c r="A562" s="38" t="s">
        <v>3</v>
      </c>
      <c r="B562" s="34" t="s">
        <v>88</v>
      </c>
      <c r="C562" s="34" t="s">
        <v>268</v>
      </c>
      <c r="E562" s="50" t="s">
        <v>10</v>
      </c>
      <c r="F562" s="50" t="s">
        <v>12</v>
      </c>
      <c r="G562" s="55" t="s">
        <v>263</v>
      </c>
      <c r="H562" s="55" t="s">
        <v>7</v>
      </c>
      <c r="I562" s="34" t="str">
        <f t="shared" si="41"/>
        <v>Members of the household reported as negatively affected by the current crisis : Decline to answer</v>
      </c>
      <c r="J562" s="34" t="str">
        <f t="shared" si="42"/>
        <v>Members of the household reported as negatively affected by the current crisis : Decline to answerPRL</v>
      </c>
      <c r="K562" s="54">
        <f t="shared" si="43"/>
        <v>0.30547079436587199</v>
      </c>
      <c r="L562" s="55">
        <v>3.05470794365872E-3</v>
      </c>
    </row>
    <row r="563" spans="1:12" x14ac:dyDescent="0.35">
      <c r="A563" s="38" t="s">
        <v>3</v>
      </c>
      <c r="B563" s="34" t="s">
        <v>88</v>
      </c>
      <c r="C563" s="34" t="s">
        <v>268</v>
      </c>
      <c r="D563" s="50" t="s">
        <v>410</v>
      </c>
      <c r="E563" s="50" t="s">
        <v>10</v>
      </c>
      <c r="F563" s="50" t="s">
        <v>11</v>
      </c>
      <c r="G563" t="s">
        <v>409</v>
      </c>
      <c r="H563" s="55" t="s">
        <v>7</v>
      </c>
      <c r="I563" s="34" t="str">
        <f t="shared" si="41"/>
        <v>Household member seeking services or support from a health care provider for this concern : Decline to answer</v>
      </c>
      <c r="J563" s="34" t="str">
        <f t="shared" si="42"/>
        <v>Household member seeking services or support from a health care provider for this concern : Decline to answerLebanese</v>
      </c>
      <c r="K563" s="54">
        <f t="shared" si="43"/>
        <v>4.6373750581859004E-2</v>
      </c>
      <c r="L563" s="55">
        <v>4.6373750581859001E-4</v>
      </c>
    </row>
    <row r="564" spans="1:12" x14ac:dyDescent="0.35">
      <c r="A564" s="38" t="s">
        <v>3</v>
      </c>
      <c r="B564" s="34" t="s">
        <v>88</v>
      </c>
      <c r="C564" s="34" t="s">
        <v>268</v>
      </c>
      <c r="D564" s="50" t="s">
        <v>410</v>
      </c>
      <c r="E564" s="50" t="s">
        <v>10</v>
      </c>
      <c r="F564" s="50" t="s">
        <v>11</v>
      </c>
      <c r="G564" t="s">
        <v>409</v>
      </c>
      <c r="H564" s="55" t="s">
        <v>8</v>
      </c>
      <c r="I564" s="34" t="str">
        <f t="shared" si="41"/>
        <v>Household member seeking services or support from a health care provider for this concern : Don't know</v>
      </c>
      <c r="J564" s="34" t="str">
        <f t="shared" si="42"/>
        <v>Household member seeking services or support from a health care provider for this concern : Don't knowLebanese</v>
      </c>
      <c r="K564" s="54">
        <f t="shared" si="43"/>
        <v>0.301415627701274</v>
      </c>
      <c r="L564" s="55">
        <v>3.01415627701274E-3</v>
      </c>
    </row>
    <row r="565" spans="1:12" x14ac:dyDescent="0.35">
      <c r="A565" s="38" t="s">
        <v>3</v>
      </c>
      <c r="B565" s="34" t="s">
        <v>88</v>
      </c>
      <c r="C565" s="34" t="s">
        <v>268</v>
      </c>
      <c r="D565" s="50" t="s">
        <v>410</v>
      </c>
      <c r="E565" s="50" t="s">
        <v>10</v>
      </c>
      <c r="F565" s="50" t="s">
        <v>11</v>
      </c>
      <c r="G565" t="s">
        <v>409</v>
      </c>
      <c r="H565" s="55" t="s">
        <v>64</v>
      </c>
      <c r="I565" s="34" t="str">
        <f t="shared" si="41"/>
        <v>Household member seeking services or support from a health care provider for this concern : No</v>
      </c>
      <c r="J565" s="34" t="str">
        <f t="shared" si="42"/>
        <v>Household member seeking services or support from a health care provider for this concern : NoLebanese</v>
      </c>
      <c r="K565" s="54">
        <f t="shared" si="43"/>
        <v>86.882752491214603</v>
      </c>
      <c r="L565" s="55">
        <v>0.86882752491214599</v>
      </c>
    </row>
    <row r="566" spans="1:12" x14ac:dyDescent="0.35">
      <c r="A566" s="38" t="s">
        <v>3</v>
      </c>
      <c r="B566" s="34" t="s">
        <v>88</v>
      </c>
      <c r="C566" s="34" t="s">
        <v>268</v>
      </c>
      <c r="D566" s="50" t="s">
        <v>410</v>
      </c>
      <c r="E566" s="50" t="s">
        <v>10</v>
      </c>
      <c r="F566" s="50" t="s">
        <v>11</v>
      </c>
      <c r="G566" t="s">
        <v>409</v>
      </c>
      <c r="H566" s="55" t="s">
        <v>65</v>
      </c>
      <c r="I566" s="34" t="str">
        <f t="shared" si="41"/>
        <v>Household member seeking services or support from a health care provider for this concern : Yes</v>
      </c>
      <c r="J566" s="34" t="str">
        <f t="shared" si="42"/>
        <v>Household member seeking services or support from a health care provider for this concern : YesLebanese</v>
      </c>
      <c r="K566" s="54">
        <f t="shared" si="43"/>
        <v>12.769458130502301</v>
      </c>
      <c r="L566" s="55">
        <v>0.12769458130502301</v>
      </c>
    </row>
    <row r="567" spans="1:12" x14ac:dyDescent="0.35">
      <c r="A567" s="38" t="s">
        <v>3</v>
      </c>
      <c r="B567" s="34" t="s">
        <v>88</v>
      </c>
      <c r="C567" s="34" t="s">
        <v>268</v>
      </c>
      <c r="D567" s="50" t="s">
        <v>410</v>
      </c>
      <c r="E567" s="50" t="s">
        <v>10</v>
      </c>
      <c r="F567" s="85" t="s">
        <v>48</v>
      </c>
      <c r="G567" t="s">
        <v>409</v>
      </c>
      <c r="H567" s="55" t="s">
        <v>7</v>
      </c>
      <c r="I567" s="34" t="str">
        <f t="shared" si="41"/>
        <v>Household member seeking services or support from a health care provider for this concern : Decline to answer</v>
      </c>
      <c r="J567" s="34" t="str">
        <f t="shared" si="42"/>
        <v>Household member seeking services or support from a health care provider for this concern : Decline to answerMigrants</v>
      </c>
      <c r="K567" s="54">
        <f t="shared" si="43"/>
        <v>1.0065409120011999</v>
      </c>
      <c r="L567" s="55">
        <v>1.0065409120011999E-2</v>
      </c>
    </row>
    <row r="568" spans="1:12" x14ac:dyDescent="0.35">
      <c r="A568" s="38" t="s">
        <v>3</v>
      </c>
      <c r="B568" s="34" t="s">
        <v>88</v>
      </c>
      <c r="C568" s="34" t="s">
        <v>268</v>
      </c>
      <c r="D568" s="50" t="s">
        <v>410</v>
      </c>
      <c r="E568" s="50" t="s">
        <v>10</v>
      </c>
      <c r="F568" s="85" t="s">
        <v>48</v>
      </c>
      <c r="G568" t="s">
        <v>409</v>
      </c>
      <c r="H568" s="55" t="s">
        <v>8</v>
      </c>
      <c r="I568" s="34" t="str">
        <f t="shared" si="41"/>
        <v>Household member seeking services or support from a health care provider for this concern : Don't know</v>
      </c>
      <c r="J568" s="34" t="str">
        <f t="shared" si="42"/>
        <v>Household member seeking services or support from a health care provider for this concern : Don't knowMigrants</v>
      </c>
      <c r="K568" s="54">
        <f t="shared" si="43"/>
        <v>3.10381218304898</v>
      </c>
      <c r="L568" s="55">
        <v>3.10381218304898E-2</v>
      </c>
    </row>
    <row r="569" spans="1:12" x14ac:dyDescent="0.35">
      <c r="A569" s="38" t="s">
        <v>3</v>
      </c>
      <c r="B569" s="34" t="s">
        <v>88</v>
      </c>
      <c r="C569" s="34" t="s">
        <v>268</v>
      </c>
      <c r="D569" s="50" t="s">
        <v>410</v>
      </c>
      <c r="E569" s="50" t="s">
        <v>10</v>
      </c>
      <c r="F569" s="85" t="s">
        <v>48</v>
      </c>
      <c r="G569" t="s">
        <v>409</v>
      </c>
      <c r="H569" s="55" t="s">
        <v>64</v>
      </c>
      <c r="I569" s="34" t="str">
        <f t="shared" si="41"/>
        <v>Household member seeking services or support from a health care provider for this concern : No</v>
      </c>
      <c r="J569" s="34" t="str">
        <f t="shared" si="42"/>
        <v>Household member seeking services or support from a health care provider for this concern : NoMigrants</v>
      </c>
      <c r="K569" s="54">
        <f t="shared" si="43"/>
        <v>91.438087827579196</v>
      </c>
      <c r="L569" s="55">
        <v>0.91438087827579195</v>
      </c>
    </row>
    <row r="570" spans="1:12" x14ac:dyDescent="0.35">
      <c r="A570" s="38" t="s">
        <v>3</v>
      </c>
      <c r="B570" s="34" t="s">
        <v>88</v>
      </c>
      <c r="C570" s="34" t="s">
        <v>268</v>
      </c>
      <c r="D570" s="50" t="s">
        <v>410</v>
      </c>
      <c r="E570" s="50" t="s">
        <v>10</v>
      </c>
      <c r="F570" s="85" t="s">
        <v>48</v>
      </c>
      <c r="G570" t="s">
        <v>409</v>
      </c>
      <c r="H570" s="55" t="s">
        <v>65</v>
      </c>
      <c r="I570" s="34" t="str">
        <f t="shared" si="41"/>
        <v>Household member seeking services or support from a health care provider for this concern : Yes</v>
      </c>
      <c r="J570" s="34" t="str">
        <f t="shared" si="42"/>
        <v>Household member seeking services or support from a health care provider for this concern : YesMigrants</v>
      </c>
      <c r="K570" s="54">
        <f t="shared" si="43"/>
        <v>4.4515590773706304</v>
      </c>
      <c r="L570" s="55">
        <v>4.4515590773706301E-2</v>
      </c>
    </row>
    <row r="571" spans="1:12" x14ac:dyDescent="0.35">
      <c r="A571" s="38" t="s">
        <v>3</v>
      </c>
      <c r="B571" s="34" t="s">
        <v>88</v>
      </c>
      <c r="C571" s="34" t="s">
        <v>268</v>
      </c>
      <c r="D571" s="50" t="s">
        <v>410</v>
      </c>
      <c r="E571" s="50" t="s">
        <v>10</v>
      </c>
      <c r="F571" s="84" t="s">
        <v>12</v>
      </c>
      <c r="G571" t="s">
        <v>409</v>
      </c>
      <c r="H571" s="55" t="s">
        <v>7</v>
      </c>
      <c r="I571" s="34" t="str">
        <f t="shared" si="41"/>
        <v>Household member seeking services or support from a health care provider for this concern : Decline to answer</v>
      </c>
      <c r="J571" s="34" t="str">
        <f t="shared" si="42"/>
        <v>Household member seeking services or support from a health care provider for this concern : Decline to answerPRL</v>
      </c>
      <c r="K571" s="54">
        <f t="shared" si="43"/>
        <v>0</v>
      </c>
    </row>
    <row r="572" spans="1:12" x14ac:dyDescent="0.35">
      <c r="A572" s="38" t="s">
        <v>3</v>
      </c>
      <c r="B572" s="34" t="s">
        <v>88</v>
      </c>
      <c r="C572" s="34" t="s">
        <v>268</v>
      </c>
      <c r="D572" s="50" t="s">
        <v>410</v>
      </c>
      <c r="E572" s="50" t="s">
        <v>10</v>
      </c>
      <c r="F572" s="84" t="s">
        <v>12</v>
      </c>
      <c r="G572" t="s">
        <v>409</v>
      </c>
      <c r="H572" s="55" t="s">
        <v>8</v>
      </c>
      <c r="I572" s="34" t="str">
        <f t="shared" si="41"/>
        <v>Household member seeking services or support from a health care provider for this concern : Don't know</v>
      </c>
      <c r="J572" s="34" t="str">
        <f t="shared" si="42"/>
        <v>Household member seeking services or support from a health care provider for this concern : Don't knowPRL</v>
      </c>
      <c r="K572" s="54">
        <f t="shared" si="43"/>
        <v>0.479112596843488</v>
      </c>
      <c r="L572" s="55">
        <v>4.7911259684348803E-3</v>
      </c>
    </row>
    <row r="573" spans="1:12" x14ac:dyDescent="0.35">
      <c r="A573" s="38" t="s">
        <v>3</v>
      </c>
      <c r="B573" s="34" t="s">
        <v>88</v>
      </c>
      <c r="C573" s="34" t="s">
        <v>268</v>
      </c>
      <c r="D573" s="50" t="s">
        <v>410</v>
      </c>
      <c r="E573" s="50" t="s">
        <v>10</v>
      </c>
      <c r="F573" s="84" t="s">
        <v>12</v>
      </c>
      <c r="G573" t="s">
        <v>409</v>
      </c>
      <c r="H573" s="55" t="s">
        <v>64</v>
      </c>
      <c r="I573" s="34" t="str">
        <f t="shared" si="41"/>
        <v>Household member seeking services or support from a health care provider for this concern : No</v>
      </c>
      <c r="J573" s="34" t="str">
        <f t="shared" si="42"/>
        <v>Household member seeking services or support from a health care provider for this concern : NoPRL</v>
      </c>
      <c r="K573" s="54">
        <f t="shared" si="43"/>
        <v>80.568533981954502</v>
      </c>
      <c r="L573" s="55">
        <v>0.80568533981954504</v>
      </c>
    </row>
    <row r="574" spans="1:12" x14ac:dyDescent="0.35">
      <c r="A574" s="38" t="s">
        <v>3</v>
      </c>
      <c r="B574" s="34" t="s">
        <v>88</v>
      </c>
      <c r="C574" s="34" t="s">
        <v>268</v>
      </c>
      <c r="D574" s="50" t="s">
        <v>410</v>
      </c>
      <c r="E574" s="50" t="s">
        <v>10</v>
      </c>
      <c r="F574" s="84" t="s">
        <v>12</v>
      </c>
      <c r="G574" t="s">
        <v>409</v>
      </c>
      <c r="H574" s="55" t="s">
        <v>65</v>
      </c>
      <c r="I574" s="34" t="str">
        <f t="shared" si="41"/>
        <v>Household member seeking services or support from a health care provider for this concern : Yes</v>
      </c>
      <c r="J574" s="34" t="str">
        <f t="shared" si="42"/>
        <v>Household member seeking services or support from a health care provider for this concern : YesPRL</v>
      </c>
      <c r="K574" s="54">
        <f t="shared" si="43"/>
        <v>18.952353421202002</v>
      </c>
      <c r="L574" s="55">
        <v>0.18952353421202001</v>
      </c>
    </row>
    <row r="575" spans="1:12" x14ac:dyDescent="0.35">
      <c r="A575" s="38" t="s">
        <v>3</v>
      </c>
      <c r="B575" s="34" t="s">
        <v>88</v>
      </c>
      <c r="C575" s="34" t="s">
        <v>268</v>
      </c>
      <c r="D575" s="50" t="s">
        <v>410</v>
      </c>
      <c r="E575" s="50" t="s">
        <v>10</v>
      </c>
      <c r="F575" s="84" t="s">
        <v>11</v>
      </c>
      <c r="G575" t="s">
        <v>427</v>
      </c>
      <c r="H575" s="55" t="s">
        <v>417</v>
      </c>
      <c r="I575" s="34" t="str">
        <f t="shared" si="41"/>
        <v>Main reasons why affected household member(s) did not seek services or support from a health care provider : Tried to seek support but was not able</v>
      </c>
      <c r="J575" s="34" t="str">
        <f t="shared" si="42"/>
        <v>Main reasons why affected household member(s) did not seek services or support from a health care provider : Tried to seek support but was not ableLebanese</v>
      </c>
      <c r="K575" s="54">
        <f t="shared" si="43"/>
        <v>7.2146334753546704</v>
      </c>
      <c r="L575" s="55">
        <v>7.2146334753546704E-2</v>
      </c>
    </row>
    <row r="576" spans="1:12" x14ac:dyDescent="0.35">
      <c r="A576" s="38" t="s">
        <v>3</v>
      </c>
      <c r="B576" s="34" t="s">
        <v>88</v>
      </c>
      <c r="C576" s="34" t="s">
        <v>268</v>
      </c>
      <c r="D576" s="50" t="s">
        <v>410</v>
      </c>
      <c r="E576" s="50" t="s">
        <v>10</v>
      </c>
      <c r="F576" s="84" t="s">
        <v>11</v>
      </c>
      <c r="G576" t="s">
        <v>427</v>
      </c>
      <c r="H576" s="55" t="s">
        <v>418</v>
      </c>
      <c r="I576" s="34" t="str">
        <f t="shared" si="41"/>
        <v>Main reasons why affected household member(s) did not seek services or support from a health care provider : Did not consider this to be a health issue</v>
      </c>
      <c r="J576" s="34" t="str">
        <f t="shared" si="42"/>
        <v>Main reasons why affected household member(s) did not seek services or support from a health care provider : Did not consider this to be a health issueLebanese</v>
      </c>
      <c r="K576" s="54">
        <f t="shared" si="43"/>
        <v>62.658718042861096</v>
      </c>
      <c r="L576" s="55">
        <v>0.62658718042861095</v>
      </c>
    </row>
    <row r="577" spans="1:12" x14ac:dyDescent="0.35">
      <c r="A577" s="38" t="s">
        <v>3</v>
      </c>
      <c r="B577" s="34" t="s">
        <v>88</v>
      </c>
      <c r="C577" s="34" t="s">
        <v>268</v>
      </c>
      <c r="D577" s="50" t="s">
        <v>410</v>
      </c>
      <c r="E577" s="50" t="s">
        <v>10</v>
      </c>
      <c r="F577" s="84" t="s">
        <v>11</v>
      </c>
      <c r="G577" t="s">
        <v>427</v>
      </c>
      <c r="H577" s="55" t="s">
        <v>419</v>
      </c>
      <c r="I577" s="34" t="str">
        <f t="shared" si="41"/>
        <v>Main reasons why affected household member(s) did not seek services or support from a health care provider : Sought support from community or religious leader</v>
      </c>
      <c r="J577" s="34" t="str">
        <f t="shared" si="42"/>
        <v>Main reasons why affected household member(s) did not seek services or support from a health care provider : Sought support from community or religious leaderLebanese</v>
      </c>
      <c r="K577" s="54">
        <f t="shared" si="43"/>
        <v>2.33605118672439</v>
      </c>
      <c r="L577" s="55">
        <v>2.3360511867243899E-2</v>
      </c>
    </row>
    <row r="578" spans="1:12" x14ac:dyDescent="0.35">
      <c r="A578" s="38" t="s">
        <v>3</v>
      </c>
      <c r="B578" s="34" t="s">
        <v>88</v>
      </c>
      <c r="C578" s="34" t="s">
        <v>268</v>
      </c>
      <c r="D578" s="50" t="s">
        <v>410</v>
      </c>
      <c r="E578" s="50" t="s">
        <v>10</v>
      </c>
      <c r="F578" s="84" t="s">
        <v>11</v>
      </c>
      <c r="G578" t="s">
        <v>427</v>
      </c>
      <c r="H578" s="55" t="s">
        <v>420</v>
      </c>
      <c r="I578" s="34" t="str">
        <f t="shared" si="41"/>
        <v>Main reasons why affected household member(s) did not seek services or support from a health care provider : Did not know where to seek support</v>
      </c>
      <c r="J578" s="34" t="str">
        <f t="shared" si="42"/>
        <v>Main reasons why affected household member(s) did not seek services or support from a health care provider : Did not know where to seek supportLebanese</v>
      </c>
      <c r="K578" s="54">
        <f t="shared" si="43"/>
        <v>16.912540770299699</v>
      </c>
      <c r="L578" s="55">
        <v>0.169125407702997</v>
      </c>
    </row>
    <row r="579" spans="1:12" x14ac:dyDescent="0.35">
      <c r="A579" s="38" t="s">
        <v>3</v>
      </c>
      <c r="B579" s="34" t="s">
        <v>88</v>
      </c>
      <c r="C579" s="34" t="s">
        <v>268</v>
      </c>
      <c r="D579" s="50" t="s">
        <v>410</v>
      </c>
      <c r="E579" s="50" t="s">
        <v>10</v>
      </c>
      <c r="F579" s="84" t="s">
        <v>11</v>
      </c>
      <c r="G579" t="s">
        <v>427</v>
      </c>
      <c r="H579" s="55" t="s">
        <v>421</v>
      </c>
      <c r="I579" s="34" t="str">
        <f t="shared" si="41"/>
        <v>Main reasons why affected household member(s) did not seek services or support from a health care provider : Could not afford to seek support (e.g. cost of transporation, consultation)</v>
      </c>
      <c r="J579" s="34" t="str">
        <f t="shared" si="42"/>
        <v>Main reasons why affected household member(s) did not seek services or support from a health care provider : Could not afford to seek support (e.g. cost of transporation, consultation)Lebanese</v>
      </c>
      <c r="K579" s="54">
        <f t="shared" si="43"/>
        <v>8.1633103737470307</v>
      </c>
      <c r="L579" s="55">
        <v>8.1633103737470306E-2</v>
      </c>
    </row>
    <row r="580" spans="1:12" x14ac:dyDescent="0.35">
      <c r="A580" s="38" t="s">
        <v>3</v>
      </c>
      <c r="B580" s="34" t="s">
        <v>88</v>
      </c>
      <c r="C580" s="34" t="s">
        <v>268</v>
      </c>
      <c r="D580" s="50" t="s">
        <v>410</v>
      </c>
      <c r="E580" s="50" t="s">
        <v>10</v>
      </c>
      <c r="F580" s="84" t="s">
        <v>11</v>
      </c>
      <c r="G580" t="s">
        <v>427</v>
      </c>
      <c r="H580" s="55" t="s">
        <v>422</v>
      </c>
      <c r="I580" s="34" t="str">
        <f t="shared" si="41"/>
        <v>Main reasons why affected household member(s) did not seek services or support from a health care provider : Could not access support (e.g. facility too far, hours not convenient)</v>
      </c>
      <c r="J580" s="34" t="str">
        <f t="shared" si="42"/>
        <v>Main reasons why affected household member(s) did not seek services or support from a health care provider : Could not access support (e.g. facility too far, hours not convenient)Lebanese</v>
      </c>
      <c r="K580" s="54">
        <f t="shared" si="43"/>
        <v>1.2719569988605102</v>
      </c>
      <c r="L580" s="55">
        <v>1.2719569988605101E-2</v>
      </c>
    </row>
    <row r="581" spans="1:12" x14ac:dyDescent="0.35">
      <c r="A581" s="38" t="s">
        <v>3</v>
      </c>
      <c r="B581" s="34" t="s">
        <v>88</v>
      </c>
      <c r="C581" s="34" t="s">
        <v>268</v>
      </c>
      <c r="D581" s="50" t="s">
        <v>410</v>
      </c>
      <c r="E581" s="50" t="s">
        <v>10</v>
      </c>
      <c r="F581" s="84" t="s">
        <v>11</v>
      </c>
      <c r="G581" t="s">
        <v>427</v>
      </c>
      <c r="H581" s="55" t="s">
        <v>423</v>
      </c>
      <c r="I581" s="34" t="str">
        <f t="shared" si="41"/>
        <v>Main reasons why affected household member(s) did not seek services or support from a health care provider : Disability prevents access to mental health care</v>
      </c>
      <c r="J581" s="34" t="str">
        <f t="shared" si="42"/>
        <v>Main reasons why affected household member(s) did not seek services or support from a health care provider : Disability prevents access to mental health careLebanese</v>
      </c>
      <c r="K581" s="54">
        <f t="shared" si="43"/>
        <v>8.3259718712531502E-2</v>
      </c>
      <c r="L581" s="55">
        <v>8.3259718712531505E-4</v>
      </c>
    </row>
    <row r="582" spans="1:12" x14ac:dyDescent="0.35">
      <c r="A582" s="38" t="s">
        <v>3</v>
      </c>
      <c r="B582" s="34" t="s">
        <v>88</v>
      </c>
      <c r="C582" s="34" t="s">
        <v>268</v>
      </c>
      <c r="D582" s="50" t="s">
        <v>410</v>
      </c>
      <c r="E582" s="50" t="s">
        <v>10</v>
      </c>
      <c r="F582" s="84" t="s">
        <v>11</v>
      </c>
      <c r="G582" t="s">
        <v>427</v>
      </c>
      <c r="H582" s="55" t="s">
        <v>424</v>
      </c>
      <c r="I582" s="34" t="str">
        <f t="shared" si="41"/>
        <v>Main reasons why affected household member(s) did not seek services or support from a health care provider : Was concerned about what people might say</v>
      </c>
      <c r="J582" s="34" t="str">
        <f t="shared" si="42"/>
        <v>Main reasons why affected household member(s) did not seek services or support from a health care provider : Was concerned about what people might sayLebanese</v>
      </c>
      <c r="K582" s="54">
        <f t="shared" si="43"/>
        <v>2.0272615195767703</v>
      </c>
      <c r="L582" s="55">
        <v>2.0272615195767701E-2</v>
      </c>
    </row>
    <row r="583" spans="1:12" x14ac:dyDescent="0.35">
      <c r="A583" s="38" t="s">
        <v>3</v>
      </c>
      <c r="B583" s="34" t="s">
        <v>88</v>
      </c>
      <c r="C583" s="34" t="s">
        <v>268</v>
      </c>
      <c r="D583" s="50" t="s">
        <v>410</v>
      </c>
      <c r="E583" s="50" t="s">
        <v>10</v>
      </c>
      <c r="F583" s="84" t="s">
        <v>11</v>
      </c>
      <c r="G583" t="s">
        <v>427</v>
      </c>
      <c r="H583" s="55" t="s">
        <v>425</v>
      </c>
      <c r="I583" s="34" t="str">
        <f t="shared" ref="I583:I646" si="44">CONCATENATE(G583,H583)</f>
        <v>Main reasons why affected household member(s) did not seek services or support from a health care provider : Affected HH member(s) refused to seek health services/support</v>
      </c>
      <c r="J583" s="34" t="str">
        <f t="shared" ref="J583:J646" si="45">CONCATENATE(G583,H583,F583)</f>
        <v>Main reasons why affected household member(s) did not seek services or support from a health care provider : Affected HH member(s) refused to seek health services/supportLebanese</v>
      </c>
      <c r="K583" s="54">
        <f t="shared" ref="K583:K646" si="46">L583*100</f>
        <v>0.89909379516489896</v>
      </c>
      <c r="L583" s="55">
        <v>8.9909379516489897E-3</v>
      </c>
    </row>
    <row r="584" spans="1:12" x14ac:dyDescent="0.35">
      <c r="A584" s="38" t="s">
        <v>3</v>
      </c>
      <c r="B584" s="34" t="s">
        <v>88</v>
      </c>
      <c r="C584" s="34" t="s">
        <v>268</v>
      </c>
      <c r="D584" s="50" t="s">
        <v>410</v>
      </c>
      <c r="E584" s="50" t="s">
        <v>10</v>
      </c>
      <c r="F584" s="84" t="s">
        <v>11</v>
      </c>
      <c r="G584" t="s">
        <v>427</v>
      </c>
      <c r="H584" s="55" t="s">
        <v>426</v>
      </c>
      <c r="I584" s="34" t="str">
        <f t="shared" si="44"/>
        <v>Main reasons why affected household member(s) did not seek services or support from a health care provider : Other family members discouraged the affected HH member(s) from seeking support</v>
      </c>
      <c r="J584" s="34" t="str">
        <f t="shared" si="45"/>
        <v>Main reasons why affected household member(s) did not seek services or support from a health care provider : Other family members discouraged the affected HH member(s) from seeking supportLebanese</v>
      </c>
      <c r="K584" s="54">
        <f t="shared" si="46"/>
        <v>1.1898769063778001</v>
      </c>
      <c r="L584" s="55">
        <v>1.1898769063778E-2</v>
      </c>
    </row>
    <row r="585" spans="1:12" x14ac:dyDescent="0.35">
      <c r="A585" s="38" t="s">
        <v>3</v>
      </c>
      <c r="B585" s="34" t="s">
        <v>88</v>
      </c>
      <c r="C585" s="34" t="s">
        <v>268</v>
      </c>
      <c r="D585" s="50" t="s">
        <v>410</v>
      </c>
      <c r="E585" s="50" t="s">
        <v>10</v>
      </c>
      <c r="F585" s="84" t="s">
        <v>11</v>
      </c>
      <c r="G585" t="s">
        <v>427</v>
      </c>
      <c r="H585" s="55" t="s">
        <v>130</v>
      </c>
      <c r="I585" s="34" t="str">
        <f t="shared" si="44"/>
        <v>Main reasons why affected household member(s) did not seek services or support from a health care provider : Language issues or communication barriers (can include disability related to speaking/ seeing/ hearing)</v>
      </c>
      <c r="J585" s="34" t="str">
        <f t="shared" si="45"/>
        <v>Main reasons why affected household member(s) did not seek services or support from a health care provider : Language issues or communication barriers (can include disability related to speaking/ seeing/ hearing)Lebanese</v>
      </c>
      <c r="K585" s="54">
        <f t="shared" si="46"/>
        <v>0</v>
      </c>
      <c r="L585" s="55">
        <v>0</v>
      </c>
    </row>
    <row r="586" spans="1:12" x14ac:dyDescent="0.35">
      <c r="A586" s="38" t="s">
        <v>3</v>
      </c>
      <c r="B586" s="34" t="s">
        <v>88</v>
      </c>
      <c r="C586" s="34" t="s">
        <v>268</v>
      </c>
      <c r="D586" s="50" t="s">
        <v>410</v>
      </c>
      <c r="E586" s="50" t="s">
        <v>10</v>
      </c>
      <c r="F586" s="84" t="s">
        <v>11</v>
      </c>
      <c r="G586" t="s">
        <v>427</v>
      </c>
      <c r="H586" s="55" t="s">
        <v>131</v>
      </c>
      <c r="I586" s="34" t="str">
        <f t="shared" si="44"/>
        <v>Main reasons why affected household member(s) did not seek services or support from a health care provider : Lack of civil documentation</v>
      </c>
      <c r="J586" s="34" t="str">
        <f t="shared" si="45"/>
        <v>Main reasons why affected household member(s) did not seek services or support from a health care provider : Lack of civil documentationLebanese</v>
      </c>
      <c r="K586" s="54">
        <f t="shared" si="46"/>
        <v>0</v>
      </c>
      <c r="L586" s="55">
        <v>0</v>
      </c>
    </row>
    <row r="587" spans="1:12" x14ac:dyDescent="0.35">
      <c r="A587" s="38" t="s">
        <v>3</v>
      </c>
      <c r="B587" s="34" t="s">
        <v>88</v>
      </c>
      <c r="C587" s="34" t="s">
        <v>268</v>
      </c>
      <c r="D587" s="50" t="s">
        <v>410</v>
      </c>
      <c r="E587" s="50" t="s">
        <v>10</v>
      </c>
      <c r="F587" s="84" t="s">
        <v>11</v>
      </c>
      <c r="G587" t="s">
        <v>427</v>
      </c>
      <c r="H587" s="55" t="s">
        <v>132</v>
      </c>
      <c r="I587" s="34" t="str">
        <f t="shared" si="44"/>
        <v>Main reasons why affected household member(s) did not seek services or support from a health care provider : Prevented by employer</v>
      </c>
      <c r="J587" s="34" t="str">
        <f t="shared" si="45"/>
        <v>Main reasons why affected household member(s) did not seek services or support from a health care provider : Prevented by employerLebanese</v>
      </c>
      <c r="K587" s="54">
        <f t="shared" si="46"/>
        <v>0</v>
      </c>
      <c r="L587" s="55">
        <v>0</v>
      </c>
    </row>
    <row r="588" spans="1:12" x14ac:dyDescent="0.35">
      <c r="A588" s="38" t="s">
        <v>3</v>
      </c>
      <c r="B588" s="34" t="s">
        <v>88</v>
      </c>
      <c r="C588" s="34" t="s">
        <v>268</v>
      </c>
      <c r="D588" s="50" t="s">
        <v>410</v>
      </c>
      <c r="E588" s="50" t="s">
        <v>10</v>
      </c>
      <c r="F588" s="84" t="s">
        <v>11</v>
      </c>
      <c r="G588" t="s">
        <v>427</v>
      </c>
      <c r="H588" s="55" t="s">
        <v>108</v>
      </c>
      <c r="I588" s="34" t="str">
        <f t="shared" si="44"/>
        <v>Main reasons why affected household member(s) did not seek services or support from a health care provider : Other</v>
      </c>
      <c r="J588" s="34" t="str">
        <f t="shared" si="45"/>
        <v>Main reasons why affected household member(s) did not seek services or support from a health care provider : OtherLebanese</v>
      </c>
      <c r="K588" s="54">
        <f t="shared" si="46"/>
        <v>0.48378827158715598</v>
      </c>
      <c r="L588" s="55">
        <v>4.8378827158715599E-3</v>
      </c>
    </row>
    <row r="589" spans="1:12" x14ac:dyDescent="0.35">
      <c r="A589" s="38" t="s">
        <v>3</v>
      </c>
      <c r="B589" s="34" t="s">
        <v>88</v>
      </c>
      <c r="C589" s="34" t="s">
        <v>268</v>
      </c>
      <c r="D589" s="50" t="s">
        <v>410</v>
      </c>
      <c r="E589" s="50" t="s">
        <v>10</v>
      </c>
      <c r="F589" s="84" t="s">
        <v>11</v>
      </c>
      <c r="G589" t="s">
        <v>427</v>
      </c>
      <c r="H589" s="55" t="s">
        <v>8</v>
      </c>
      <c r="I589" s="34" t="str">
        <f t="shared" si="44"/>
        <v>Main reasons why affected household member(s) did not seek services or support from a health care provider : Don't know</v>
      </c>
      <c r="J589" s="34" t="str">
        <f t="shared" si="45"/>
        <v>Main reasons why affected household member(s) did not seek services or support from a health care provider : Don't knowLebanese</v>
      </c>
      <c r="K589" s="54">
        <f t="shared" si="46"/>
        <v>3.7369681103927204</v>
      </c>
      <c r="L589" s="55">
        <v>3.7369681103927202E-2</v>
      </c>
    </row>
    <row r="590" spans="1:12" x14ac:dyDescent="0.35">
      <c r="A590" s="38" t="s">
        <v>3</v>
      </c>
      <c r="B590" s="34" t="s">
        <v>88</v>
      </c>
      <c r="C590" s="34" t="s">
        <v>268</v>
      </c>
      <c r="D590" s="50" t="s">
        <v>410</v>
      </c>
      <c r="E590" s="50" t="s">
        <v>10</v>
      </c>
      <c r="F590" s="84" t="s">
        <v>11</v>
      </c>
      <c r="G590" t="s">
        <v>427</v>
      </c>
      <c r="H590" s="55" t="s">
        <v>7</v>
      </c>
      <c r="I590" s="34" t="str">
        <f t="shared" si="44"/>
        <v>Main reasons why affected household member(s) did not seek services or support from a health care provider : Decline to answer</v>
      </c>
      <c r="J590" s="34" t="str">
        <f t="shared" si="45"/>
        <v>Main reasons why affected household member(s) did not seek services or support from a health care provider : Decline to answerLebanese</v>
      </c>
      <c r="K590" s="54">
        <f t="shared" si="46"/>
        <v>1.2862992515668199</v>
      </c>
      <c r="L590" s="55">
        <v>1.2862992515668199E-2</v>
      </c>
    </row>
    <row r="591" spans="1:12" x14ac:dyDescent="0.35">
      <c r="A591" s="38" t="s">
        <v>3</v>
      </c>
      <c r="B591" s="34" t="s">
        <v>88</v>
      </c>
      <c r="C591" s="34" t="s">
        <v>268</v>
      </c>
      <c r="D591" s="50" t="s">
        <v>410</v>
      </c>
      <c r="E591" s="50" t="s">
        <v>10</v>
      </c>
      <c r="F591" s="84" t="s">
        <v>48</v>
      </c>
      <c r="G591" t="s">
        <v>427</v>
      </c>
      <c r="H591" s="55" t="s">
        <v>417</v>
      </c>
      <c r="I591" s="34" t="str">
        <f t="shared" si="44"/>
        <v>Main reasons why affected household member(s) did not seek services or support from a health care provider : Tried to seek support but was not able</v>
      </c>
      <c r="J591" s="34" t="str">
        <f t="shared" si="45"/>
        <v>Main reasons why affected household member(s) did not seek services or support from a health care provider : Tried to seek support but was not ableMigrants</v>
      </c>
      <c r="K591" s="54">
        <f t="shared" si="46"/>
        <v>7.2349282243538493</v>
      </c>
      <c r="L591" s="55">
        <v>7.2349282243538496E-2</v>
      </c>
    </row>
    <row r="592" spans="1:12" x14ac:dyDescent="0.35">
      <c r="A592" s="38" t="s">
        <v>3</v>
      </c>
      <c r="B592" s="34" t="s">
        <v>88</v>
      </c>
      <c r="C592" s="34" t="s">
        <v>268</v>
      </c>
      <c r="D592" s="50" t="s">
        <v>410</v>
      </c>
      <c r="E592" s="50" t="s">
        <v>10</v>
      </c>
      <c r="F592" s="84" t="s">
        <v>48</v>
      </c>
      <c r="G592" t="s">
        <v>427</v>
      </c>
      <c r="H592" s="55" t="s">
        <v>418</v>
      </c>
      <c r="I592" s="34" t="str">
        <f t="shared" si="44"/>
        <v>Main reasons why affected household member(s) did not seek services or support from a health care provider : Did not consider this to be a health issue</v>
      </c>
      <c r="J592" s="34" t="str">
        <f t="shared" si="45"/>
        <v>Main reasons why affected household member(s) did not seek services or support from a health care provider : Did not consider this to be a health issueMigrants</v>
      </c>
      <c r="K592" s="54">
        <f t="shared" si="46"/>
        <v>59.384986323316205</v>
      </c>
      <c r="L592" s="55">
        <v>0.59384986323316202</v>
      </c>
    </row>
    <row r="593" spans="1:12" x14ac:dyDescent="0.35">
      <c r="A593" s="38" t="s">
        <v>3</v>
      </c>
      <c r="B593" s="34" t="s">
        <v>88</v>
      </c>
      <c r="C593" s="34" t="s">
        <v>268</v>
      </c>
      <c r="D593" s="50" t="s">
        <v>410</v>
      </c>
      <c r="E593" s="50" t="s">
        <v>10</v>
      </c>
      <c r="F593" s="84" t="s">
        <v>48</v>
      </c>
      <c r="G593" t="s">
        <v>427</v>
      </c>
      <c r="H593" s="55" t="s">
        <v>419</v>
      </c>
      <c r="I593" s="34" t="str">
        <f t="shared" si="44"/>
        <v>Main reasons why affected household member(s) did not seek services or support from a health care provider : Sought support from community or religious leader</v>
      </c>
      <c r="J593" s="34" t="str">
        <f t="shared" si="45"/>
        <v>Main reasons why affected household member(s) did not seek services or support from a health care provider : Sought support from community or religious leaderMigrants</v>
      </c>
      <c r="K593" s="54">
        <f t="shared" si="46"/>
        <v>2.5404626000294797</v>
      </c>
      <c r="L593" s="55">
        <v>2.5404626000294799E-2</v>
      </c>
    </row>
    <row r="594" spans="1:12" x14ac:dyDescent="0.35">
      <c r="A594" s="38" t="s">
        <v>3</v>
      </c>
      <c r="B594" s="34" t="s">
        <v>88</v>
      </c>
      <c r="C594" s="34" t="s">
        <v>268</v>
      </c>
      <c r="D594" s="50" t="s">
        <v>410</v>
      </c>
      <c r="E594" s="50" t="s">
        <v>10</v>
      </c>
      <c r="F594" s="84" t="s">
        <v>48</v>
      </c>
      <c r="G594" t="s">
        <v>427</v>
      </c>
      <c r="H594" s="55" t="s">
        <v>420</v>
      </c>
      <c r="I594" s="34" t="str">
        <f t="shared" si="44"/>
        <v>Main reasons why affected household member(s) did not seek services or support from a health care provider : Did not know where to seek support</v>
      </c>
      <c r="J594" s="34" t="str">
        <f t="shared" si="45"/>
        <v>Main reasons why affected household member(s) did not seek services or support from a health care provider : Did not know where to seek supportMigrants</v>
      </c>
      <c r="K594" s="54">
        <f t="shared" si="46"/>
        <v>22.837291597870802</v>
      </c>
      <c r="L594" s="55">
        <v>0.22837291597870801</v>
      </c>
    </row>
    <row r="595" spans="1:12" x14ac:dyDescent="0.35">
      <c r="A595" s="38" t="s">
        <v>3</v>
      </c>
      <c r="B595" s="34" t="s">
        <v>88</v>
      </c>
      <c r="C595" s="34" t="s">
        <v>268</v>
      </c>
      <c r="D595" s="50" t="s">
        <v>410</v>
      </c>
      <c r="E595" s="50" t="s">
        <v>10</v>
      </c>
      <c r="F595" s="84" t="s">
        <v>48</v>
      </c>
      <c r="G595" t="s">
        <v>427</v>
      </c>
      <c r="H595" s="55" t="s">
        <v>421</v>
      </c>
      <c r="I595" s="34" t="str">
        <f t="shared" si="44"/>
        <v>Main reasons why affected household member(s) did not seek services or support from a health care provider : Could not afford to seek support (e.g. cost of transporation, consultation)</v>
      </c>
      <c r="J595" s="34" t="str">
        <f t="shared" si="45"/>
        <v>Main reasons why affected household member(s) did not seek services or support from a health care provider : Could not afford to seek support (e.g. cost of transporation, consultation)Migrants</v>
      </c>
      <c r="K595" s="54">
        <f t="shared" si="46"/>
        <v>7.8477298319554301</v>
      </c>
      <c r="L595" s="55">
        <v>7.8477298319554301E-2</v>
      </c>
    </row>
    <row r="596" spans="1:12" x14ac:dyDescent="0.35">
      <c r="A596" s="38" t="s">
        <v>3</v>
      </c>
      <c r="B596" s="34" t="s">
        <v>88</v>
      </c>
      <c r="C596" s="34" t="s">
        <v>268</v>
      </c>
      <c r="D596" s="50" t="s">
        <v>410</v>
      </c>
      <c r="E596" s="50" t="s">
        <v>10</v>
      </c>
      <c r="F596" s="84" t="s">
        <v>48</v>
      </c>
      <c r="G596" t="s">
        <v>427</v>
      </c>
      <c r="H596" s="55" t="s">
        <v>422</v>
      </c>
      <c r="I596" s="34" t="str">
        <f t="shared" si="44"/>
        <v>Main reasons why affected household member(s) did not seek services or support from a health care provider : Could not access support (e.g. facility too far, hours not convenient)</v>
      </c>
      <c r="J596" s="34" t="str">
        <f t="shared" si="45"/>
        <v>Main reasons why affected household member(s) did not seek services or support from a health care provider : Could not access support (e.g. facility too far, hours not convenient)Migrants</v>
      </c>
      <c r="K596" s="54">
        <f t="shared" si="46"/>
        <v>0.723287237875612</v>
      </c>
      <c r="L596" s="55">
        <v>7.2328723787561198E-3</v>
      </c>
    </row>
    <row r="597" spans="1:12" x14ac:dyDescent="0.35">
      <c r="A597" s="38" t="s">
        <v>3</v>
      </c>
      <c r="B597" s="34" t="s">
        <v>88</v>
      </c>
      <c r="C597" s="34" t="s">
        <v>268</v>
      </c>
      <c r="D597" s="50" t="s">
        <v>410</v>
      </c>
      <c r="E597" s="50" t="s">
        <v>10</v>
      </c>
      <c r="F597" s="84" t="s">
        <v>48</v>
      </c>
      <c r="G597" t="s">
        <v>427</v>
      </c>
      <c r="H597" s="55" t="s">
        <v>423</v>
      </c>
      <c r="I597" s="34" t="str">
        <f t="shared" si="44"/>
        <v>Main reasons why affected household member(s) did not seek services or support from a health care provider : Disability prevents access to mental health care</v>
      </c>
      <c r="J597" s="34" t="str">
        <f t="shared" si="45"/>
        <v>Main reasons why affected household member(s) did not seek services or support from a health care provider : Disability prevents access to mental health careMigrants</v>
      </c>
      <c r="K597" s="54">
        <f t="shared" si="46"/>
        <v>0</v>
      </c>
      <c r="L597" s="55">
        <v>0</v>
      </c>
    </row>
    <row r="598" spans="1:12" x14ac:dyDescent="0.35">
      <c r="A598" s="38" t="s">
        <v>3</v>
      </c>
      <c r="B598" s="34" t="s">
        <v>88</v>
      </c>
      <c r="C598" s="34" t="s">
        <v>268</v>
      </c>
      <c r="D598" s="50" t="s">
        <v>410</v>
      </c>
      <c r="E598" s="50" t="s">
        <v>10</v>
      </c>
      <c r="F598" s="84" t="s">
        <v>48</v>
      </c>
      <c r="G598" t="s">
        <v>427</v>
      </c>
      <c r="H598" s="55" t="s">
        <v>424</v>
      </c>
      <c r="I598" s="34" t="str">
        <f t="shared" si="44"/>
        <v>Main reasons why affected household member(s) did not seek services or support from a health care provider : Was concerned about what people might say</v>
      </c>
      <c r="J598" s="34" t="str">
        <f t="shared" si="45"/>
        <v>Main reasons why affected household member(s) did not seek services or support from a health care provider : Was concerned about what people might sayMigrants</v>
      </c>
      <c r="K598" s="54">
        <f t="shared" si="46"/>
        <v>0.361643618937806</v>
      </c>
      <c r="L598" s="55">
        <v>3.6164361893780599E-3</v>
      </c>
    </row>
    <row r="599" spans="1:12" x14ac:dyDescent="0.35">
      <c r="A599" s="38" t="s">
        <v>3</v>
      </c>
      <c r="B599" s="34" t="s">
        <v>88</v>
      </c>
      <c r="C599" s="34" t="s">
        <v>268</v>
      </c>
      <c r="D599" s="50" t="s">
        <v>410</v>
      </c>
      <c r="E599" s="50" t="s">
        <v>10</v>
      </c>
      <c r="F599" s="84" t="s">
        <v>48</v>
      </c>
      <c r="G599" t="s">
        <v>427</v>
      </c>
      <c r="H599" s="55" t="s">
        <v>425</v>
      </c>
      <c r="I599" s="34" t="str">
        <f t="shared" si="44"/>
        <v>Main reasons why affected household member(s) did not seek services or support from a health care provider : Affected HH member(s) refused to seek health services/support</v>
      </c>
      <c r="J599" s="34" t="str">
        <f t="shared" si="45"/>
        <v>Main reasons why affected household member(s) did not seek services or support from a health care provider : Affected HH member(s) refused to seek health services/supportMigrants</v>
      </c>
      <c r="K599" s="54">
        <f t="shared" si="46"/>
        <v>0</v>
      </c>
      <c r="L599" s="55">
        <v>0</v>
      </c>
    </row>
    <row r="600" spans="1:12" x14ac:dyDescent="0.35">
      <c r="A600" s="38" t="s">
        <v>3</v>
      </c>
      <c r="B600" s="34" t="s">
        <v>88</v>
      </c>
      <c r="C600" s="34" t="s">
        <v>268</v>
      </c>
      <c r="D600" s="50" t="s">
        <v>410</v>
      </c>
      <c r="E600" s="50" t="s">
        <v>10</v>
      </c>
      <c r="F600" s="84" t="s">
        <v>48</v>
      </c>
      <c r="G600" t="s">
        <v>427</v>
      </c>
      <c r="H600" s="55" t="s">
        <v>426</v>
      </c>
      <c r="I600" s="34" t="str">
        <f t="shared" si="44"/>
        <v>Main reasons why affected household member(s) did not seek services or support from a health care provider : Other family members discouraged the affected HH member(s) from seeking support</v>
      </c>
      <c r="J600" s="34" t="str">
        <f t="shared" si="45"/>
        <v>Main reasons why affected household member(s) did not seek services or support from a health care provider : Other family members discouraged the affected HH member(s) from seeking supportMigrants</v>
      </c>
      <c r="K600" s="54">
        <f t="shared" si="46"/>
        <v>1.43967305388412</v>
      </c>
      <c r="L600" s="55">
        <v>1.4396730538841201E-2</v>
      </c>
    </row>
    <row r="601" spans="1:12" x14ac:dyDescent="0.35">
      <c r="A601" s="38" t="s">
        <v>3</v>
      </c>
      <c r="B601" s="34" t="s">
        <v>88</v>
      </c>
      <c r="C601" s="34" t="s">
        <v>268</v>
      </c>
      <c r="D601" s="50" t="s">
        <v>410</v>
      </c>
      <c r="E601" s="50" t="s">
        <v>10</v>
      </c>
      <c r="F601" s="84" t="s">
        <v>48</v>
      </c>
      <c r="G601" t="s">
        <v>427</v>
      </c>
      <c r="H601" s="55" t="s">
        <v>130</v>
      </c>
      <c r="I601" s="34" t="str">
        <f t="shared" si="44"/>
        <v>Main reasons why affected household member(s) did not seek services or support from a health care provider : Language issues or communication barriers (can include disability related to speaking/ seeing/ hearing)</v>
      </c>
      <c r="J601" s="34" t="str">
        <f t="shared" si="45"/>
        <v>Main reasons why affected household member(s) did not seek services or support from a health care provider : Language issues or communication barriers (can include disability related to speaking/ seeing/ hearing)Migrants</v>
      </c>
      <c r="K601" s="54">
        <f t="shared" si="46"/>
        <v>0.180821809468903</v>
      </c>
      <c r="L601" s="55">
        <v>1.8082180946890299E-3</v>
      </c>
    </row>
    <row r="602" spans="1:12" x14ac:dyDescent="0.35">
      <c r="A602" s="38" t="s">
        <v>3</v>
      </c>
      <c r="B602" s="34" t="s">
        <v>88</v>
      </c>
      <c r="C602" s="34" t="s">
        <v>268</v>
      </c>
      <c r="D602" s="50" t="s">
        <v>410</v>
      </c>
      <c r="E602" s="50" t="s">
        <v>10</v>
      </c>
      <c r="F602" s="84" t="s">
        <v>48</v>
      </c>
      <c r="G602" t="s">
        <v>427</v>
      </c>
      <c r="H602" s="55" t="s">
        <v>131</v>
      </c>
      <c r="I602" s="34" t="str">
        <f t="shared" si="44"/>
        <v>Main reasons why affected household member(s) did not seek services or support from a health care provider : Lack of civil documentation</v>
      </c>
      <c r="J602" s="34" t="str">
        <f t="shared" si="45"/>
        <v>Main reasons why affected household member(s) did not seek services or support from a health care provider : Lack of civil documentationMigrants</v>
      </c>
      <c r="K602" s="54">
        <f t="shared" si="46"/>
        <v>0.180821809468903</v>
      </c>
      <c r="L602" s="55">
        <v>1.8082180946890299E-3</v>
      </c>
    </row>
    <row r="603" spans="1:12" x14ac:dyDescent="0.35">
      <c r="A603" s="38" t="s">
        <v>3</v>
      </c>
      <c r="B603" s="34" t="s">
        <v>88</v>
      </c>
      <c r="C603" s="34" t="s">
        <v>268</v>
      </c>
      <c r="D603" s="50" t="s">
        <v>410</v>
      </c>
      <c r="E603" s="50" t="s">
        <v>10</v>
      </c>
      <c r="F603" s="84" t="s">
        <v>48</v>
      </c>
      <c r="G603" t="s">
        <v>427</v>
      </c>
      <c r="H603" s="55" t="s">
        <v>132</v>
      </c>
      <c r="I603" s="34" t="str">
        <f t="shared" si="44"/>
        <v>Main reasons why affected household member(s) did not seek services or support from a health care provider : Prevented by employer</v>
      </c>
      <c r="J603" s="34" t="str">
        <f t="shared" si="45"/>
        <v>Main reasons why affected household member(s) did not seek services or support from a health care provider : Prevented by employerMigrants</v>
      </c>
      <c r="K603" s="54">
        <f t="shared" si="46"/>
        <v>0</v>
      </c>
      <c r="L603" s="55">
        <v>0</v>
      </c>
    </row>
    <row r="604" spans="1:12" x14ac:dyDescent="0.35">
      <c r="A604" s="38" t="s">
        <v>3</v>
      </c>
      <c r="B604" s="34" t="s">
        <v>88</v>
      </c>
      <c r="C604" s="34" t="s">
        <v>268</v>
      </c>
      <c r="D604" s="50" t="s">
        <v>410</v>
      </c>
      <c r="E604" s="50" t="s">
        <v>10</v>
      </c>
      <c r="F604" s="84" t="s">
        <v>48</v>
      </c>
      <c r="G604" t="s">
        <v>427</v>
      </c>
      <c r="H604" s="55" t="s">
        <v>108</v>
      </c>
      <c r="I604" s="34" t="str">
        <f t="shared" si="44"/>
        <v>Main reasons why affected household member(s) did not seek services or support from a health care provider : Other</v>
      </c>
      <c r="J604" s="34" t="str">
        <f t="shared" si="45"/>
        <v>Main reasons why affected household member(s) did not seek services or support from a health care provider : OtherMigrants</v>
      </c>
      <c r="K604" s="54">
        <f t="shared" si="46"/>
        <v>0</v>
      </c>
      <c r="L604" s="55">
        <v>0</v>
      </c>
    </row>
    <row r="605" spans="1:12" x14ac:dyDescent="0.35">
      <c r="A605" s="38" t="s">
        <v>3</v>
      </c>
      <c r="B605" s="34" t="s">
        <v>88</v>
      </c>
      <c r="C605" s="34" t="s">
        <v>268</v>
      </c>
      <c r="D605" s="50" t="s">
        <v>410</v>
      </c>
      <c r="E605" s="50" t="s">
        <v>10</v>
      </c>
      <c r="F605" s="84" t="s">
        <v>48</v>
      </c>
      <c r="G605" t="s">
        <v>427</v>
      </c>
      <c r="H605" s="55" t="s">
        <v>8</v>
      </c>
      <c r="I605" s="34" t="str">
        <f t="shared" si="44"/>
        <v>Main reasons why affected household member(s) did not seek services or support from a health care provider : Don't know</v>
      </c>
      <c r="J605" s="34" t="str">
        <f t="shared" si="45"/>
        <v>Main reasons why affected household member(s) did not seek services or support from a health care provider : Don't knowMigrants</v>
      </c>
      <c r="K605" s="54">
        <f t="shared" si="46"/>
        <v>3.0725663307734399</v>
      </c>
      <c r="L605" s="55">
        <v>3.0725663307734401E-2</v>
      </c>
    </row>
    <row r="606" spans="1:12" x14ac:dyDescent="0.35">
      <c r="A606" s="38" t="s">
        <v>3</v>
      </c>
      <c r="B606" s="34" t="s">
        <v>88</v>
      </c>
      <c r="C606" s="34" t="s">
        <v>268</v>
      </c>
      <c r="D606" s="50" t="s">
        <v>410</v>
      </c>
      <c r="E606" s="50" t="s">
        <v>10</v>
      </c>
      <c r="F606" s="84" t="s">
        <v>48</v>
      </c>
      <c r="G606" t="s">
        <v>427</v>
      </c>
      <c r="H606" s="55" t="s">
        <v>7</v>
      </c>
      <c r="I606" s="34" t="str">
        <f t="shared" si="44"/>
        <v>Main reasons why affected household member(s) did not seek services or support from a health care provider : Decline to answer</v>
      </c>
      <c r="J606" s="34" t="str">
        <f t="shared" si="45"/>
        <v>Main reasons why affected household member(s) did not seek services or support from a health care provider : Decline to answerMigrants</v>
      </c>
      <c r="K606" s="54">
        <f t="shared" si="46"/>
        <v>0.723287237875612</v>
      </c>
      <c r="L606" s="55">
        <v>7.2328723787561198E-3</v>
      </c>
    </row>
    <row r="607" spans="1:12" x14ac:dyDescent="0.35">
      <c r="A607" s="38" t="s">
        <v>3</v>
      </c>
      <c r="B607" s="34" t="s">
        <v>88</v>
      </c>
      <c r="C607" s="34" t="s">
        <v>268</v>
      </c>
      <c r="D607" s="50" t="s">
        <v>410</v>
      </c>
      <c r="E607" s="50" t="s">
        <v>10</v>
      </c>
      <c r="F607" s="84" t="s">
        <v>12</v>
      </c>
      <c r="G607" t="s">
        <v>427</v>
      </c>
      <c r="H607" s="55" t="s">
        <v>417</v>
      </c>
      <c r="I607" s="34" t="str">
        <f t="shared" si="44"/>
        <v>Main reasons why affected household member(s) did not seek services or support from a health care provider : Tried to seek support but was not able</v>
      </c>
      <c r="J607" s="34" t="str">
        <f t="shared" si="45"/>
        <v>Main reasons why affected household member(s) did not seek services or support from a health care provider : Tried to seek support but was not ablePRL</v>
      </c>
      <c r="K607" s="54">
        <f t="shared" si="46"/>
        <v>13.3420691464475</v>
      </c>
      <c r="L607" s="55">
        <v>0.13342069146447499</v>
      </c>
    </row>
    <row r="608" spans="1:12" x14ac:dyDescent="0.35">
      <c r="A608" s="38" t="s">
        <v>3</v>
      </c>
      <c r="B608" s="34" t="s">
        <v>88</v>
      </c>
      <c r="C608" s="34" t="s">
        <v>268</v>
      </c>
      <c r="D608" s="50" t="s">
        <v>410</v>
      </c>
      <c r="E608" s="50" t="s">
        <v>10</v>
      </c>
      <c r="F608" s="84" t="s">
        <v>12</v>
      </c>
      <c r="G608" t="s">
        <v>427</v>
      </c>
      <c r="H608" s="55" t="s">
        <v>418</v>
      </c>
      <c r="I608" s="34" t="str">
        <f t="shared" si="44"/>
        <v>Main reasons why affected household member(s) did not seek services or support from a health care provider : Did not consider this to be a health issue</v>
      </c>
      <c r="J608" s="34" t="str">
        <f t="shared" si="45"/>
        <v>Main reasons why affected household member(s) did not seek services or support from a health care provider : Did not consider this to be a health issuePRL</v>
      </c>
      <c r="K608" s="54">
        <f t="shared" si="46"/>
        <v>59.267430277125698</v>
      </c>
      <c r="L608" s="55">
        <v>0.59267430277125699</v>
      </c>
    </row>
    <row r="609" spans="1:12" x14ac:dyDescent="0.35">
      <c r="A609" s="38" t="s">
        <v>3</v>
      </c>
      <c r="B609" s="34" t="s">
        <v>88</v>
      </c>
      <c r="C609" s="34" t="s">
        <v>268</v>
      </c>
      <c r="D609" s="50" t="s">
        <v>410</v>
      </c>
      <c r="E609" s="50" t="s">
        <v>10</v>
      </c>
      <c r="F609" s="84" t="s">
        <v>12</v>
      </c>
      <c r="G609" t="s">
        <v>427</v>
      </c>
      <c r="H609" s="55" t="s">
        <v>419</v>
      </c>
      <c r="I609" s="34" t="str">
        <f t="shared" si="44"/>
        <v>Main reasons why affected household member(s) did not seek services or support from a health care provider : Sought support from community or religious leader</v>
      </c>
      <c r="J609" s="34" t="str">
        <f t="shared" si="45"/>
        <v>Main reasons why affected household member(s) did not seek services or support from a health care provider : Sought support from community or religious leaderPRL</v>
      </c>
      <c r="K609" s="54">
        <f t="shared" si="46"/>
        <v>1.5022434541602399</v>
      </c>
      <c r="L609" s="55">
        <v>1.50224345416024E-2</v>
      </c>
    </row>
    <row r="610" spans="1:12" x14ac:dyDescent="0.35">
      <c r="A610" s="38" t="s">
        <v>3</v>
      </c>
      <c r="B610" s="34" t="s">
        <v>88</v>
      </c>
      <c r="C610" s="34" t="s">
        <v>268</v>
      </c>
      <c r="D610" s="50" t="s">
        <v>410</v>
      </c>
      <c r="E610" s="50" t="s">
        <v>10</v>
      </c>
      <c r="F610" s="84" t="s">
        <v>12</v>
      </c>
      <c r="G610" t="s">
        <v>427</v>
      </c>
      <c r="H610" s="55" t="s">
        <v>420</v>
      </c>
      <c r="I610" s="34" t="str">
        <f t="shared" si="44"/>
        <v>Main reasons why affected household member(s) did not seek services or support from a health care provider : Did not know where to seek support</v>
      </c>
      <c r="J610" s="34" t="str">
        <f t="shared" si="45"/>
        <v>Main reasons why affected household member(s) did not seek services or support from a health care provider : Did not know where to seek supportPRL</v>
      </c>
      <c r="K610" s="54">
        <f t="shared" si="46"/>
        <v>17.545525536402302</v>
      </c>
      <c r="L610" s="55">
        <v>0.17545525536402301</v>
      </c>
    </row>
    <row r="611" spans="1:12" x14ac:dyDescent="0.35">
      <c r="A611" s="38" t="s">
        <v>3</v>
      </c>
      <c r="B611" s="34" t="s">
        <v>88</v>
      </c>
      <c r="C611" s="34" t="s">
        <v>268</v>
      </c>
      <c r="D611" s="50" t="s">
        <v>410</v>
      </c>
      <c r="E611" s="50" t="s">
        <v>10</v>
      </c>
      <c r="F611" s="84" t="s">
        <v>12</v>
      </c>
      <c r="G611" t="s">
        <v>427</v>
      </c>
      <c r="H611" s="55" t="s">
        <v>421</v>
      </c>
      <c r="I611" s="34" t="str">
        <f t="shared" si="44"/>
        <v>Main reasons why affected household member(s) did not seek services or support from a health care provider : Could not afford to seek support (e.g. cost of transporation, consultation)</v>
      </c>
      <c r="J611" s="34" t="str">
        <f t="shared" si="45"/>
        <v>Main reasons why affected household member(s) did not seek services or support from a health care provider : Could not afford to seek support (e.g. cost of transporation, consultation)PRL</v>
      </c>
      <c r="K611" s="54">
        <f t="shared" si="46"/>
        <v>7.8430560404337202</v>
      </c>
      <c r="L611" s="55">
        <v>7.8430560404337199E-2</v>
      </c>
    </row>
    <row r="612" spans="1:12" x14ac:dyDescent="0.35">
      <c r="A612" s="38" t="s">
        <v>3</v>
      </c>
      <c r="B612" s="34" t="s">
        <v>88</v>
      </c>
      <c r="C612" s="34" t="s">
        <v>268</v>
      </c>
      <c r="D612" s="50" t="s">
        <v>410</v>
      </c>
      <c r="E612" s="50" t="s">
        <v>10</v>
      </c>
      <c r="F612" s="84" t="s">
        <v>12</v>
      </c>
      <c r="G612" t="s">
        <v>427</v>
      </c>
      <c r="H612" s="55" t="s">
        <v>422</v>
      </c>
      <c r="I612" s="34" t="str">
        <f t="shared" si="44"/>
        <v>Main reasons why affected household member(s) did not seek services or support from a health care provider : Could not access support (e.g. facility too far, hours not convenient)</v>
      </c>
      <c r="J612" s="34" t="str">
        <f t="shared" si="45"/>
        <v>Main reasons why affected household member(s) did not seek services or support from a health care provider : Could not access support (e.g. facility too far, hours not convenient)PRL</v>
      </c>
      <c r="K612" s="54">
        <f t="shared" si="46"/>
        <v>0.271770975603432</v>
      </c>
      <c r="L612" s="55">
        <v>2.7177097560343198E-3</v>
      </c>
    </row>
    <row r="613" spans="1:12" x14ac:dyDescent="0.35">
      <c r="A613" s="38" t="s">
        <v>3</v>
      </c>
      <c r="B613" s="34" t="s">
        <v>88</v>
      </c>
      <c r="C613" s="34" t="s">
        <v>268</v>
      </c>
      <c r="D613" s="50" t="s">
        <v>410</v>
      </c>
      <c r="E613" s="50" t="s">
        <v>10</v>
      </c>
      <c r="F613" s="84" t="s">
        <v>12</v>
      </c>
      <c r="G613" t="s">
        <v>427</v>
      </c>
      <c r="H613" s="55" t="s">
        <v>423</v>
      </c>
      <c r="I613" s="34" t="str">
        <f t="shared" si="44"/>
        <v>Main reasons why affected household member(s) did not seek services or support from a health care provider : Disability prevents access to mental health care</v>
      </c>
      <c r="J613" s="34" t="str">
        <f t="shared" si="45"/>
        <v>Main reasons why affected household member(s) did not seek services or support from a health care provider : Disability prevents access to mental health carePRL</v>
      </c>
      <c r="K613" s="54">
        <f t="shared" si="46"/>
        <v>0</v>
      </c>
      <c r="L613" s="55">
        <v>0</v>
      </c>
    </row>
    <row r="614" spans="1:12" x14ac:dyDescent="0.35">
      <c r="A614" s="38" t="s">
        <v>3</v>
      </c>
      <c r="B614" s="34" t="s">
        <v>88</v>
      </c>
      <c r="C614" s="34" t="s">
        <v>268</v>
      </c>
      <c r="D614" s="50" t="s">
        <v>410</v>
      </c>
      <c r="E614" s="50" t="s">
        <v>10</v>
      </c>
      <c r="F614" s="84" t="s">
        <v>12</v>
      </c>
      <c r="G614" t="s">
        <v>427</v>
      </c>
      <c r="H614" s="55" t="s">
        <v>424</v>
      </c>
      <c r="I614" s="34" t="str">
        <f t="shared" si="44"/>
        <v>Main reasons why affected household member(s) did not seek services or support from a health care provider : Was concerned about what people might say</v>
      </c>
      <c r="J614" s="34" t="str">
        <f t="shared" si="45"/>
        <v>Main reasons why affected household member(s) did not seek services or support from a health care provider : Was concerned about what people might sayPRL</v>
      </c>
      <c r="K614" s="54">
        <f t="shared" si="46"/>
        <v>2.0272334838369597</v>
      </c>
      <c r="L614" s="55">
        <v>2.0272334838369599E-2</v>
      </c>
    </row>
    <row r="615" spans="1:12" x14ac:dyDescent="0.35">
      <c r="A615" s="38" t="s">
        <v>3</v>
      </c>
      <c r="B615" s="34" t="s">
        <v>88</v>
      </c>
      <c r="C615" s="34" t="s">
        <v>268</v>
      </c>
      <c r="D615" s="50" t="s">
        <v>410</v>
      </c>
      <c r="E615" s="50" t="s">
        <v>10</v>
      </c>
      <c r="F615" s="84" t="s">
        <v>12</v>
      </c>
      <c r="G615" t="s">
        <v>427</v>
      </c>
      <c r="H615" s="55" t="s">
        <v>425</v>
      </c>
      <c r="I615" s="34" t="str">
        <f t="shared" si="44"/>
        <v>Main reasons why affected household member(s) did not seek services or support from a health care provider : Affected HH member(s) refused to seek health services/support</v>
      </c>
      <c r="J615" s="34" t="str">
        <f t="shared" si="45"/>
        <v>Main reasons why affected household member(s) did not seek services or support from a health care provider : Affected HH member(s) refused to seek health services/supportPRL</v>
      </c>
      <c r="K615" s="54">
        <f t="shared" si="46"/>
        <v>0.79676100528015203</v>
      </c>
      <c r="L615" s="55">
        <v>7.9676100528015201E-3</v>
      </c>
    </row>
    <row r="616" spans="1:12" x14ac:dyDescent="0.35">
      <c r="A616" s="38" t="s">
        <v>3</v>
      </c>
      <c r="B616" s="34" t="s">
        <v>88</v>
      </c>
      <c r="C616" s="34" t="s">
        <v>268</v>
      </c>
      <c r="D616" s="50" t="s">
        <v>410</v>
      </c>
      <c r="E616" s="50" t="s">
        <v>10</v>
      </c>
      <c r="F616" s="84" t="s">
        <v>12</v>
      </c>
      <c r="G616" t="s">
        <v>427</v>
      </c>
      <c r="H616" s="55" t="s">
        <v>426</v>
      </c>
      <c r="I616" s="34" t="str">
        <f t="shared" si="44"/>
        <v>Main reasons why affected household member(s) did not seek services or support from a health care provider : Other family members discouraged the affected HH member(s) from seeking support</v>
      </c>
      <c r="J616" s="34" t="str">
        <f t="shared" si="45"/>
        <v>Main reasons why affected household member(s) did not seek services or support from a health care provider : Other family members discouraged the affected HH member(s) from seeking supportPRL</v>
      </c>
      <c r="K616" s="54">
        <f t="shared" si="46"/>
        <v>0.271770975603432</v>
      </c>
      <c r="L616" s="55">
        <v>2.7177097560343198E-3</v>
      </c>
    </row>
    <row r="617" spans="1:12" x14ac:dyDescent="0.35">
      <c r="A617" s="38" t="s">
        <v>3</v>
      </c>
      <c r="B617" s="34" t="s">
        <v>88</v>
      </c>
      <c r="C617" s="34" t="s">
        <v>268</v>
      </c>
      <c r="D617" s="50" t="s">
        <v>410</v>
      </c>
      <c r="E617" s="50" t="s">
        <v>10</v>
      </c>
      <c r="F617" s="84" t="s">
        <v>12</v>
      </c>
      <c r="G617" t="s">
        <v>427</v>
      </c>
      <c r="H617" s="55" t="s">
        <v>130</v>
      </c>
      <c r="I617" s="34" t="str">
        <f t="shared" si="44"/>
        <v>Main reasons why affected household member(s) did not seek services or support from a health care provider : Language issues or communication barriers (can include disability related to speaking/ seeing/ hearing)</v>
      </c>
      <c r="J617" s="34" t="str">
        <f t="shared" si="45"/>
        <v>Main reasons why affected household member(s) did not seek services or support from a health care provider : Language issues or communication barriers (can include disability related to speaking/ seeing/ hearing)PRL</v>
      </c>
      <c r="K617" s="54">
        <f t="shared" si="46"/>
        <v>0</v>
      </c>
      <c r="L617" s="55">
        <v>0</v>
      </c>
    </row>
    <row r="618" spans="1:12" x14ac:dyDescent="0.35">
      <c r="A618" s="38" t="s">
        <v>3</v>
      </c>
      <c r="B618" s="34" t="s">
        <v>88</v>
      </c>
      <c r="C618" s="34" t="s">
        <v>268</v>
      </c>
      <c r="D618" s="50" t="s">
        <v>410</v>
      </c>
      <c r="E618" s="50" t="s">
        <v>10</v>
      </c>
      <c r="F618" s="84" t="s">
        <v>12</v>
      </c>
      <c r="G618" t="s">
        <v>427</v>
      </c>
      <c r="H618" s="55" t="s">
        <v>131</v>
      </c>
      <c r="I618" s="34" t="str">
        <f t="shared" si="44"/>
        <v>Main reasons why affected household member(s) did not seek services or support from a health care provider : Lack of civil documentation</v>
      </c>
      <c r="J618" s="34" t="str">
        <f t="shared" si="45"/>
        <v>Main reasons why affected household member(s) did not seek services or support from a health care provider : Lack of civil documentationPRL</v>
      </c>
      <c r="K618" s="54">
        <f t="shared" si="46"/>
        <v>0</v>
      </c>
      <c r="L618" s="55">
        <v>0</v>
      </c>
    </row>
    <row r="619" spans="1:12" x14ac:dyDescent="0.35">
      <c r="A619" s="38" t="s">
        <v>3</v>
      </c>
      <c r="B619" s="34" t="s">
        <v>88</v>
      </c>
      <c r="C619" s="34" t="s">
        <v>268</v>
      </c>
      <c r="D619" s="50" t="s">
        <v>410</v>
      </c>
      <c r="E619" s="50" t="s">
        <v>10</v>
      </c>
      <c r="F619" s="84" t="s">
        <v>12</v>
      </c>
      <c r="G619" t="s">
        <v>427</v>
      </c>
      <c r="H619" s="55" t="s">
        <v>132</v>
      </c>
      <c r="I619" s="34" t="str">
        <f t="shared" si="44"/>
        <v>Main reasons why affected household member(s) did not seek services or support from a health care provider : Prevented by employer</v>
      </c>
      <c r="J619" s="34" t="str">
        <f t="shared" si="45"/>
        <v>Main reasons why affected household member(s) did not seek services or support from a health care provider : Prevented by employerPRL</v>
      </c>
      <c r="K619" s="54">
        <f t="shared" si="46"/>
        <v>0</v>
      </c>
      <c r="L619" s="55">
        <v>0</v>
      </c>
    </row>
    <row r="620" spans="1:12" x14ac:dyDescent="0.35">
      <c r="A620" s="38" t="s">
        <v>3</v>
      </c>
      <c r="B620" s="34" t="s">
        <v>88</v>
      </c>
      <c r="C620" s="34" t="s">
        <v>268</v>
      </c>
      <c r="D620" s="50" t="s">
        <v>410</v>
      </c>
      <c r="E620" s="50" t="s">
        <v>10</v>
      </c>
      <c r="F620" s="84" t="s">
        <v>12</v>
      </c>
      <c r="G620" t="s">
        <v>427</v>
      </c>
      <c r="H620" s="55" t="s">
        <v>108</v>
      </c>
      <c r="I620" s="34" t="str">
        <f t="shared" si="44"/>
        <v>Main reasons why affected household member(s) did not seek services or support from a health care provider : Other</v>
      </c>
      <c r="J620" s="34" t="str">
        <f t="shared" si="45"/>
        <v>Main reasons why affected household member(s) did not seek services or support from a health care provider : OtherPRL</v>
      </c>
      <c r="K620" s="54">
        <f t="shared" si="46"/>
        <v>0.89628317564690796</v>
      </c>
      <c r="L620" s="55">
        <v>8.9628317564690793E-3</v>
      </c>
    </row>
    <row r="621" spans="1:12" x14ac:dyDescent="0.35">
      <c r="A621" s="38" t="s">
        <v>3</v>
      </c>
      <c r="B621" s="34" t="s">
        <v>88</v>
      </c>
      <c r="C621" s="34" t="s">
        <v>268</v>
      </c>
      <c r="D621" s="50" t="s">
        <v>410</v>
      </c>
      <c r="E621" s="50" t="s">
        <v>10</v>
      </c>
      <c r="F621" s="84" t="s">
        <v>12</v>
      </c>
      <c r="G621" t="s">
        <v>427</v>
      </c>
      <c r="H621" s="55" t="s">
        <v>8</v>
      </c>
      <c r="I621" s="34" t="str">
        <f t="shared" si="44"/>
        <v>Main reasons why affected household member(s) did not seek services or support from a health care provider : Don't know</v>
      </c>
      <c r="J621" s="34" t="str">
        <f t="shared" si="45"/>
        <v>Main reasons why affected household member(s) did not seek services or support from a health care provider : Don't knowPRL</v>
      </c>
      <c r="K621" s="54">
        <f t="shared" si="46"/>
        <v>3.62664857508658</v>
      </c>
      <c r="L621" s="55">
        <v>3.6266485750865801E-2</v>
      </c>
    </row>
    <row r="622" spans="1:12" x14ac:dyDescent="0.35">
      <c r="A622" s="38" t="s">
        <v>3</v>
      </c>
      <c r="B622" s="34" t="s">
        <v>88</v>
      </c>
      <c r="C622" s="34" t="s">
        <v>268</v>
      </c>
      <c r="D622" s="50" t="s">
        <v>410</v>
      </c>
      <c r="E622" s="50" t="s">
        <v>10</v>
      </c>
      <c r="F622" s="84" t="s">
        <v>12</v>
      </c>
      <c r="G622" t="s">
        <v>427</v>
      </c>
      <c r="H622" s="55" t="s">
        <v>7</v>
      </c>
      <c r="I622" s="34" t="str">
        <f t="shared" si="44"/>
        <v>Main reasons why affected household member(s) did not seek services or support from a health care provider : Decline to answer</v>
      </c>
      <c r="J622" s="34" t="str">
        <f t="shared" si="45"/>
        <v>Main reasons why affected household member(s) did not seek services or support from a health care provider : Decline to answerPRL</v>
      </c>
      <c r="K622" s="54">
        <f t="shared" si="46"/>
        <v>0</v>
      </c>
      <c r="L622" s="55">
        <v>0</v>
      </c>
    </row>
    <row r="623" spans="1:12" x14ac:dyDescent="0.35">
      <c r="I623" s="34" t="str">
        <f t="shared" si="44"/>
        <v/>
      </c>
      <c r="J623" s="34" t="str">
        <f t="shared" si="45"/>
        <v/>
      </c>
      <c r="K623" s="54">
        <f t="shared" si="46"/>
        <v>0</v>
      </c>
    </row>
    <row r="624" spans="1:12" x14ac:dyDescent="0.35">
      <c r="I624" s="34" t="str">
        <f t="shared" si="44"/>
        <v/>
      </c>
      <c r="J624" s="34" t="str">
        <f t="shared" si="45"/>
        <v/>
      </c>
      <c r="K624" s="54">
        <f t="shared" si="46"/>
        <v>0</v>
      </c>
    </row>
    <row r="625" spans="9:11" x14ac:dyDescent="0.35">
      <c r="I625" s="34" t="str">
        <f t="shared" si="44"/>
        <v/>
      </c>
      <c r="J625" s="34" t="str">
        <f t="shared" si="45"/>
        <v/>
      </c>
      <c r="K625" s="54">
        <f t="shared" si="46"/>
        <v>0</v>
      </c>
    </row>
    <row r="626" spans="9:11" x14ac:dyDescent="0.35">
      <c r="I626" s="34" t="str">
        <f t="shared" si="44"/>
        <v/>
      </c>
      <c r="J626" s="34" t="str">
        <f t="shared" si="45"/>
        <v/>
      </c>
      <c r="K626" s="54">
        <f t="shared" si="46"/>
        <v>0</v>
      </c>
    </row>
    <row r="627" spans="9:11" x14ac:dyDescent="0.35">
      <c r="I627" s="34" t="str">
        <f t="shared" si="44"/>
        <v/>
      </c>
      <c r="J627" s="34" t="str">
        <f t="shared" si="45"/>
        <v/>
      </c>
      <c r="K627" s="54">
        <f t="shared" si="46"/>
        <v>0</v>
      </c>
    </row>
    <row r="628" spans="9:11" x14ac:dyDescent="0.35">
      <c r="I628" s="34" t="str">
        <f t="shared" si="44"/>
        <v/>
      </c>
      <c r="J628" s="34" t="str">
        <f t="shared" si="45"/>
        <v/>
      </c>
      <c r="K628" s="54">
        <f t="shared" si="46"/>
        <v>0</v>
      </c>
    </row>
    <row r="629" spans="9:11" x14ac:dyDescent="0.35">
      <c r="I629" s="34" t="str">
        <f t="shared" si="44"/>
        <v/>
      </c>
      <c r="J629" s="34" t="str">
        <f t="shared" si="45"/>
        <v/>
      </c>
      <c r="K629" s="54">
        <f t="shared" si="46"/>
        <v>0</v>
      </c>
    </row>
    <row r="630" spans="9:11" x14ac:dyDescent="0.35">
      <c r="I630" s="34" t="str">
        <f t="shared" si="44"/>
        <v/>
      </c>
      <c r="J630" s="34" t="str">
        <f t="shared" si="45"/>
        <v/>
      </c>
      <c r="K630" s="54">
        <f t="shared" si="46"/>
        <v>0</v>
      </c>
    </row>
    <row r="631" spans="9:11" x14ac:dyDescent="0.35">
      <c r="I631" s="34" t="str">
        <f t="shared" si="44"/>
        <v/>
      </c>
      <c r="J631" s="34" t="str">
        <f t="shared" si="45"/>
        <v/>
      </c>
      <c r="K631" s="54">
        <f t="shared" si="46"/>
        <v>0</v>
      </c>
    </row>
    <row r="632" spans="9:11" x14ac:dyDescent="0.35">
      <c r="I632" s="34" t="str">
        <f t="shared" si="44"/>
        <v/>
      </c>
      <c r="J632" s="34" t="str">
        <f t="shared" si="45"/>
        <v/>
      </c>
      <c r="K632" s="54">
        <f t="shared" si="46"/>
        <v>0</v>
      </c>
    </row>
    <row r="633" spans="9:11" x14ac:dyDescent="0.35">
      <c r="I633" s="34" t="str">
        <f t="shared" si="44"/>
        <v/>
      </c>
      <c r="J633" s="34" t="str">
        <f t="shared" si="45"/>
        <v/>
      </c>
      <c r="K633" s="54">
        <f t="shared" si="46"/>
        <v>0</v>
      </c>
    </row>
    <row r="634" spans="9:11" x14ac:dyDescent="0.35">
      <c r="I634" s="34" t="str">
        <f t="shared" si="44"/>
        <v/>
      </c>
      <c r="J634" s="34" t="str">
        <f t="shared" si="45"/>
        <v/>
      </c>
      <c r="K634" s="54">
        <f t="shared" si="46"/>
        <v>0</v>
      </c>
    </row>
    <row r="635" spans="9:11" x14ac:dyDescent="0.35">
      <c r="I635" s="34" t="str">
        <f t="shared" si="44"/>
        <v/>
      </c>
      <c r="J635" s="34" t="str">
        <f t="shared" si="45"/>
        <v/>
      </c>
      <c r="K635" s="54">
        <f t="shared" si="46"/>
        <v>0</v>
      </c>
    </row>
    <row r="636" spans="9:11" x14ac:dyDescent="0.35">
      <c r="I636" s="34" t="str">
        <f t="shared" si="44"/>
        <v/>
      </c>
      <c r="J636" s="34" t="str">
        <f t="shared" si="45"/>
        <v/>
      </c>
      <c r="K636" s="54">
        <f t="shared" si="46"/>
        <v>0</v>
      </c>
    </row>
    <row r="637" spans="9:11" x14ac:dyDescent="0.35">
      <c r="I637" s="34" t="str">
        <f t="shared" si="44"/>
        <v/>
      </c>
      <c r="J637" s="34" t="str">
        <f t="shared" si="45"/>
        <v/>
      </c>
      <c r="K637" s="54">
        <f t="shared" si="46"/>
        <v>0</v>
      </c>
    </row>
    <row r="638" spans="9:11" x14ac:dyDescent="0.35">
      <c r="I638" s="34" t="str">
        <f t="shared" si="44"/>
        <v/>
      </c>
      <c r="J638" s="34" t="str">
        <f t="shared" si="45"/>
        <v/>
      </c>
      <c r="K638" s="54">
        <f t="shared" si="46"/>
        <v>0</v>
      </c>
    </row>
    <row r="639" spans="9:11" x14ac:dyDescent="0.35">
      <c r="I639" s="34" t="str">
        <f t="shared" si="44"/>
        <v/>
      </c>
      <c r="J639" s="34" t="str">
        <f t="shared" si="45"/>
        <v/>
      </c>
      <c r="K639" s="54">
        <f t="shared" si="46"/>
        <v>0</v>
      </c>
    </row>
    <row r="640" spans="9:11" x14ac:dyDescent="0.35">
      <c r="I640" s="34" t="str">
        <f t="shared" si="44"/>
        <v/>
      </c>
      <c r="J640" s="34" t="str">
        <f t="shared" si="45"/>
        <v/>
      </c>
      <c r="K640" s="54">
        <f t="shared" si="46"/>
        <v>0</v>
      </c>
    </row>
    <row r="641" spans="9:11" x14ac:dyDescent="0.35">
      <c r="I641" s="34" t="str">
        <f t="shared" si="44"/>
        <v/>
      </c>
      <c r="J641" s="34" t="str">
        <f t="shared" si="45"/>
        <v/>
      </c>
      <c r="K641" s="54">
        <f t="shared" si="46"/>
        <v>0</v>
      </c>
    </row>
    <row r="642" spans="9:11" x14ac:dyDescent="0.35">
      <c r="I642" s="34" t="str">
        <f t="shared" si="44"/>
        <v/>
      </c>
      <c r="J642" s="34" t="str">
        <f t="shared" si="45"/>
        <v/>
      </c>
      <c r="K642" s="54">
        <f t="shared" si="46"/>
        <v>0</v>
      </c>
    </row>
    <row r="643" spans="9:11" x14ac:dyDescent="0.35">
      <c r="I643" s="34" t="str">
        <f t="shared" si="44"/>
        <v/>
      </c>
      <c r="J643" s="34" t="str">
        <f t="shared" si="45"/>
        <v/>
      </c>
      <c r="K643" s="54">
        <f t="shared" si="46"/>
        <v>0</v>
      </c>
    </row>
    <row r="644" spans="9:11" x14ac:dyDescent="0.35">
      <c r="I644" s="34" t="str">
        <f t="shared" si="44"/>
        <v/>
      </c>
      <c r="J644" s="34" t="str">
        <f t="shared" si="45"/>
        <v/>
      </c>
      <c r="K644" s="54">
        <f t="shared" si="46"/>
        <v>0</v>
      </c>
    </row>
    <row r="645" spans="9:11" x14ac:dyDescent="0.35">
      <c r="I645" s="34" t="str">
        <f t="shared" si="44"/>
        <v/>
      </c>
      <c r="J645" s="34" t="str">
        <f t="shared" si="45"/>
        <v/>
      </c>
      <c r="K645" s="54">
        <f t="shared" si="46"/>
        <v>0</v>
      </c>
    </row>
    <row r="646" spans="9:11" x14ac:dyDescent="0.35">
      <c r="I646" s="34" t="str">
        <f t="shared" si="44"/>
        <v/>
      </c>
      <c r="J646" s="34" t="str">
        <f t="shared" si="45"/>
        <v/>
      </c>
      <c r="K646" s="54">
        <f t="shared" si="46"/>
        <v>0</v>
      </c>
    </row>
    <row r="647" spans="9:11" x14ac:dyDescent="0.35">
      <c r="I647" s="34" t="str">
        <f t="shared" ref="I647:I675" si="47">CONCATENATE(G647,H647)</f>
        <v/>
      </c>
      <c r="J647" s="34" t="str">
        <f t="shared" ref="J647:J675" si="48">CONCATENATE(G647,H647,F647)</f>
        <v/>
      </c>
      <c r="K647" s="54">
        <f t="shared" ref="K647:K675" si="49">L647*100</f>
        <v>0</v>
      </c>
    </row>
    <row r="648" spans="9:11" x14ac:dyDescent="0.35">
      <c r="I648" s="34" t="str">
        <f t="shared" si="47"/>
        <v/>
      </c>
      <c r="J648" s="34" t="str">
        <f t="shared" si="48"/>
        <v/>
      </c>
      <c r="K648" s="54">
        <f t="shared" si="49"/>
        <v>0</v>
      </c>
    </row>
    <row r="649" spans="9:11" x14ac:dyDescent="0.35">
      <c r="I649" s="34" t="str">
        <f t="shared" si="47"/>
        <v/>
      </c>
      <c r="J649" s="34" t="str">
        <f t="shared" si="48"/>
        <v/>
      </c>
      <c r="K649" s="54">
        <f t="shared" si="49"/>
        <v>0</v>
      </c>
    </row>
    <row r="650" spans="9:11" x14ac:dyDescent="0.35">
      <c r="I650" s="34" t="str">
        <f t="shared" si="47"/>
        <v/>
      </c>
      <c r="J650" s="34" t="str">
        <f t="shared" si="48"/>
        <v/>
      </c>
      <c r="K650" s="54">
        <f t="shared" si="49"/>
        <v>0</v>
      </c>
    </row>
    <row r="651" spans="9:11" x14ac:dyDescent="0.35">
      <c r="I651" s="34" t="str">
        <f t="shared" si="47"/>
        <v/>
      </c>
      <c r="J651" s="34" t="str">
        <f t="shared" si="48"/>
        <v/>
      </c>
      <c r="K651" s="54">
        <f t="shared" si="49"/>
        <v>0</v>
      </c>
    </row>
    <row r="652" spans="9:11" x14ac:dyDescent="0.35">
      <c r="I652" s="34" t="str">
        <f t="shared" si="47"/>
        <v/>
      </c>
      <c r="J652" s="34" t="str">
        <f t="shared" si="48"/>
        <v/>
      </c>
      <c r="K652" s="54">
        <f t="shared" si="49"/>
        <v>0</v>
      </c>
    </row>
    <row r="653" spans="9:11" x14ac:dyDescent="0.35">
      <c r="I653" s="34" t="str">
        <f t="shared" si="47"/>
        <v/>
      </c>
      <c r="J653" s="34" t="str">
        <f t="shared" si="48"/>
        <v/>
      </c>
      <c r="K653" s="54">
        <f t="shared" si="49"/>
        <v>0</v>
      </c>
    </row>
    <row r="654" spans="9:11" x14ac:dyDescent="0.35">
      <c r="I654" s="34" t="str">
        <f t="shared" si="47"/>
        <v/>
      </c>
      <c r="J654" s="34" t="str">
        <f t="shared" si="48"/>
        <v/>
      </c>
      <c r="K654" s="54">
        <f t="shared" si="49"/>
        <v>0</v>
      </c>
    </row>
    <row r="655" spans="9:11" x14ac:dyDescent="0.35">
      <c r="I655" s="34" t="str">
        <f t="shared" si="47"/>
        <v/>
      </c>
      <c r="J655" s="34" t="str">
        <f t="shared" si="48"/>
        <v/>
      </c>
      <c r="K655" s="54">
        <f t="shared" si="49"/>
        <v>0</v>
      </c>
    </row>
    <row r="656" spans="9:11" x14ac:dyDescent="0.35">
      <c r="I656" s="34" t="str">
        <f t="shared" si="47"/>
        <v/>
      </c>
      <c r="J656" s="34" t="str">
        <f t="shared" si="48"/>
        <v/>
      </c>
      <c r="K656" s="54">
        <f t="shared" si="49"/>
        <v>0</v>
      </c>
    </row>
    <row r="657" spans="9:11" x14ac:dyDescent="0.35">
      <c r="I657" s="34" t="str">
        <f t="shared" si="47"/>
        <v/>
      </c>
      <c r="J657" s="34" t="str">
        <f t="shared" si="48"/>
        <v/>
      </c>
      <c r="K657" s="54">
        <f t="shared" si="49"/>
        <v>0</v>
      </c>
    </row>
    <row r="658" spans="9:11" x14ac:dyDescent="0.35">
      <c r="I658" s="34" t="str">
        <f t="shared" si="47"/>
        <v/>
      </c>
      <c r="J658" s="34" t="str">
        <f t="shared" si="48"/>
        <v/>
      </c>
      <c r="K658" s="54">
        <f t="shared" si="49"/>
        <v>0</v>
      </c>
    </row>
    <row r="659" spans="9:11" x14ac:dyDescent="0.35">
      <c r="I659" s="34" t="str">
        <f t="shared" si="47"/>
        <v/>
      </c>
      <c r="J659" s="34" t="str">
        <f t="shared" si="48"/>
        <v/>
      </c>
      <c r="K659" s="54">
        <f t="shared" si="49"/>
        <v>0</v>
      </c>
    </row>
    <row r="660" spans="9:11" x14ac:dyDescent="0.35">
      <c r="I660" s="34" t="str">
        <f t="shared" si="47"/>
        <v/>
      </c>
      <c r="J660" s="34" t="str">
        <f t="shared" si="48"/>
        <v/>
      </c>
      <c r="K660" s="54">
        <f t="shared" si="49"/>
        <v>0</v>
      </c>
    </row>
    <row r="661" spans="9:11" x14ac:dyDescent="0.35">
      <c r="I661" s="34" t="str">
        <f t="shared" si="47"/>
        <v/>
      </c>
      <c r="J661" s="34" t="str">
        <f t="shared" si="48"/>
        <v/>
      </c>
      <c r="K661" s="54">
        <f t="shared" si="49"/>
        <v>0</v>
      </c>
    </row>
    <row r="662" spans="9:11" x14ac:dyDescent="0.35">
      <c r="I662" s="34" t="str">
        <f t="shared" si="47"/>
        <v/>
      </c>
      <c r="J662" s="34" t="str">
        <f t="shared" si="48"/>
        <v/>
      </c>
      <c r="K662" s="54">
        <f t="shared" si="49"/>
        <v>0</v>
      </c>
    </row>
    <row r="663" spans="9:11" x14ac:dyDescent="0.35">
      <c r="I663" s="34" t="str">
        <f t="shared" si="47"/>
        <v/>
      </c>
      <c r="J663" s="34" t="str">
        <f t="shared" si="48"/>
        <v/>
      </c>
      <c r="K663" s="54">
        <f t="shared" si="49"/>
        <v>0</v>
      </c>
    </row>
    <row r="664" spans="9:11" x14ac:dyDescent="0.35">
      <c r="I664" s="34" t="str">
        <f t="shared" si="47"/>
        <v/>
      </c>
      <c r="J664" s="34" t="str">
        <f t="shared" si="48"/>
        <v/>
      </c>
      <c r="K664" s="54">
        <f t="shared" si="49"/>
        <v>0</v>
      </c>
    </row>
    <row r="665" spans="9:11" x14ac:dyDescent="0.35">
      <c r="I665" s="34" t="str">
        <f t="shared" si="47"/>
        <v/>
      </c>
      <c r="J665" s="34" t="str">
        <f t="shared" si="48"/>
        <v/>
      </c>
      <c r="K665" s="54">
        <f t="shared" si="49"/>
        <v>0</v>
      </c>
    </row>
    <row r="666" spans="9:11" x14ac:dyDescent="0.35">
      <c r="I666" s="34" t="str">
        <f t="shared" si="47"/>
        <v/>
      </c>
      <c r="J666" s="34" t="str">
        <f t="shared" si="48"/>
        <v/>
      </c>
      <c r="K666" s="54">
        <f t="shared" si="49"/>
        <v>0</v>
      </c>
    </row>
    <row r="667" spans="9:11" x14ac:dyDescent="0.35">
      <c r="I667" s="34" t="str">
        <f t="shared" si="47"/>
        <v/>
      </c>
      <c r="J667" s="34" t="str">
        <f t="shared" si="48"/>
        <v/>
      </c>
      <c r="K667" s="54">
        <f t="shared" si="49"/>
        <v>0</v>
      </c>
    </row>
    <row r="668" spans="9:11" x14ac:dyDescent="0.35">
      <c r="I668" s="34" t="str">
        <f t="shared" si="47"/>
        <v/>
      </c>
      <c r="J668" s="34" t="str">
        <f t="shared" si="48"/>
        <v/>
      </c>
      <c r="K668" s="54">
        <f t="shared" si="49"/>
        <v>0</v>
      </c>
    </row>
    <row r="669" spans="9:11" x14ac:dyDescent="0.35">
      <c r="I669" s="34" t="str">
        <f t="shared" si="47"/>
        <v/>
      </c>
      <c r="J669" s="34" t="str">
        <f t="shared" si="48"/>
        <v/>
      </c>
      <c r="K669" s="54">
        <f t="shared" si="49"/>
        <v>0</v>
      </c>
    </row>
    <row r="670" spans="9:11" x14ac:dyDescent="0.35">
      <c r="I670" s="34" t="str">
        <f t="shared" si="47"/>
        <v/>
      </c>
      <c r="J670" s="34" t="str">
        <f t="shared" si="48"/>
        <v/>
      </c>
      <c r="K670" s="54">
        <f t="shared" si="49"/>
        <v>0</v>
      </c>
    </row>
    <row r="671" spans="9:11" x14ac:dyDescent="0.35">
      <c r="I671" s="34" t="str">
        <f t="shared" si="47"/>
        <v/>
      </c>
      <c r="J671" s="34" t="str">
        <f t="shared" si="48"/>
        <v/>
      </c>
      <c r="K671" s="54">
        <f t="shared" si="49"/>
        <v>0</v>
      </c>
    </row>
    <row r="672" spans="9:11" x14ac:dyDescent="0.35">
      <c r="I672" s="34" t="str">
        <f t="shared" si="47"/>
        <v/>
      </c>
      <c r="J672" s="34" t="str">
        <f t="shared" si="48"/>
        <v/>
      </c>
      <c r="K672" s="54">
        <f t="shared" si="49"/>
        <v>0</v>
      </c>
    </row>
    <row r="673" spans="9:11" x14ac:dyDescent="0.35">
      <c r="I673" s="34" t="str">
        <f t="shared" si="47"/>
        <v/>
      </c>
      <c r="J673" s="34" t="str">
        <f t="shared" si="48"/>
        <v/>
      </c>
      <c r="K673" s="54">
        <f t="shared" si="49"/>
        <v>0</v>
      </c>
    </row>
    <row r="674" spans="9:11" x14ac:dyDescent="0.35">
      <c r="I674" s="34" t="str">
        <f t="shared" si="47"/>
        <v/>
      </c>
      <c r="J674" s="34" t="str">
        <f t="shared" si="48"/>
        <v/>
      </c>
      <c r="K674" s="54">
        <f t="shared" si="49"/>
        <v>0</v>
      </c>
    </row>
    <row r="675" spans="9:11" x14ac:dyDescent="0.35">
      <c r="I675" s="34" t="str">
        <f t="shared" si="47"/>
        <v/>
      </c>
      <c r="J675" s="34" t="str">
        <f t="shared" si="48"/>
        <v/>
      </c>
      <c r="K675" s="54">
        <f t="shared" si="49"/>
        <v>0</v>
      </c>
    </row>
  </sheetData>
  <autoFilter ref="A1:L29" xr:uid="{00000000-0009-0000-0000-000004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N622"/>
  <sheetViews>
    <sheetView topLeftCell="A386" zoomScale="51" workbookViewId="0">
      <selection activeCell="H386" sqref="H386:H427"/>
    </sheetView>
  </sheetViews>
  <sheetFormatPr defaultColWidth="8.90625" defaultRowHeight="14.5" x14ac:dyDescent="0.35"/>
  <cols>
    <col min="8" max="8" width="45.81640625" customWidth="1"/>
    <col min="9" max="9" width="17.54296875" customWidth="1"/>
    <col min="11" max="11" width="12.7265625" customWidth="1"/>
    <col min="12" max="12" width="13.36328125" customWidth="1"/>
    <col min="13" max="13" width="11.6328125" customWidth="1"/>
    <col min="14" max="14" width="14.90625" customWidth="1"/>
  </cols>
  <sheetData>
    <row r="1" spans="1:14" s="1" customFormat="1" ht="22" x14ac:dyDescent="0.35">
      <c r="A1" s="1" t="s">
        <v>40</v>
      </c>
      <c r="B1" s="1" t="s">
        <v>41</v>
      </c>
      <c r="C1" s="1" t="s">
        <v>42</v>
      </c>
      <c r="D1" s="1" t="s">
        <v>43</v>
      </c>
      <c r="E1" s="1" t="s">
        <v>0</v>
      </c>
      <c r="F1" s="1" t="s">
        <v>44</v>
      </c>
      <c r="G1" s="1" t="s">
        <v>45</v>
      </c>
      <c r="H1" s="1" t="s">
        <v>46</v>
      </c>
      <c r="I1" s="1" t="s">
        <v>47</v>
      </c>
      <c r="J1" s="2" t="s">
        <v>1</v>
      </c>
      <c r="K1" s="65" t="s">
        <v>80</v>
      </c>
      <c r="L1" s="65" t="s">
        <v>81</v>
      </c>
      <c r="M1" s="65" t="s">
        <v>82</v>
      </c>
      <c r="N1" s="65" t="s">
        <v>83</v>
      </c>
    </row>
    <row r="2" spans="1:14" x14ac:dyDescent="0.35">
      <c r="A2" s="34" t="s">
        <v>84</v>
      </c>
      <c r="B2" s="34" t="s">
        <v>88</v>
      </c>
      <c r="C2" s="34" t="s">
        <v>89</v>
      </c>
      <c r="D2" s="34"/>
      <c r="E2" s="34" t="s">
        <v>10</v>
      </c>
      <c r="F2" s="34" t="s">
        <v>11</v>
      </c>
      <c r="G2" s="35" t="s">
        <v>90</v>
      </c>
      <c r="H2" s="63" t="s">
        <v>7</v>
      </c>
      <c r="I2" s="34" t="str">
        <f>CONCATENATE(G2,H2)</f>
        <v>At least one member of the household with a health problem and needing to access health care (3 months) : Decline to answer</v>
      </c>
      <c r="J2" s="34" t="str">
        <f>CONCATENATE(G2,H2,F2)</f>
        <v>At least one member of the household with a health problem and needing to access health care (3 months) : Decline to answerLebanese</v>
      </c>
      <c r="K2" s="55"/>
      <c r="L2" s="55"/>
      <c r="M2" s="55"/>
      <c r="N2" s="55"/>
    </row>
    <row r="3" spans="1:14" x14ac:dyDescent="0.35">
      <c r="A3" s="34" t="s">
        <v>84</v>
      </c>
      <c r="B3" s="34" t="s">
        <v>88</v>
      </c>
      <c r="C3" s="34" t="s">
        <v>89</v>
      </c>
      <c r="D3" s="34"/>
      <c r="E3" s="34" t="s">
        <v>10</v>
      </c>
      <c r="F3" s="34" t="s">
        <v>11</v>
      </c>
      <c r="G3" s="35" t="s">
        <v>90</v>
      </c>
      <c r="H3" s="63" t="s">
        <v>8</v>
      </c>
      <c r="I3" s="34" t="str">
        <f t="shared" ref="I3:I66" si="0">CONCATENATE(G3,H3)</f>
        <v>At least one member of the household with a health problem and needing to access health care (3 months) : Don't know</v>
      </c>
      <c r="J3" s="34" t="str">
        <f t="shared" ref="J3:J66" si="1">CONCATENATE(G3,H3,F3)</f>
        <v>At least one member of the household with a health problem and needing to access health care (3 months) : Don't knowLebanese</v>
      </c>
      <c r="K3" s="55"/>
      <c r="L3" s="55"/>
      <c r="M3" s="55">
        <v>1.06224447665171E-3</v>
      </c>
      <c r="N3" s="55"/>
    </row>
    <row r="4" spans="1:14" x14ac:dyDescent="0.35">
      <c r="A4" s="34" t="s">
        <v>84</v>
      </c>
      <c r="B4" s="34" t="s">
        <v>88</v>
      </c>
      <c r="C4" s="34" t="s">
        <v>89</v>
      </c>
      <c r="D4" s="34"/>
      <c r="E4" s="34" t="s">
        <v>10</v>
      </c>
      <c r="F4" s="34" t="s">
        <v>11</v>
      </c>
      <c r="G4" s="35" t="s">
        <v>90</v>
      </c>
      <c r="H4" s="63" t="s">
        <v>64</v>
      </c>
      <c r="I4" s="34" t="str">
        <f t="shared" si="0"/>
        <v>At least one member of the household with a health problem and needing to access health care (3 months) : No</v>
      </c>
      <c r="J4" s="34" t="str">
        <f t="shared" si="1"/>
        <v>At least one member of the household with a health problem and needing to access health care (3 months) : NoLebanese</v>
      </c>
      <c r="K4" s="55">
        <v>0.53105009860310104</v>
      </c>
      <c r="L4" s="55">
        <v>0.62578927186757705</v>
      </c>
      <c r="M4" s="55">
        <v>0.58598519003689198</v>
      </c>
      <c r="N4" s="55">
        <v>0.426239763540329</v>
      </c>
    </row>
    <row r="5" spans="1:14" x14ac:dyDescent="0.35">
      <c r="A5" s="34" t="s">
        <v>84</v>
      </c>
      <c r="B5" s="34" t="s">
        <v>88</v>
      </c>
      <c r="C5" s="34" t="s">
        <v>89</v>
      </c>
      <c r="D5" s="34"/>
      <c r="E5" s="34" t="s">
        <v>10</v>
      </c>
      <c r="F5" s="34" t="s">
        <v>11</v>
      </c>
      <c r="G5" s="35" t="s">
        <v>90</v>
      </c>
      <c r="H5" s="63" t="s">
        <v>65</v>
      </c>
      <c r="I5" s="34" t="str">
        <f t="shared" si="0"/>
        <v>At least one member of the household with a health problem and needing to access health care (3 months) : Yes</v>
      </c>
      <c r="J5" s="34" t="str">
        <f t="shared" si="1"/>
        <v>At least one member of the household with a health problem and needing to access health care (3 months) : YesLebanese</v>
      </c>
      <c r="K5" s="55">
        <v>0.46894990139689902</v>
      </c>
      <c r="L5" s="55">
        <v>0.37421072813242301</v>
      </c>
      <c r="M5" s="55">
        <v>0.41295256548645698</v>
      </c>
      <c r="N5" s="55">
        <v>0.57376023645967</v>
      </c>
    </row>
    <row r="6" spans="1:14" hidden="1" x14ac:dyDescent="0.35">
      <c r="A6" s="34" t="s">
        <v>84</v>
      </c>
      <c r="B6" s="34" t="s">
        <v>88</v>
      </c>
      <c r="C6" s="34" t="s">
        <v>89</v>
      </c>
      <c r="D6" s="34"/>
      <c r="E6" s="34" t="s">
        <v>10</v>
      </c>
      <c r="F6" s="34" t="s">
        <v>48</v>
      </c>
      <c r="G6" s="35" t="s">
        <v>90</v>
      </c>
      <c r="H6" s="63" t="s">
        <v>7</v>
      </c>
      <c r="I6" s="34" t="str">
        <f t="shared" si="0"/>
        <v>At least one member of the household with a health problem and needing to access health care (3 months) : Decline to answer</v>
      </c>
      <c r="J6" s="34" t="str">
        <f t="shared" si="1"/>
        <v>At least one member of the household with a health problem and needing to access health care (3 months) : Decline to answerMigrants</v>
      </c>
      <c r="K6" s="55"/>
      <c r="L6" s="55"/>
      <c r="M6" s="55"/>
      <c r="N6" s="55"/>
    </row>
    <row r="7" spans="1:14" hidden="1" x14ac:dyDescent="0.35">
      <c r="A7" s="34" t="s">
        <v>84</v>
      </c>
      <c r="B7" s="34" t="s">
        <v>88</v>
      </c>
      <c r="C7" s="34" t="s">
        <v>89</v>
      </c>
      <c r="D7" s="34"/>
      <c r="E7" s="34" t="s">
        <v>10</v>
      </c>
      <c r="F7" s="34" t="s">
        <v>48</v>
      </c>
      <c r="G7" s="35" t="s">
        <v>90</v>
      </c>
      <c r="H7" s="63" t="s">
        <v>8</v>
      </c>
      <c r="I7" s="34" t="str">
        <f t="shared" si="0"/>
        <v>At least one member of the household with a health problem and needing to access health care (3 months) : Don't know</v>
      </c>
      <c r="J7" s="34" t="str">
        <f t="shared" si="1"/>
        <v>At least one member of the household with a health problem and needing to access health care (3 months) : Don't knowMigrants</v>
      </c>
      <c r="K7" s="55"/>
      <c r="L7" s="55">
        <v>2.6881720430107499E-3</v>
      </c>
      <c r="M7" s="55"/>
      <c r="N7" s="55"/>
    </row>
    <row r="8" spans="1:14" hidden="1" x14ac:dyDescent="0.35">
      <c r="A8" s="34" t="s">
        <v>84</v>
      </c>
      <c r="B8" s="34" t="s">
        <v>88</v>
      </c>
      <c r="C8" s="34" t="s">
        <v>89</v>
      </c>
      <c r="D8" s="34"/>
      <c r="E8" s="34" t="s">
        <v>10</v>
      </c>
      <c r="F8" s="34" t="s">
        <v>48</v>
      </c>
      <c r="G8" s="35" t="s">
        <v>90</v>
      </c>
      <c r="H8" s="63" t="s">
        <v>64</v>
      </c>
      <c r="I8" s="34" t="str">
        <f t="shared" si="0"/>
        <v>At least one member of the household with a health problem and needing to access health care (3 months) : No</v>
      </c>
      <c r="J8" s="34" t="str">
        <f t="shared" si="1"/>
        <v>At least one member of the household with a health problem and needing to access health care (3 months) : NoMigrants</v>
      </c>
      <c r="K8" s="55">
        <v>0.73287671232876705</v>
      </c>
      <c r="L8" s="55">
        <v>0.81182795698924703</v>
      </c>
      <c r="M8" s="55">
        <v>0.88333333333333297</v>
      </c>
      <c r="N8" s="55">
        <v>0.85185185185185197</v>
      </c>
    </row>
    <row r="9" spans="1:14" hidden="1" x14ac:dyDescent="0.35">
      <c r="A9" s="34" t="s">
        <v>84</v>
      </c>
      <c r="B9" s="34" t="s">
        <v>88</v>
      </c>
      <c r="C9" s="34" t="s">
        <v>89</v>
      </c>
      <c r="D9" s="34"/>
      <c r="E9" s="34" t="s">
        <v>10</v>
      </c>
      <c r="F9" s="34" t="s">
        <v>48</v>
      </c>
      <c r="G9" s="35" t="s">
        <v>90</v>
      </c>
      <c r="H9" s="63" t="s">
        <v>65</v>
      </c>
      <c r="I9" s="34" t="str">
        <f t="shared" si="0"/>
        <v>At least one member of the household with a health problem and needing to access health care (3 months) : Yes</v>
      </c>
      <c r="J9" s="34" t="str">
        <f t="shared" si="1"/>
        <v>At least one member of the household with a health problem and needing to access health care (3 months) : YesMigrants</v>
      </c>
      <c r="K9" s="55">
        <v>0.267123287671233</v>
      </c>
      <c r="L9" s="55">
        <v>0.18548387096774199</v>
      </c>
      <c r="M9" s="55">
        <v>0.116666666666667</v>
      </c>
      <c r="N9" s="55">
        <v>0.148148148148148</v>
      </c>
    </row>
    <row r="10" spans="1:14" hidden="1" x14ac:dyDescent="0.35">
      <c r="A10" s="34" t="s">
        <v>84</v>
      </c>
      <c r="B10" s="34" t="s">
        <v>88</v>
      </c>
      <c r="C10" s="34" t="s">
        <v>89</v>
      </c>
      <c r="D10" s="34"/>
      <c r="E10" s="34" t="s">
        <v>10</v>
      </c>
      <c r="F10" s="34" t="s">
        <v>12</v>
      </c>
      <c r="G10" s="35" t="s">
        <v>90</v>
      </c>
      <c r="H10" s="63" t="s">
        <v>7</v>
      </c>
      <c r="I10" s="34" t="str">
        <f t="shared" si="0"/>
        <v>At least one member of the household with a health problem and needing to access health care (3 months) : Decline to answer</v>
      </c>
      <c r="J10" s="34" t="str">
        <f t="shared" si="1"/>
        <v>At least one member of the household with a health problem and needing to access health care (3 months) : Decline to answerPRL</v>
      </c>
      <c r="K10" s="55"/>
      <c r="L10" s="55"/>
      <c r="M10" s="55"/>
      <c r="N10" s="55"/>
    </row>
    <row r="11" spans="1:14" hidden="1" x14ac:dyDescent="0.35">
      <c r="A11" s="34" t="s">
        <v>84</v>
      </c>
      <c r="B11" s="34" t="s">
        <v>88</v>
      </c>
      <c r="C11" s="34" t="s">
        <v>89</v>
      </c>
      <c r="D11" s="34"/>
      <c r="E11" s="34" t="s">
        <v>10</v>
      </c>
      <c r="F11" s="34" t="s">
        <v>12</v>
      </c>
      <c r="G11" s="35" t="s">
        <v>90</v>
      </c>
      <c r="H11" s="63" t="s">
        <v>8</v>
      </c>
      <c r="I11" s="34" t="str">
        <f t="shared" si="0"/>
        <v>At least one member of the household with a health problem and needing to access health care (3 months) : Don't know</v>
      </c>
      <c r="J11" s="34" t="str">
        <f t="shared" si="1"/>
        <v>At least one member of the household with a health problem and needing to access health care (3 months) : Don't knowPRL</v>
      </c>
      <c r="K11" s="55"/>
      <c r="L11" s="55"/>
      <c r="M11" s="55"/>
      <c r="N11" s="55"/>
    </row>
    <row r="12" spans="1:14" hidden="1" x14ac:dyDescent="0.35">
      <c r="A12" s="34" t="s">
        <v>84</v>
      </c>
      <c r="B12" s="34" t="s">
        <v>88</v>
      </c>
      <c r="C12" s="34" t="s">
        <v>89</v>
      </c>
      <c r="D12" s="34"/>
      <c r="E12" s="34" t="s">
        <v>10</v>
      </c>
      <c r="F12" s="34" t="s">
        <v>12</v>
      </c>
      <c r="G12" s="35" t="s">
        <v>90</v>
      </c>
      <c r="H12" s="63" t="s">
        <v>64</v>
      </c>
      <c r="I12" s="34" t="str">
        <f t="shared" si="0"/>
        <v>At least one member of the household with a health problem and needing to access health care (3 months) : No</v>
      </c>
      <c r="J12" s="34" t="str">
        <f t="shared" si="1"/>
        <v>At least one member of the household with a health problem and needing to access health care (3 months) : NoPRL</v>
      </c>
      <c r="K12" s="55">
        <v>0.43258426966292102</v>
      </c>
      <c r="L12" s="55">
        <v>0.61797752808988804</v>
      </c>
      <c r="M12" s="55">
        <v>0.50738916256157596</v>
      </c>
      <c r="N12" s="55">
        <v>0.47706422018348599</v>
      </c>
    </row>
    <row r="13" spans="1:14" hidden="1" x14ac:dyDescent="0.35">
      <c r="A13" s="34" t="s">
        <v>84</v>
      </c>
      <c r="B13" s="34" t="s">
        <v>88</v>
      </c>
      <c r="C13" s="34" t="s">
        <v>89</v>
      </c>
      <c r="D13" s="34"/>
      <c r="E13" s="34" t="s">
        <v>10</v>
      </c>
      <c r="F13" s="34" t="s">
        <v>12</v>
      </c>
      <c r="G13" s="35" t="s">
        <v>90</v>
      </c>
      <c r="H13" s="63" t="s">
        <v>65</v>
      </c>
      <c r="I13" s="34" t="str">
        <f t="shared" si="0"/>
        <v>At least one member of the household with a health problem and needing to access health care (3 months) : Yes</v>
      </c>
      <c r="J13" s="34" t="str">
        <f t="shared" si="1"/>
        <v>At least one member of the household with a health problem and needing to access health care (3 months) : YesPRL</v>
      </c>
      <c r="K13" s="55">
        <v>0.56741573033707904</v>
      </c>
      <c r="L13" s="55">
        <v>0.38202247191011202</v>
      </c>
      <c r="M13" s="55">
        <v>0.49261083743842399</v>
      </c>
      <c r="N13" s="55">
        <v>0.52293577981651396</v>
      </c>
    </row>
    <row r="14" spans="1:14" x14ac:dyDescent="0.35">
      <c r="A14" s="34" t="s">
        <v>84</v>
      </c>
      <c r="B14" s="34" t="s">
        <v>88</v>
      </c>
      <c r="C14" s="34" t="s">
        <v>89</v>
      </c>
      <c r="D14" s="34"/>
      <c r="E14" s="34" t="s">
        <v>10</v>
      </c>
      <c r="F14" s="34" t="s">
        <v>11</v>
      </c>
      <c r="G14" s="34" t="s">
        <v>86</v>
      </c>
      <c r="H14" s="63" t="s">
        <v>7</v>
      </c>
      <c r="I14" s="34" t="str">
        <f t="shared" si="0"/>
        <v>At least one member of the household with chronic illness : Decline to answer</v>
      </c>
      <c r="J14" s="34" t="str">
        <f t="shared" si="1"/>
        <v>At least one member of the household with chronic illness : Decline to answerLebanese</v>
      </c>
      <c r="K14" s="55"/>
      <c r="L14" s="55">
        <v>8.3960793316287805E-4</v>
      </c>
      <c r="M14" s="55"/>
      <c r="N14" s="55">
        <v>2.0940133778771298E-3</v>
      </c>
    </row>
    <row r="15" spans="1:14" x14ac:dyDescent="0.35">
      <c r="A15" s="34" t="s">
        <v>84</v>
      </c>
      <c r="B15" s="34" t="s">
        <v>88</v>
      </c>
      <c r="C15" s="34" t="s">
        <v>89</v>
      </c>
      <c r="D15" s="34"/>
      <c r="E15" s="34" t="s">
        <v>10</v>
      </c>
      <c r="F15" s="34" t="s">
        <v>11</v>
      </c>
      <c r="G15" s="34" t="s">
        <v>86</v>
      </c>
      <c r="H15" s="63" t="s">
        <v>8</v>
      </c>
      <c r="I15" s="34" t="str">
        <f t="shared" si="0"/>
        <v>At least one member of the household with chronic illness : Don't know</v>
      </c>
      <c r="J15" s="34" t="str">
        <f t="shared" si="1"/>
        <v>At least one member of the household with chronic illness : Don't knowLebanese</v>
      </c>
      <c r="K15" s="55"/>
      <c r="L15" s="55">
        <v>1.50256155724424E-3</v>
      </c>
      <c r="M15" s="55">
        <v>1.06224447665171E-3</v>
      </c>
      <c r="N15" s="55"/>
    </row>
    <row r="16" spans="1:14" x14ac:dyDescent="0.35">
      <c r="A16" s="34" t="s">
        <v>84</v>
      </c>
      <c r="B16" s="34" t="s">
        <v>88</v>
      </c>
      <c r="C16" s="34" t="s">
        <v>89</v>
      </c>
      <c r="D16" s="34"/>
      <c r="E16" s="34" t="s">
        <v>10</v>
      </c>
      <c r="F16" s="34" t="s">
        <v>11</v>
      </c>
      <c r="G16" s="34" t="s">
        <v>86</v>
      </c>
      <c r="H16" s="63" t="s">
        <v>64</v>
      </c>
      <c r="I16" s="34" t="str">
        <f t="shared" si="0"/>
        <v>At least one member of the household with chronic illness : No</v>
      </c>
      <c r="J16" s="34" t="str">
        <f t="shared" si="1"/>
        <v>At least one member of the household with chronic illness : NoLebanese</v>
      </c>
      <c r="K16" s="55">
        <v>0.32987641824630498</v>
      </c>
      <c r="L16" s="55">
        <v>0.30073979608943002</v>
      </c>
      <c r="M16" s="55">
        <v>0.39697006442032501</v>
      </c>
      <c r="N16" s="55">
        <v>0.38610084859830801</v>
      </c>
    </row>
    <row r="17" spans="1:14" x14ac:dyDescent="0.35">
      <c r="A17" s="34" t="s">
        <v>84</v>
      </c>
      <c r="B17" s="34" t="s">
        <v>88</v>
      </c>
      <c r="C17" s="34" t="s">
        <v>89</v>
      </c>
      <c r="D17" s="34"/>
      <c r="E17" s="34" t="s">
        <v>10</v>
      </c>
      <c r="F17" s="34" t="s">
        <v>11</v>
      </c>
      <c r="G17" s="34" t="s">
        <v>86</v>
      </c>
      <c r="H17" s="63" t="s">
        <v>65</v>
      </c>
      <c r="I17" s="34" t="str">
        <f t="shared" si="0"/>
        <v>At least one member of the household with chronic illness : Yes</v>
      </c>
      <c r="J17" s="34" t="str">
        <f t="shared" si="1"/>
        <v>At least one member of the household with chronic illness : YesLebanese</v>
      </c>
      <c r="K17" s="55">
        <v>0.67012358175369502</v>
      </c>
      <c r="L17" s="55">
        <v>0.69691803442016298</v>
      </c>
      <c r="M17" s="55">
        <v>0.60196769110302295</v>
      </c>
      <c r="N17" s="55">
        <v>0.61180513802381498</v>
      </c>
    </row>
    <row r="18" spans="1:14" hidden="1" x14ac:dyDescent="0.35">
      <c r="A18" s="34" t="s">
        <v>84</v>
      </c>
      <c r="B18" s="34" t="s">
        <v>88</v>
      </c>
      <c r="C18" s="34" t="s">
        <v>89</v>
      </c>
      <c r="D18" s="34"/>
      <c r="E18" s="34" t="s">
        <v>10</v>
      </c>
      <c r="F18" s="34" t="s">
        <v>48</v>
      </c>
      <c r="G18" s="34" t="s">
        <v>86</v>
      </c>
      <c r="H18" s="63" t="s">
        <v>7</v>
      </c>
      <c r="I18" s="34" t="str">
        <f t="shared" si="0"/>
        <v>At least one member of the household with chronic illness : Decline to answer</v>
      </c>
      <c r="J18" s="34" t="str">
        <f t="shared" si="1"/>
        <v>At least one member of the household with chronic illness : Decline to answerMigrants</v>
      </c>
      <c r="K18" s="55"/>
      <c r="L18" s="55"/>
      <c r="M18" s="55"/>
      <c r="N18" s="55"/>
    </row>
    <row r="19" spans="1:14" hidden="1" x14ac:dyDescent="0.35">
      <c r="A19" s="34" t="s">
        <v>84</v>
      </c>
      <c r="B19" s="34" t="s">
        <v>88</v>
      </c>
      <c r="C19" s="34" t="s">
        <v>89</v>
      </c>
      <c r="D19" s="34"/>
      <c r="E19" s="34" t="s">
        <v>10</v>
      </c>
      <c r="F19" s="34" t="s">
        <v>48</v>
      </c>
      <c r="G19" s="34" t="s">
        <v>86</v>
      </c>
      <c r="H19" s="63" t="s">
        <v>8</v>
      </c>
      <c r="I19" s="34" t="str">
        <f t="shared" si="0"/>
        <v>At least one member of the household with chronic illness : Don't know</v>
      </c>
      <c r="J19" s="34" t="str">
        <f t="shared" si="1"/>
        <v>At least one member of the household with chronic illness : Don't knowMigrants</v>
      </c>
      <c r="K19" s="55"/>
      <c r="L19" s="55">
        <v>8.0645161290322596E-3</v>
      </c>
      <c r="M19" s="55"/>
      <c r="N19" s="55"/>
    </row>
    <row r="20" spans="1:14" hidden="1" x14ac:dyDescent="0.35">
      <c r="A20" s="34" t="s">
        <v>84</v>
      </c>
      <c r="B20" s="34" t="s">
        <v>88</v>
      </c>
      <c r="C20" s="34" t="s">
        <v>89</v>
      </c>
      <c r="D20" s="34"/>
      <c r="E20" s="34" t="s">
        <v>10</v>
      </c>
      <c r="F20" s="34" t="s">
        <v>48</v>
      </c>
      <c r="G20" s="34" t="s">
        <v>86</v>
      </c>
      <c r="H20" s="63" t="s">
        <v>64</v>
      </c>
      <c r="I20" s="34" t="str">
        <f t="shared" si="0"/>
        <v>At least one member of the household with chronic illness : No</v>
      </c>
      <c r="J20" s="34" t="str">
        <f t="shared" si="1"/>
        <v>At least one member of the household with chronic illness : NoMigrants</v>
      </c>
      <c r="K20" s="55">
        <v>0.91095890410958902</v>
      </c>
      <c r="L20" s="55">
        <v>0.86290322580645196</v>
      </c>
      <c r="M20" s="55">
        <v>0.81666666666666698</v>
      </c>
      <c r="N20" s="55">
        <v>0.81481481481481499</v>
      </c>
    </row>
    <row r="21" spans="1:14" hidden="1" x14ac:dyDescent="0.35">
      <c r="A21" s="34" t="s">
        <v>84</v>
      </c>
      <c r="B21" s="34" t="s">
        <v>88</v>
      </c>
      <c r="C21" s="34" t="s">
        <v>89</v>
      </c>
      <c r="D21" s="34"/>
      <c r="E21" s="34" t="s">
        <v>10</v>
      </c>
      <c r="F21" s="34" t="s">
        <v>48</v>
      </c>
      <c r="G21" s="34" t="s">
        <v>86</v>
      </c>
      <c r="H21" s="63" t="s">
        <v>65</v>
      </c>
      <c r="I21" s="34" t="str">
        <f t="shared" si="0"/>
        <v>At least one member of the household with chronic illness : Yes</v>
      </c>
      <c r="J21" s="34" t="str">
        <f t="shared" si="1"/>
        <v>At least one member of the household with chronic illness : YesMigrants</v>
      </c>
      <c r="K21" s="55">
        <v>8.9041095890410996E-2</v>
      </c>
      <c r="L21" s="55">
        <v>0.12903225806451599</v>
      </c>
      <c r="M21" s="55">
        <v>0.18333333333333299</v>
      </c>
      <c r="N21" s="55">
        <v>0.18518518518518501</v>
      </c>
    </row>
    <row r="22" spans="1:14" hidden="1" x14ac:dyDescent="0.35">
      <c r="A22" s="34" t="s">
        <v>84</v>
      </c>
      <c r="B22" s="34" t="s">
        <v>88</v>
      </c>
      <c r="C22" s="34" t="s">
        <v>89</v>
      </c>
      <c r="D22" s="34"/>
      <c r="E22" s="34" t="s">
        <v>10</v>
      </c>
      <c r="F22" s="34" t="s">
        <v>12</v>
      </c>
      <c r="G22" s="34" t="s">
        <v>86</v>
      </c>
      <c r="H22" s="63" t="s">
        <v>7</v>
      </c>
      <c r="I22" s="34" t="str">
        <f t="shared" si="0"/>
        <v>At least one member of the household with chronic illness : Decline to answer</v>
      </c>
      <c r="J22" s="34" t="str">
        <f t="shared" si="1"/>
        <v>At least one member of the household with chronic illness : Decline to answerPRL</v>
      </c>
      <c r="K22" s="63"/>
      <c r="L22" s="63"/>
      <c r="M22" s="63"/>
      <c r="N22" s="63"/>
    </row>
    <row r="23" spans="1:14" hidden="1" x14ac:dyDescent="0.35">
      <c r="A23" s="34" t="s">
        <v>84</v>
      </c>
      <c r="B23" s="34" t="s">
        <v>88</v>
      </c>
      <c r="C23" s="34" t="s">
        <v>89</v>
      </c>
      <c r="D23" s="34"/>
      <c r="E23" s="34" t="s">
        <v>10</v>
      </c>
      <c r="F23" s="34" t="s">
        <v>12</v>
      </c>
      <c r="G23" s="34" t="s">
        <v>86</v>
      </c>
      <c r="H23" s="63" t="s">
        <v>8</v>
      </c>
      <c r="I23" s="34" t="str">
        <f t="shared" si="0"/>
        <v>At least one member of the household with chronic illness : Don't know</v>
      </c>
      <c r="J23" s="34" t="str">
        <f t="shared" si="1"/>
        <v>At least one member of the household with chronic illness : Don't knowPRL</v>
      </c>
      <c r="K23" s="63"/>
      <c r="L23" s="63"/>
      <c r="M23" s="63"/>
      <c r="N23" s="63"/>
    </row>
    <row r="24" spans="1:14" hidden="1" x14ac:dyDescent="0.35">
      <c r="A24" s="34" t="s">
        <v>84</v>
      </c>
      <c r="B24" s="34" t="s">
        <v>88</v>
      </c>
      <c r="C24" s="34" t="s">
        <v>89</v>
      </c>
      <c r="D24" s="34"/>
      <c r="E24" s="34" t="s">
        <v>10</v>
      </c>
      <c r="F24" s="34" t="s">
        <v>12</v>
      </c>
      <c r="G24" s="34" t="s">
        <v>86</v>
      </c>
      <c r="H24" s="63" t="s">
        <v>64</v>
      </c>
      <c r="I24" s="34" t="str">
        <f t="shared" si="0"/>
        <v>At least one member of the household with chronic illness : No</v>
      </c>
      <c r="J24" s="34" t="str">
        <f t="shared" si="1"/>
        <v>At least one member of the household with chronic illness : NoPRL</v>
      </c>
      <c r="K24" s="55">
        <v>0.33707865168539303</v>
      </c>
      <c r="L24" s="55">
        <v>0.37078651685393299</v>
      </c>
      <c r="M24" s="55">
        <v>0.37931034482758602</v>
      </c>
      <c r="N24" s="55">
        <v>0.31192660550458701</v>
      </c>
    </row>
    <row r="25" spans="1:14" hidden="1" x14ac:dyDescent="0.35">
      <c r="A25" s="34" t="s">
        <v>84</v>
      </c>
      <c r="B25" s="34" t="s">
        <v>88</v>
      </c>
      <c r="C25" s="34" t="s">
        <v>89</v>
      </c>
      <c r="D25" s="34"/>
      <c r="E25" s="34" t="s">
        <v>10</v>
      </c>
      <c r="F25" s="34" t="s">
        <v>12</v>
      </c>
      <c r="G25" s="34" t="s">
        <v>86</v>
      </c>
      <c r="H25" s="63" t="s">
        <v>65</v>
      </c>
      <c r="I25" s="34" t="str">
        <f t="shared" si="0"/>
        <v>At least one member of the household with chronic illness : Yes</v>
      </c>
      <c r="J25" s="34" t="str">
        <f t="shared" si="1"/>
        <v>At least one member of the household with chronic illness : YesPRL</v>
      </c>
      <c r="K25" s="55">
        <v>0.66292134831460703</v>
      </c>
      <c r="L25" s="55">
        <v>0.62921348314606695</v>
      </c>
      <c r="M25" s="55">
        <v>0.62068965517241403</v>
      </c>
      <c r="N25" s="55">
        <v>0.68807339449541305</v>
      </c>
    </row>
    <row r="26" spans="1:14" x14ac:dyDescent="0.35">
      <c r="A26" s="34" t="s">
        <v>84</v>
      </c>
      <c r="B26" s="34" t="s">
        <v>88</v>
      </c>
      <c r="C26" s="34"/>
      <c r="D26" s="34"/>
      <c r="E26" s="34" t="s">
        <v>10</v>
      </c>
      <c r="F26" s="34" t="s">
        <v>11</v>
      </c>
      <c r="G26" s="35" t="s">
        <v>87</v>
      </c>
      <c r="H26" s="63" t="s">
        <v>7</v>
      </c>
      <c r="I26" s="34" t="str">
        <f t="shared" si="0"/>
        <v>At least one member of the household with medical condition whose management requires regular supply of electricity : Decline to answer</v>
      </c>
      <c r="J26" s="34" t="str">
        <f t="shared" si="1"/>
        <v>At least one member of the household with medical condition whose management requires regular supply of electricity : Decline to answerLebanese</v>
      </c>
      <c r="K26" s="63"/>
      <c r="L26" s="63"/>
      <c r="M26" s="63"/>
      <c r="N26" s="63"/>
    </row>
    <row r="27" spans="1:14" x14ac:dyDescent="0.35">
      <c r="A27" s="34" t="s">
        <v>84</v>
      </c>
      <c r="B27" s="34" t="s">
        <v>88</v>
      </c>
      <c r="C27" s="34"/>
      <c r="D27" s="34"/>
      <c r="E27" s="34" t="s">
        <v>10</v>
      </c>
      <c r="F27" s="34" t="s">
        <v>11</v>
      </c>
      <c r="G27" s="35" t="s">
        <v>87</v>
      </c>
      <c r="H27" s="63" t="s">
        <v>8</v>
      </c>
      <c r="I27" s="34" t="str">
        <f t="shared" si="0"/>
        <v>At least one member of the household with medical condition whose management requires regular supply of electricity : Don't know</v>
      </c>
      <c r="J27" s="34" t="str">
        <f t="shared" si="1"/>
        <v>At least one member of the household with medical condition whose management requires regular supply of electricity : Don't knowLebanese</v>
      </c>
      <c r="K27" s="55">
        <v>2.3964247248022801E-3</v>
      </c>
      <c r="L27" s="55">
        <v>3.5015719132950002E-4</v>
      </c>
      <c r="M27" s="55">
        <v>5.7790278425015901E-3</v>
      </c>
      <c r="N27" s="55">
        <v>1.3926923563715101E-3</v>
      </c>
    </row>
    <row r="28" spans="1:14" x14ac:dyDescent="0.35">
      <c r="A28" s="34" t="s">
        <v>84</v>
      </c>
      <c r="B28" s="34" t="s">
        <v>88</v>
      </c>
      <c r="C28" s="34"/>
      <c r="D28" s="34"/>
      <c r="E28" s="34" t="s">
        <v>10</v>
      </c>
      <c r="F28" s="34" t="s">
        <v>11</v>
      </c>
      <c r="G28" s="35" t="s">
        <v>87</v>
      </c>
      <c r="H28" s="63" t="s">
        <v>64</v>
      </c>
      <c r="I28" s="34" t="str">
        <f t="shared" si="0"/>
        <v>At least one member of the household with medical condition whose management requires regular supply of electricity : No</v>
      </c>
      <c r="J28" s="34" t="str">
        <f t="shared" si="1"/>
        <v>At least one member of the household with medical condition whose management requires regular supply of electricity : NoLebanese</v>
      </c>
      <c r="K28" s="55">
        <v>0.86998235263599299</v>
      </c>
      <c r="L28" s="55">
        <v>0.95577224011380002</v>
      </c>
      <c r="M28" s="55">
        <v>0.90671308476856405</v>
      </c>
      <c r="N28" s="55">
        <v>0.93011889534143799</v>
      </c>
    </row>
    <row r="29" spans="1:14" x14ac:dyDescent="0.35">
      <c r="A29" s="34" t="s">
        <v>84</v>
      </c>
      <c r="B29" s="34" t="s">
        <v>88</v>
      </c>
      <c r="C29" s="34"/>
      <c r="D29" s="34"/>
      <c r="E29" s="34" t="s">
        <v>10</v>
      </c>
      <c r="F29" s="34" t="s">
        <v>11</v>
      </c>
      <c r="G29" s="35" t="s">
        <v>87</v>
      </c>
      <c r="H29" s="63" t="s">
        <v>65</v>
      </c>
      <c r="I29" s="34" t="str">
        <f t="shared" si="0"/>
        <v>At least one member of the household with medical condition whose management requires regular supply of electricity : Yes</v>
      </c>
      <c r="J29" s="34" t="str">
        <f t="shared" si="1"/>
        <v>At least one member of the household with medical condition whose management requires regular supply of electricity : YesLebanese</v>
      </c>
      <c r="K29" s="55">
        <v>0.127621222639205</v>
      </c>
      <c r="L29" s="55">
        <v>4.38776026948706E-2</v>
      </c>
      <c r="M29" s="55">
        <v>8.7507887388934405E-2</v>
      </c>
      <c r="N29" s="55">
        <v>6.8488412302190299E-2</v>
      </c>
    </row>
    <row r="30" spans="1:14" hidden="1" x14ac:dyDescent="0.35">
      <c r="A30" s="34" t="s">
        <v>84</v>
      </c>
      <c r="B30" s="34" t="s">
        <v>88</v>
      </c>
      <c r="C30" s="34"/>
      <c r="D30" s="34"/>
      <c r="E30" s="34" t="s">
        <v>10</v>
      </c>
      <c r="F30" s="34" t="s">
        <v>48</v>
      </c>
      <c r="G30" s="35" t="s">
        <v>87</v>
      </c>
      <c r="H30" s="63" t="s">
        <v>7</v>
      </c>
      <c r="I30" s="34" t="str">
        <f t="shared" si="0"/>
        <v>At least one member of the household with medical condition whose management requires regular supply of electricity : Decline to answer</v>
      </c>
      <c r="J30" s="34" t="str">
        <f t="shared" si="1"/>
        <v>At least one member of the household with medical condition whose management requires regular supply of electricity : Decline to answerMigrants</v>
      </c>
      <c r="K30" s="63"/>
      <c r="L30" s="63"/>
      <c r="M30" s="63"/>
      <c r="N30" s="63"/>
    </row>
    <row r="31" spans="1:14" hidden="1" x14ac:dyDescent="0.35">
      <c r="A31" s="34" t="s">
        <v>84</v>
      </c>
      <c r="B31" s="34" t="s">
        <v>88</v>
      </c>
      <c r="C31" s="34"/>
      <c r="D31" s="34"/>
      <c r="E31" s="34" t="s">
        <v>10</v>
      </c>
      <c r="F31" s="34" t="s">
        <v>48</v>
      </c>
      <c r="G31" s="35" t="s">
        <v>87</v>
      </c>
      <c r="H31" s="63" t="s">
        <v>8</v>
      </c>
      <c r="I31" s="34" t="str">
        <f t="shared" si="0"/>
        <v>At least one member of the household with medical condition whose management requires regular supply of electricity : Don't know</v>
      </c>
      <c r="J31" s="34" t="str">
        <f t="shared" si="1"/>
        <v>At least one member of the household with medical condition whose management requires regular supply of electricity : Don't knowMigrants</v>
      </c>
      <c r="K31" s="63"/>
      <c r="L31" s="63"/>
      <c r="M31" s="63"/>
      <c r="N31" s="63"/>
    </row>
    <row r="32" spans="1:14" hidden="1" x14ac:dyDescent="0.35">
      <c r="A32" s="34" t="s">
        <v>84</v>
      </c>
      <c r="B32" s="34" t="s">
        <v>88</v>
      </c>
      <c r="C32" s="34"/>
      <c r="D32" s="34"/>
      <c r="E32" s="34" t="s">
        <v>10</v>
      </c>
      <c r="F32" s="34" t="s">
        <v>48</v>
      </c>
      <c r="G32" s="35" t="s">
        <v>87</v>
      </c>
      <c r="H32" s="63" t="s">
        <v>64</v>
      </c>
      <c r="I32" s="34" t="str">
        <f t="shared" si="0"/>
        <v>At least one member of the household with medical condition whose management requires regular supply of electricity : No</v>
      </c>
      <c r="J32" s="34" t="str">
        <f t="shared" si="1"/>
        <v>At least one member of the household with medical condition whose management requires regular supply of electricity : NoMigrants</v>
      </c>
      <c r="K32" s="55">
        <v>0.97945205479452102</v>
      </c>
      <c r="L32" s="55">
        <v>0.99731182795698903</v>
      </c>
      <c r="M32" s="55">
        <v>0.95</v>
      </c>
      <c r="N32" s="55">
        <v>0.97037037037036999</v>
      </c>
    </row>
    <row r="33" spans="1:14" hidden="1" x14ac:dyDescent="0.35">
      <c r="A33" s="34" t="s">
        <v>84</v>
      </c>
      <c r="B33" s="34" t="s">
        <v>88</v>
      </c>
      <c r="C33" s="34"/>
      <c r="D33" s="34"/>
      <c r="E33" s="34" t="s">
        <v>10</v>
      </c>
      <c r="F33" s="34" t="s">
        <v>48</v>
      </c>
      <c r="G33" s="35" t="s">
        <v>87</v>
      </c>
      <c r="H33" s="63" t="s">
        <v>65</v>
      </c>
      <c r="I33" s="34" t="str">
        <f t="shared" si="0"/>
        <v>At least one member of the household with medical condition whose management requires regular supply of electricity : Yes</v>
      </c>
      <c r="J33" s="34" t="str">
        <f t="shared" si="1"/>
        <v>At least one member of the household with medical condition whose management requires regular supply of electricity : YesMigrants</v>
      </c>
      <c r="K33" s="55">
        <v>2.0547945205479499E-2</v>
      </c>
      <c r="L33" s="55">
        <v>2.6881720430107499E-3</v>
      </c>
      <c r="M33" s="55">
        <v>0.05</v>
      </c>
      <c r="N33" s="55">
        <v>2.96296296296296E-2</v>
      </c>
    </row>
    <row r="34" spans="1:14" hidden="1" x14ac:dyDescent="0.35">
      <c r="A34" s="34" t="s">
        <v>84</v>
      </c>
      <c r="B34" s="34" t="s">
        <v>88</v>
      </c>
      <c r="C34" s="34"/>
      <c r="D34" s="34"/>
      <c r="E34" s="34" t="s">
        <v>10</v>
      </c>
      <c r="F34" s="34" t="s">
        <v>12</v>
      </c>
      <c r="G34" s="35" t="s">
        <v>87</v>
      </c>
      <c r="H34" s="63" t="s">
        <v>7</v>
      </c>
      <c r="I34" s="34" t="str">
        <f t="shared" si="0"/>
        <v>At least one member of the household with medical condition whose management requires regular supply of electricity : Decline to answer</v>
      </c>
      <c r="J34" s="34" t="str">
        <f t="shared" si="1"/>
        <v>At least one member of the household with medical condition whose management requires regular supply of electricity : Decline to answerPRL</v>
      </c>
      <c r="L34" s="63"/>
      <c r="M34" s="63"/>
      <c r="N34" s="63"/>
    </row>
    <row r="35" spans="1:14" hidden="1" x14ac:dyDescent="0.35">
      <c r="A35" s="34" t="s">
        <v>84</v>
      </c>
      <c r="B35" s="34" t="s">
        <v>88</v>
      </c>
      <c r="C35" s="34"/>
      <c r="D35" s="34"/>
      <c r="E35" s="34" t="s">
        <v>10</v>
      </c>
      <c r="F35" s="34" t="s">
        <v>12</v>
      </c>
      <c r="G35" s="35" t="s">
        <v>87</v>
      </c>
      <c r="H35" s="63" t="s">
        <v>8</v>
      </c>
      <c r="I35" s="34" t="str">
        <f t="shared" si="0"/>
        <v>At least one member of the household with medical condition whose management requires regular supply of electricity : Don't know</v>
      </c>
      <c r="J35" s="34" t="str">
        <f t="shared" si="1"/>
        <v>At least one member of the household with medical condition whose management requires regular supply of electricity : Don't knowPRL</v>
      </c>
      <c r="K35" s="63"/>
      <c r="L35" s="63"/>
      <c r="M35" s="63"/>
      <c r="N35" s="63"/>
    </row>
    <row r="36" spans="1:14" hidden="1" x14ac:dyDescent="0.35">
      <c r="A36" s="34" t="s">
        <v>84</v>
      </c>
      <c r="B36" s="34" t="s">
        <v>88</v>
      </c>
      <c r="C36" s="34"/>
      <c r="D36" s="34"/>
      <c r="E36" s="34" t="s">
        <v>10</v>
      </c>
      <c r="F36" s="34" t="s">
        <v>12</v>
      </c>
      <c r="G36" s="35" t="s">
        <v>87</v>
      </c>
      <c r="H36" s="63" t="s">
        <v>64</v>
      </c>
      <c r="I36" s="34" t="str">
        <f t="shared" si="0"/>
        <v>At least one member of the household with medical condition whose management requires regular supply of electricity : No</v>
      </c>
      <c r="J36" s="34" t="str">
        <f t="shared" si="1"/>
        <v>At least one member of the household with medical condition whose management requires regular supply of electricity : NoPRL</v>
      </c>
      <c r="K36" s="55">
        <v>0.89325842696629199</v>
      </c>
      <c r="L36" s="55">
        <v>0.95505617977528101</v>
      </c>
      <c r="M36" s="55">
        <v>0.931034482758621</v>
      </c>
      <c r="N36" s="55">
        <v>0.87155963302752304</v>
      </c>
    </row>
    <row r="37" spans="1:14" hidden="1" x14ac:dyDescent="0.35">
      <c r="A37" s="34" t="s">
        <v>84</v>
      </c>
      <c r="B37" s="34" t="s">
        <v>88</v>
      </c>
      <c r="C37" s="34"/>
      <c r="D37" s="34"/>
      <c r="E37" s="34" t="s">
        <v>10</v>
      </c>
      <c r="F37" s="34" t="s">
        <v>12</v>
      </c>
      <c r="G37" s="35" t="s">
        <v>87</v>
      </c>
      <c r="H37" s="63" t="s">
        <v>65</v>
      </c>
      <c r="I37" s="34" t="str">
        <f t="shared" si="0"/>
        <v>At least one member of the household with medical condition whose management requires regular supply of electricity : Yes</v>
      </c>
      <c r="J37" s="34" t="str">
        <f t="shared" si="1"/>
        <v>At least one member of the household with medical condition whose management requires regular supply of electricity : YesPRL</v>
      </c>
      <c r="K37" s="55">
        <v>0.106741573033708</v>
      </c>
      <c r="L37" s="55">
        <v>4.49438202247191E-2</v>
      </c>
      <c r="M37" s="55">
        <v>6.8965517241379296E-2</v>
      </c>
      <c r="N37" s="55">
        <v>0.12844036697247699</v>
      </c>
    </row>
    <row r="38" spans="1:14" x14ac:dyDescent="0.35">
      <c r="A38" s="34" t="s">
        <v>84</v>
      </c>
      <c r="B38" s="34" t="s">
        <v>88</v>
      </c>
      <c r="C38" s="34" t="s">
        <v>91</v>
      </c>
      <c r="D38" s="34" t="s">
        <v>133</v>
      </c>
      <c r="E38" s="34" t="s">
        <v>93</v>
      </c>
      <c r="F38" s="34" t="s">
        <v>11</v>
      </c>
      <c r="G38" s="35" t="s">
        <v>92</v>
      </c>
      <c r="H38" s="35" t="s">
        <v>93</v>
      </c>
      <c r="I38" s="34" t="str">
        <f t="shared" si="0"/>
        <v>Number of people in the household not able to obtain health care when they felt the needed it (3 months) : Average</v>
      </c>
      <c r="J38" s="34" t="str">
        <f t="shared" si="1"/>
        <v>Number of people in the household not able to obtain health care when they felt the needed it (3 months) : AverageLebanese</v>
      </c>
      <c r="K38" s="55">
        <v>1.33391079864949</v>
      </c>
      <c r="L38" s="55">
        <v>0.94589433867693395</v>
      </c>
      <c r="M38" s="55">
        <v>1.4772133835394801</v>
      </c>
      <c r="N38" s="55">
        <v>1.4624770896503401</v>
      </c>
    </row>
    <row r="39" spans="1:14" hidden="1" x14ac:dyDescent="0.35">
      <c r="A39" s="34" t="s">
        <v>84</v>
      </c>
      <c r="B39" s="34" t="s">
        <v>88</v>
      </c>
      <c r="C39" s="34" t="s">
        <v>91</v>
      </c>
      <c r="D39" s="34" t="s">
        <v>133</v>
      </c>
      <c r="E39" s="34" t="s">
        <v>93</v>
      </c>
      <c r="F39" s="34" t="s">
        <v>12</v>
      </c>
      <c r="G39" s="35" t="s">
        <v>92</v>
      </c>
      <c r="H39" s="35" t="s">
        <v>93</v>
      </c>
      <c r="I39" s="34" t="str">
        <f t="shared" si="0"/>
        <v>Number of people in the household not able to obtain health care when they felt the needed it (3 months) : Average</v>
      </c>
      <c r="J39" s="34" t="str">
        <f t="shared" si="1"/>
        <v>Number of people in the household not able to obtain health care when they felt the needed it (3 months) : AveragePRL</v>
      </c>
      <c r="K39" s="55">
        <v>1.2277227722772299</v>
      </c>
      <c r="L39" s="55">
        <v>1.0735294117647101</v>
      </c>
      <c r="M39" s="55">
        <v>1.9</v>
      </c>
      <c r="N39" s="55">
        <v>1.3333333333333299</v>
      </c>
    </row>
    <row r="40" spans="1:14" hidden="1" x14ac:dyDescent="0.35">
      <c r="A40" s="34" t="s">
        <v>84</v>
      </c>
      <c r="B40" s="34" t="s">
        <v>88</v>
      </c>
      <c r="C40" s="34" t="s">
        <v>91</v>
      </c>
      <c r="D40" s="34" t="s">
        <v>133</v>
      </c>
      <c r="E40" s="34" t="s">
        <v>93</v>
      </c>
      <c r="F40" s="34" t="s">
        <v>48</v>
      </c>
      <c r="G40" s="35" t="s">
        <v>92</v>
      </c>
      <c r="H40" s="35" t="s">
        <v>93</v>
      </c>
      <c r="I40" s="34" t="str">
        <f t="shared" si="0"/>
        <v>Number of people in the household not able to obtain health care when they felt the needed it (3 months) : Average</v>
      </c>
      <c r="J40" s="34" t="str">
        <f t="shared" si="1"/>
        <v>Number of people in the household not able to obtain health care when they felt the needed it (3 months) : AverageMigrants</v>
      </c>
      <c r="K40" s="55">
        <v>0.79487179487179505</v>
      </c>
      <c r="L40" s="55">
        <v>0.91304347826086996</v>
      </c>
      <c r="M40" s="55">
        <v>0.85714285714285698</v>
      </c>
      <c r="N40" s="55">
        <v>1.1499999999999999</v>
      </c>
    </row>
    <row r="41" spans="1:14" x14ac:dyDescent="0.35">
      <c r="A41" s="34" t="s">
        <v>84</v>
      </c>
      <c r="B41" s="34" t="s">
        <v>88</v>
      </c>
      <c r="C41" s="34" t="s">
        <v>91</v>
      </c>
      <c r="D41" s="34" t="s">
        <v>133</v>
      </c>
      <c r="E41" s="34" t="s">
        <v>10</v>
      </c>
      <c r="F41" s="34" t="s">
        <v>11</v>
      </c>
      <c r="G41" s="35" t="s">
        <v>94</v>
      </c>
      <c r="H41" s="63" t="s">
        <v>95</v>
      </c>
      <c r="I41" s="34" t="str">
        <f t="shared" si="0"/>
        <v>Location where HH member(s) with a health problem seek or attempt to seek health care (3 months) ; No treatment sought</v>
      </c>
      <c r="J41" s="34" t="str">
        <f t="shared" si="1"/>
        <v>Location where HH member(s) with a health problem seek or attempt to seek health care (3 months) ; No treatment soughtLebanese</v>
      </c>
      <c r="K41" s="55">
        <v>3.6335415727442803E-2</v>
      </c>
      <c r="L41" s="55">
        <v>6.9539014254468803E-2</v>
      </c>
      <c r="M41" s="55">
        <v>5.37631292302393E-2</v>
      </c>
      <c r="N41" s="55">
        <v>1.5552883916626299E-2</v>
      </c>
    </row>
    <row r="42" spans="1:14" x14ac:dyDescent="0.35">
      <c r="A42" s="34" t="s">
        <v>84</v>
      </c>
      <c r="B42" s="34" t="s">
        <v>88</v>
      </c>
      <c r="C42" s="34" t="s">
        <v>91</v>
      </c>
      <c r="D42" s="34" t="s">
        <v>133</v>
      </c>
      <c r="E42" s="34" t="s">
        <v>10</v>
      </c>
      <c r="F42" s="34" t="s">
        <v>11</v>
      </c>
      <c r="G42" s="35" t="s">
        <v>94</v>
      </c>
      <c r="H42" s="63" t="s">
        <v>96</v>
      </c>
      <c r="I42" s="34" t="str">
        <f t="shared" si="0"/>
        <v>Location where HH member(s) with a health problem seek or attempt to seek health care (3 months) ; Sought treatment but could not access</v>
      </c>
      <c r="J42" s="34" t="str">
        <f t="shared" si="1"/>
        <v>Location where HH member(s) with a health problem seek or attempt to seek health care (3 months) ; Sought treatment but could not accessLebanese</v>
      </c>
      <c r="K42" s="55">
        <v>3.1067065435809602E-2</v>
      </c>
      <c r="L42" s="55">
        <v>6.9052117042122094E-2</v>
      </c>
      <c r="M42" s="55">
        <v>2.97236983467879E-2</v>
      </c>
      <c r="N42" s="55">
        <v>3.3178074329256901E-2</v>
      </c>
    </row>
    <row r="43" spans="1:14" x14ac:dyDescent="0.35">
      <c r="A43" s="34" t="s">
        <v>84</v>
      </c>
      <c r="B43" s="34" t="s">
        <v>88</v>
      </c>
      <c r="C43" s="34" t="s">
        <v>91</v>
      </c>
      <c r="D43" s="34" t="s">
        <v>133</v>
      </c>
      <c r="E43" s="34" t="s">
        <v>10</v>
      </c>
      <c r="F43" s="34" t="s">
        <v>11</v>
      </c>
      <c r="G43" s="35" t="s">
        <v>94</v>
      </c>
      <c r="H43" s="63" t="s">
        <v>97</v>
      </c>
      <c r="I43" s="34" t="str">
        <f t="shared" si="0"/>
        <v>Location where HH member(s) with a health problem seek or attempt to seek health care (3 months) ; Government hospital</v>
      </c>
      <c r="J43" s="34" t="str">
        <f t="shared" si="1"/>
        <v>Location where HH member(s) with a health problem seek or attempt to seek health care (3 months) ; Government hospitalLebanese</v>
      </c>
      <c r="K43" s="55">
        <v>0.27078784441117698</v>
      </c>
      <c r="L43" s="55">
        <v>0.19655568412387101</v>
      </c>
      <c r="M43" s="55">
        <v>0.25125698371177801</v>
      </c>
      <c r="N43" s="55">
        <v>0.34201459748748197</v>
      </c>
    </row>
    <row r="44" spans="1:14" x14ac:dyDescent="0.35">
      <c r="A44" s="34" t="s">
        <v>84</v>
      </c>
      <c r="B44" s="34" t="s">
        <v>88</v>
      </c>
      <c r="C44" s="34" t="s">
        <v>91</v>
      </c>
      <c r="D44" s="34" t="s">
        <v>133</v>
      </c>
      <c r="E44" s="34" t="s">
        <v>10</v>
      </c>
      <c r="F44" s="34" t="s">
        <v>11</v>
      </c>
      <c r="G44" s="35" t="s">
        <v>94</v>
      </c>
      <c r="H44" s="63" t="s">
        <v>98</v>
      </c>
      <c r="I44" s="34" t="str">
        <f t="shared" si="0"/>
        <v>Location where HH member(s) with a health problem seek or attempt to seek health care (3 months) ; Government primary health care center or dispensary</v>
      </c>
      <c r="J44" s="34" t="str">
        <f t="shared" si="1"/>
        <v>Location where HH member(s) with a health problem seek or attempt to seek health care (3 months) ; Government primary health care center or dispensaryLebanese</v>
      </c>
      <c r="K44" s="55">
        <v>0.164603726802622</v>
      </c>
      <c r="L44" s="55">
        <v>7.5490886073854693E-2</v>
      </c>
      <c r="M44" s="55">
        <v>0.25539075004439699</v>
      </c>
      <c r="N44" s="55">
        <v>7.7488246239353104E-2</v>
      </c>
    </row>
    <row r="45" spans="1:14" x14ac:dyDescent="0.35">
      <c r="A45" s="34" t="s">
        <v>84</v>
      </c>
      <c r="B45" s="34" t="s">
        <v>88</v>
      </c>
      <c r="C45" s="34" t="s">
        <v>91</v>
      </c>
      <c r="D45" s="34" t="s">
        <v>133</v>
      </c>
      <c r="E45" s="34" t="s">
        <v>10</v>
      </c>
      <c r="F45" s="34" t="s">
        <v>11</v>
      </c>
      <c r="G45" s="35" t="s">
        <v>94</v>
      </c>
      <c r="H45" s="63" t="s">
        <v>99</v>
      </c>
      <c r="I45" s="34" t="str">
        <f t="shared" si="0"/>
        <v>Location where HH member(s) with a health problem seek or attempt to seek health care (3 months) ; Other government facility</v>
      </c>
      <c r="J45" s="34" t="str">
        <f t="shared" si="1"/>
        <v>Location where HH member(s) with a health problem seek or attempt to seek health care (3 months) ; Other government facilityLebanese</v>
      </c>
      <c r="K45" s="55">
        <v>0</v>
      </c>
      <c r="L45" s="55">
        <v>3.28271762580069E-3</v>
      </c>
      <c r="M45" s="55">
        <v>2.45641472448699E-3</v>
      </c>
      <c r="N45" s="55">
        <v>1.77406397726E-2</v>
      </c>
    </row>
    <row r="46" spans="1:14" x14ac:dyDescent="0.35">
      <c r="A46" s="34" t="s">
        <v>84</v>
      </c>
      <c r="B46" s="34" t="s">
        <v>88</v>
      </c>
      <c r="C46" s="34" t="s">
        <v>91</v>
      </c>
      <c r="D46" s="34" t="s">
        <v>133</v>
      </c>
      <c r="E46" s="34" t="s">
        <v>10</v>
      </c>
      <c r="F46" s="34" t="s">
        <v>11</v>
      </c>
      <c r="G46" s="35" t="s">
        <v>94</v>
      </c>
      <c r="H46" s="63" t="s">
        <v>100</v>
      </c>
      <c r="I46" s="34" t="str">
        <f t="shared" si="0"/>
        <v>Location where HH member(s) with a health problem seek or attempt to seek health care (3 months) ; Private hospital</v>
      </c>
      <c r="J46" s="34" t="str">
        <f t="shared" si="1"/>
        <v>Location where HH member(s) with a health problem seek or attempt to seek health care (3 months) ; Private hospitalLebanese</v>
      </c>
      <c r="K46" s="55">
        <v>0.36028376680593299</v>
      </c>
      <c r="L46" s="55">
        <v>0.46761752632400699</v>
      </c>
      <c r="M46" s="55">
        <v>0.29841931769005098</v>
      </c>
      <c r="N46" s="55">
        <v>0.28712560906758799</v>
      </c>
    </row>
    <row r="47" spans="1:14" x14ac:dyDescent="0.35">
      <c r="A47" s="34" t="s">
        <v>84</v>
      </c>
      <c r="B47" s="34" t="s">
        <v>88</v>
      </c>
      <c r="C47" s="34" t="s">
        <v>91</v>
      </c>
      <c r="D47" s="34" t="s">
        <v>133</v>
      </c>
      <c r="E47" s="34" t="s">
        <v>10</v>
      </c>
      <c r="F47" s="34" t="s">
        <v>11</v>
      </c>
      <c r="G47" s="35" t="s">
        <v>94</v>
      </c>
      <c r="H47" s="63" t="s">
        <v>101</v>
      </c>
      <c r="I47" s="34" t="str">
        <f t="shared" si="0"/>
        <v>Location where HH member(s) with a health problem seek or attempt to seek health care (3 months) ; Private clinic</v>
      </c>
      <c r="J47" s="34" t="str">
        <f t="shared" si="1"/>
        <v>Location where HH member(s) with a health problem seek or attempt to seek health care (3 months) ; Private clinicLebanese</v>
      </c>
      <c r="K47" s="55">
        <v>0.24451367228850601</v>
      </c>
      <c r="L47" s="55">
        <v>0.131231962735435</v>
      </c>
      <c r="M47" s="55">
        <v>0.12905329516107999</v>
      </c>
      <c r="N47" s="55">
        <v>0.24682624125133701</v>
      </c>
    </row>
    <row r="48" spans="1:14" x14ac:dyDescent="0.35">
      <c r="A48" s="34" t="s">
        <v>84</v>
      </c>
      <c r="B48" s="34" t="s">
        <v>88</v>
      </c>
      <c r="C48" s="34" t="s">
        <v>91</v>
      </c>
      <c r="D48" s="34" t="s">
        <v>133</v>
      </c>
      <c r="E48" s="34" t="s">
        <v>10</v>
      </c>
      <c r="F48" s="34" t="s">
        <v>11</v>
      </c>
      <c r="G48" s="35" t="s">
        <v>94</v>
      </c>
      <c r="H48" s="63" t="s">
        <v>102</v>
      </c>
      <c r="I48" s="34" t="str">
        <f t="shared" si="0"/>
        <v>Location where HH member(s) with a health problem seek or attempt to seek health care (3 months) ; Other private medical facility</v>
      </c>
      <c r="J48" s="34" t="str">
        <f t="shared" si="1"/>
        <v>Location where HH member(s) with a health problem seek or attempt to seek health care (3 months) ; Other private medical facilityLebanese</v>
      </c>
      <c r="K48" s="55">
        <v>6.0209261302677196E-3</v>
      </c>
      <c r="L48" s="55">
        <v>8.0305637668010802E-3</v>
      </c>
      <c r="M48" s="55">
        <v>1.00051351606898E-2</v>
      </c>
      <c r="N48" s="55">
        <v>9.6733915013542298E-4</v>
      </c>
    </row>
    <row r="49" spans="1:14" x14ac:dyDescent="0.35">
      <c r="A49" s="34" t="s">
        <v>84</v>
      </c>
      <c r="B49" s="34" t="s">
        <v>88</v>
      </c>
      <c r="C49" s="34" t="s">
        <v>91</v>
      </c>
      <c r="D49" s="34" t="s">
        <v>133</v>
      </c>
      <c r="E49" s="34" t="s">
        <v>10</v>
      </c>
      <c r="F49" s="34" t="s">
        <v>11</v>
      </c>
      <c r="G49" s="35" t="s">
        <v>94</v>
      </c>
      <c r="H49" s="63" t="s">
        <v>103</v>
      </c>
      <c r="I49" s="34" t="str">
        <f t="shared" si="0"/>
        <v>Location where HH member(s) with a health problem seek or attempt to seek health care (3 months) ; NGO hospital</v>
      </c>
      <c r="J49" s="34" t="str">
        <f t="shared" si="1"/>
        <v>Location where HH member(s) with a health problem seek or attempt to seek health care (3 months) ; NGO hospitalLebanese</v>
      </c>
      <c r="K49" s="55">
        <v>8.5934655704923996E-3</v>
      </c>
      <c r="L49" s="55">
        <v>6.1868577933580603E-3</v>
      </c>
      <c r="M49" s="55">
        <v>0</v>
      </c>
      <c r="N49" s="55">
        <v>5.5843097051901302E-3</v>
      </c>
    </row>
    <row r="50" spans="1:14" x14ac:dyDescent="0.35">
      <c r="A50" s="34" t="s">
        <v>84</v>
      </c>
      <c r="B50" s="34" t="s">
        <v>88</v>
      </c>
      <c r="C50" s="34" t="s">
        <v>91</v>
      </c>
      <c r="D50" s="34" t="s">
        <v>133</v>
      </c>
      <c r="E50" s="34" t="s">
        <v>10</v>
      </c>
      <c r="F50" s="34" t="s">
        <v>11</v>
      </c>
      <c r="G50" s="35" t="s">
        <v>94</v>
      </c>
      <c r="H50" s="63" t="s">
        <v>104</v>
      </c>
      <c r="I50" s="34" t="str">
        <f t="shared" si="0"/>
        <v>Location where HH member(s) with a health problem seek or attempt to seek health care (3 months) ; NGO clinic</v>
      </c>
      <c r="J50" s="34" t="str">
        <f t="shared" si="1"/>
        <v>Location where HH member(s) with a health problem seek or attempt to seek health care (3 months) ; NGO clinicLebanese</v>
      </c>
      <c r="K50" s="55">
        <v>9.5041982287839902E-3</v>
      </c>
      <c r="L50" s="55">
        <v>6.4696875861211299E-3</v>
      </c>
      <c r="M50" s="55">
        <v>1.01487280016245E-2</v>
      </c>
      <c r="N50" s="55">
        <v>1.42949393968972E-2</v>
      </c>
    </row>
    <row r="51" spans="1:14" x14ac:dyDescent="0.35">
      <c r="A51" s="34" t="s">
        <v>84</v>
      </c>
      <c r="B51" s="34" t="s">
        <v>88</v>
      </c>
      <c r="C51" s="34" t="s">
        <v>91</v>
      </c>
      <c r="D51" s="34" t="s">
        <v>133</v>
      </c>
      <c r="E51" s="34" t="s">
        <v>10</v>
      </c>
      <c r="F51" s="34" t="s">
        <v>11</v>
      </c>
      <c r="G51" s="35" t="s">
        <v>94</v>
      </c>
      <c r="H51" s="63" t="s">
        <v>105</v>
      </c>
      <c r="I51" s="34" t="str">
        <f t="shared" si="0"/>
        <v>Location where HH member(s) with a health problem seek or attempt to seek health care (3 months) ; Other NGO medical facility</v>
      </c>
      <c r="J51" s="34" t="str">
        <f t="shared" si="1"/>
        <v>Location where HH member(s) with a health problem seek or attempt to seek health care (3 months) ; Other NGO medical facilityLebanese</v>
      </c>
      <c r="K51" s="55">
        <v>3.4832720985162702E-3</v>
      </c>
      <c r="L51" s="55">
        <v>1.11022302462516E-16</v>
      </c>
      <c r="M51" s="55">
        <v>1.30721118429533E-2</v>
      </c>
      <c r="N51" s="55">
        <v>3.6496314049192899E-3</v>
      </c>
    </row>
    <row r="52" spans="1:14" x14ac:dyDescent="0.35">
      <c r="A52" s="34" t="s">
        <v>84</v>
      </c>
      <c r="B52" s="34" t="s">
        <v>88</v>
      </c>
      <c r="C52" s="34" t="s">
        <v>91</v>
      </c>
      <c r="D52" s="34" t="s">
        <v>133</v>
      </c>
      <c r="E52" s="34" t="s">
        <v>10</v>
      </c>
      <c r="F52" s="34" t="s">
        <v>11</v>
      </c>
      <c r="G52" s="35" t="s">
        <v>94</v>
      </c>
      <c r="H52" s="63" t="s">
        <v>106</v>
      </c>
      <c r="I52" s="34" t="str">
        <f t="shared" si="0"/>
        <v>Location where HH member(s) with a health problem seek or attempt to seek health care (3 months) ; Traditional healer or practitioner</v>
      </c>
      <c r="J52" s="34" t="str">
        <f t="shared" si="1"/>
        <v>Location where HH member(s) with a health problem seek or attempt to seek health care (3 months) ; Traditional healer or practitionerLebanese</v>
      </c>
      <c r="K52" s="55">
        <v>1.6295475542028599E-2</v>
      </c>
      <c r="L52" s="55">
        <v>9.0776264834854393E-3</v>
      </c>
      <c r="M52" s="55">
        <v>2.77341562761508E-2</v>
      </c>
      <c r="N52" s="55">
        <v>1.20610352130389E-2</v>
      </c>
    </row>
    <row r="53" spans="1:14" x14ac:dyDescent="0.35">
      <c r="A53" s="34" t="s">
        <v>84</v>
      </c>
      <c r="B53" s="34" t="s">
        <v>88</v>
      </c>
      <c r="C53" s="34" t="s">
        <v>91</v>
      </c>
      <c r="D53" s="34" t="s">
        <v>133</v>
      </c>
      <c r="E53" s="34" t="s">
        <v>10</v>
      </c>
      <c r="F53" s="34" t="s">
        <v>11</v>
      </c>
      <c r="G53" s="35" t="s">
        <v>94</v>
      </c>
      <c r="H53" s="63" t="s">
        <v>107</v>
      </c>
      <c r="I53" s="34" t="str">
        <f t="shared" si="0"/>
        <v>Location where HH member(s) with a health problem seek or attempt to seek health care (3 months) ; Pharmacy</v>
      </c>
      <c r="J53" s="34" t="str">
        <f t="shared" si="1"/>
        <v>Location where HH member(s) with a health problem seek or attempt to seek health care (3 months) ; PharmacyLebanese</v>
      </c>
      <c r="K53" s="55">
        <v>7.2129996975730207E-2</v>
      </c>
      <c r="L53" s="55">
        <v>4.1813653234380903E-2</v>
      </c>
      <c r="M53" s="55">
        <v>4.8433629580160703E-2</v>
      </c>
      <c r="N53" s="55">
        <v>0.255612211673933</v>
      </c>
    </row>
    <row r="54" spans="1:14" x14ac:dyDescent="0.35">
      <c r="A54" s="34" t="s">
        <v>84</v>
      </c>
      <c r="B54" s="34" t="s">
        <v>88</v>
      </c>
      <c r="C54" s="34" t="s">
        <v>91</v>
      </c>
      <c r="D54" s="34" t="s">
        <v>133</v>
      </c>
      <c r="E54" s="34" t="s">
        <v>10</v>
      </c>
      <c r="F54" s="34" t="s">
        <v>11</v>
      </c>
      <c r="G54" s="35" t="s">
        <v>94</v>
      </c>
      <c r="H54" s="63" t="s">
        <v>108</v>
      </c>
      <c r="I54" s="34" t="str">
        <f t="shared" si="0"/>
        <v>Location where HH member(s) with a health problem seek or attempt to seek health care (3 months) ; Other</v>
      </c>
      <c r="J54" s="34" t="str">
        <f t="shared" si="1"/>
        <v>Location where HH member(s) with a health problem seek or attempt to seek health care (3 months) ; OtherLebanese</v>
      </c>
      <c r="K54" s="55">
        <v>0</v>
      </c>
      <c r="L54" s="55">
        <v>9.3572194756957395E-4</v>
      </c>
      <c r="M54" s="55">
        <v>1.04612752257987E-3</v>
      </c>
      <c r="N54" s="55">
        <v>1.11022302462516E-16</v>
      </c>
    </row>
    <row r="55" spans="1:14" x14ac:dyDescent="0.35">
      <c r="A55" s="34" t="s">
        <v>84</v>
      </c>
      <c r="B55" s="34" t="s">
        <v>88</v>
      </c>
      <c r="C55" s="34" t="s">
        <v>91</v>
      </c>
      <c r="D55" s="34" t="s">
        <v>133</v>
      </c>
      <c r="E55" s="34" t="s">
        <v>10</v>
      </c>
      <c r="F55" s="34" t="s">
        <v>11</v>
      </c>
      <c r="G55" s="35" t="s">
        <v>94</v>
      </c>
      <c r="H55" s="63" t="s">
        <v>8</v>
      </c>
      <c r="I55" s="34" t="str">
        <f t="shared" si="0"/>
        <v>Location where HH member(s) with a health problem seek or attempt to seek health care (3 months) ; Don't know</v>
      </c>
      <c r="J55" s="34" t="str">
        <f t="shared" si="1"/>
        <v>Location where HH member(s) with a health problem seek or attempt to seek health care (3 months) ; Don't knowLebanese</v>
      </c>
      <c r="K55" s="55">
        <v>1.12072256084567E-3</v>
      </c>
      <c r="L55" s="55">
        <v>1.7910778482732601E-3</v>
      </c>
      <c r="M55" s="55">
        <v>0</v>
      </c>
      <c r="N55" s="55">
        <v>1.11022302462516E-16</v>
      </c>
    </row>
    <row r="56" spans="1:14" x14ac:dyDescent="0.35">
      <c r="A56" s="34" t="s">
        <v>84</v>
      </c>
      <c r="B56" s="34" t="s">
        <v>88</v>
      </c>
      <c r="C56" s="34" t="s">
        <v>91</v>
      </c>
      <c r="D56" s="34" t="s">
        <v>133</v>
      </c>
      <c r="E56" s="34" t="s">
        <v>10</v>
      </c>
      <c r="F56" s="34" t="s">
        <v>11</v>
      </c>
      <c r="G56" s="35" t="s">
        <v>94</v>
      </c>
      <c r="H56" s="63" t="s">
        <v>7</v>
      </c>
      <c r="I56" s="34" t="str">
        <f t="shared" si="0"/>
        <v>Location where HH member(s) with a health problem seek or attempt to seek health care (3 months) ; Decline to answer</v>
      </c>
      <c r="J56" s="34" t="str">
        <f t="shared" si="1"/>
        <v>Location where HH member(s) with a health problem seek or attempt to seek health care (3 months) ; Decline to answerLebanese</v>
      </c>
      <c r="K56" s="55">
        <v>0</v>
      </c>
      <c r="L56" s="55">
        <v>2.2436768110661001E-3</v>
      </c>
      <c r="M56" s="55">
        <v>2.18107915839691E-3</v>
      </c>
      <c r="N56" s="55">
        <v>1.11022302462516E-16</v>
      </c>
    </row>
    <row r="57" spans="1:14" hidden="1" x14ac:dyDescent="0.35">
      <c r="A57" s="34" t="s">
        <v>84</v>
      </c>
      <c r="B57" s="34" t="s">
        <v>88</v>
      </c>
      <c r="C57" s="34" t="s">
        <v>91</v>
      </c>
      <c r="D57" s="34" t="s">
        <v>133</v>
      </c>
      <c r="E57" s="34" t="s">
        <v>10</v>
      </c>
      <c r="F57" s="34" t="s">
        <v>48</v>
      </c>
      <c r="G57" s="35" t="s">
        <v>94</v>
      </c>
      <c r="H57" s="63" t="s">
        <v>95</v>
      </c>
      <c r="I57" s="34" t="str">
        <f t="shared" si="0"/>
        <v>Location where HH member(s) with a health problem seek or attempt to seek health care (3 months) ; No treatment sought</v>
      </c>
      <c r="J57" s="34" t="str">
        <f t="shared" si="1"/>
        <v>Location where HH member(s) with a health problem seek or attempt to seek health care (3 months) ; No treatment soughtMigrants</v>
      </c>
      <c r="K57" s="55">
        <v>2.5641025641025599E-2</v>
      </c>
      <c r="L57" s="55">
        <v>0.217391304347826</v>
      </c>
      <c r="M57" s="55">
        <v>0</v>
      </c>
      <c r="N57" s="55">
        <v>0</v>
      </c>
    </row>
    <row r="58" spans="1:14" hidden="1" x14ac:dyDescent="0.35">
      <c r="A58" s="34" t="s">
        <v>84</v>
      </c>
      <c r="B58" s="34" t="s">
        <v>88</v>
      </c>
      <c r="C58" s="34" t="s">
        <v>91</v>
      </c>
      <c r="D58" s="34" t="s">
        <v>133</v>
      </c>
      <c r="E58" s="34" t="s">
        <v>10</v>
      </c>
      <c r="F58" s="34" t="s">
        <v>48</v>
      </c>
      <c r="G58" s="35" t="s">
        <v>94</v>
      </c>
      <c r="H58" s="63" t="s">
        <v>96</v>
      </c>
      <c r="I58" s="34" t="str">
        <f t="shared" si="0"/>
        <v>Location where HH member(s) with a health problem seek or attempt to seek health care (3 months) ; Sought treatment but could not access</v>
      </c>
      <c r="J58" s="34" t="str">
        <f t="shared" si="1"/>
        <v>Location where HH member(s) with a health problem seek or attempt to seek health care (3 months) ; Sought treatment but could not accessMigrants</v>
      </c>
      <c r="K58" s="55">
        <v>2.5641025641025599E-2</v>
      </c>
      <c r="L58" s="55">
        <v>5.7971014492753603E-2</v>
      </c>
      <c r="M58" s="55">
        <v>0.14285714285714299</v>
      </c>
      <c r="N58" s="55">
        <v>0.05</v>
      </c>
    </row>
    <row r="59" spans="1:14" hidden="1" x14ac:dyDescent="0.35">
      <c r="A59" s="34" t="s">
        <v>84</v>
      </c>
      <c r="B59" s="34" t="s">
        <v>88</v>
      </c>
      <c r="C59" s="34" t="s">
        <v>91</v>
      </c>
      <c r="D59" s="34" t="s">
        <v>133</v>
      </c>
      <c r="E59" s="34" t="s">
        <v>10</v>
      </c>
      <c r="F59" s="34" t="s">
        <v>48</v>
      </c>
      <c r="G59" s="35" t="s">
        <v>94</v>
      </c>
      <c r="H59" s="63" t="s">
        <v>97</v>
      </c>
      <c r="I59" s="34" t="str">
        <f t="shared" si="0"/>
        <v>Location where HH member(s) with a health problem seek or attempt to seek health care (3 months) ; Government hospital</v>
      </c>
      <c r="J59" s="34" t="str">
        <f t="shared" si="1"/>
        <v>Location where HH member(s) with a health problem seek or attempt to seek health care (3 months) ; Government hospitalMigrants</v>
      </c>
      <c r="K59" s="55">
        <v>0.15384615384615399</v>
      </c>
      <c r="L59" s="55">
        <v>0.173913043478261</v>
      </c>
      <c r="M59" s="55">
        <v>0.28571428571428598</v>
      </c>
      <c r="N59" s="55">
        <v>0.25</v>
      </c>
    </row>
    <row r="60" spans="1:14" hidden="1" x14ac:dyDescent="0.35">
      <c r="A60" s="34" t="s">
        <v>84</v>
      </c>
      <c r="B60" s="34" t="s">
        <v>88</v>
      </c>
      <c r="C60" s="34" t="s">
        <v>91</v>
      </c>
      <c r="D60" s="34" t="s">
        <v>133</v>
      </c>
      <c r="E60" s="34" t="s">
        <v>10</v>
      </c>
      <c r="F60" s="34" t="s">
        <v>48</v>
      </c>
      <c r="G60" s="35" t="s">
        <v>94</v>
      </c>
      <c r="H60" s="63" t="s">
        <v>98</v>
      </c>
      <c r="I60" s="34" t="str">
        <f t="shared" si="0"/>
        <v>Location where HH member(s) with a health problem seek or attempt to seek health care (3 months) ; Government primary health care center or dispensary</v>
      </c>
      <c r="J60" s="34" t="str">
        <f t="shared" si="1"/>
        <v>Location where HH member(s) with a health problem seek or attempt to seek health care (3 months) ; Government primary health care center or dispensaryMigrants</v>
      </c>
      <c r="K60" s="55">
        <v>0.17948717948717899</v>
      </c>
      <c r="L60" s="55">
        <v>7.2463768115942004E-2</v>
      </c>
      <c r="M60" s="55">
        <v>0.14285714285714299</v>
      </c>
      <c r="N60" s="55">
        <v>0</v>
      </c>
    </row>
    <row r="61" spans="1:14" hidden="1" x14ac:dyDescent="0.35">
      <c r="A61" s="34" t="s">
        <v>84</v>
      </c>
      <c r="B61" s="34" t="s">
        <v>88</v>
      </c>
      <c r="C61" s="34" t="s">
        <v>91</v>
      </c>
      <c r="D61" s="34" t="s">
        <v>133</v>
      </c>
      <c r="E61" s="34" t="s">
        <v>10</v>
      </c>
      <c r="F61" s="34" t="s">
        <v>48</v>
      </c>
      <c r="G61" s="35" t="s">
        <v>94</v>
      </c>
      <c r="H61" s="63" t="s">
        <v>99</v>
      </c>
      <c r="I61" s="34" t="str">
        <f t="shared" si="0"/>
        <v>Location where HH member(s) with a health problem seek or attempt to seek health care (3 months) ; Other government facility</v>
      </c>
      <c r="J61" s="34" t="str">
        <f t="shared" si="1"/>
        <v>Location where HH member(s) with a health problem seek or attempt to seek health care (3 months) ; Other government facilityMigrants</v>
      </c>
      <c r="K61" s="55">
        <v>2.5641025641025599E-2</v>
      </c>
      <c r="L61" s="55">
        <v>1.4492753623188401E-2</v>
      </c>
      <c r="M61" s="55">
        <v>0</v>
      </c>
      <c r="N61" s="55">
        <v>0</v>
      </c>
    </row>
    <row r="62" spans="1:14" hidden="1" x14ac:dyDescent="0.35">
      <c r="A62" s="34" t="s">
        <v>84</v>
      </c>
      <c r="B62" s="34" t="s">
        <v>88</v>
      </c>
      <c r="C62" s="34" t="s">
        <v>91</v>
      </c>
      <c r="D62" s="34" t="s">
        <v>133</v>
      </c>
      <c r="E62" s="34" t="s">
        <v>10</v>
      </c>
      <c r="F62" s="34" t="s">
        <v>48</v>
      </c>
      <c r="G62" s="35" t="s">
        <v>94</v>
      </c>
      <c r="H62" s="63" t="s">
        <v>100</v>
      </c>
      <c r="I62" s="34" t="str">
        <f t="shared" si="0"/>
        <v>Location where HH member(s) with a health problem seek or attempt to seek health care (3 months) ; Private hospital</v>
      </c>
      <c r="J62" s="34" t="str">
        <f t="shared" si="1"/>
        <v>Location where HH member(s) with a health problem seek or attempt to seek health care (3 months) ; Private hospitalMigrants</v>
      </c>
      <c r="K62" s="55">
        <v>0.20512820512820501</v>
      </c>
      <c r="L62" s="55">
        <v>0.26086956521739102</v>
      </c>
      <c r="M62" s="55">
        <v>0.42857142857142899</v>
      </c>
      <c r="N62" s="55">
        <v>0.35</v>
      </c>
    </row>
    <row r="63" spans="1:14" hidden="1" x14ac:dyDescent="0.35">
      <c r="A63" s="34" t="s">
        <v>84</v>
      </c>
      <c r="B63" s="34" t="s">
        <v>88</v>
      </c>
      <c r="C63" s="34" t="s">
        <v>91</v>
      </c>
      <c r="D63" s="34" t="s">
        <v>133</v>
      </c>
      <c r="E63" s="34" t="s">
        <v>10</v>
      </c>
      <c r="F63" s="34" t="s">
        <v>48</v>
      </c>
      <c r="G63" s="35" t="s">
        <v>94</v>
      </c>
      <c r="H63" s="63" t="s">
        <v>101</v>
      </c>
      <c r="I63" s="34" t="str">
        <f t="shared" si="0"/>
        <v>Location where HH member(s) with a health problem seek or attempt to seek health care (3 months) ; Private clinic</v>
      </c>
      <c r="J63" s="34" t="str">
        <f t="shared" si="1"/>
        <v>Location where HH member(s) with a health problem seek or attempt to seek health care (3 months) ; Private clinicMigrants</v>
      </c>
      <c r="K63" s="55">
        <v>0.28205128205128199</v>
      </c>
      <c r="L63" s="55">
        <v>7.2463768115942004E-2</v>
      </c>
      <c r="M63" s="55">
        <v>0</v>
      </c>
      <c r="N63" s="55">
        <v>0.4</v>
      </c>
    </row>
    <row r="64" spans="1:14" hidden="1" x14ac:dyDescent="0.35">
      <c r="A64" s="34" t="s">
        <v>84</v>
      </c>
      <c r="B64" s="34" t="s">
        <v>88</v>
      </c>
      <c r="C64" s="34" t="s">
        <v>91</v>
      </c>
      <c r="D64" s="34" t="s">
        <v>133</v>
      </c>
      <c r="E64" s="34" t="s">
        <v>10</v>
      </c>
      <c r="F64" s="34" t="s">
        <v>48</v>
      </c>
      <c r="G64" s="35" t="s">
        <v>94</v>
      </c>
      <c r="H64" s="63" t="s">
        <v>102</v>
      </c>
      <c r="I64" s="34" t="str">
        <f t="shared" si="0"/>
        <v>Location where HH member(s) with a health problem seek or attempt to seek health care (3 months) ; Other private medical facility</v>
      </c>
      <c r="J64" s="34" t="str">
        <f t="shared" si="1"/>
        <v>Location where HH member(s) with a health problem seek or attempt to seek health care (3 months) ; Other private medical facilityMigrants</v>
      </c>
      <c r="K64" s="55">
        <v>0</v>
      </c>
      <c r="L64" s="55">
        <v>1.11022302462516E-16</v>
      </c>
      <c r="M64" s="55">
        <v>0</v>
      </c>
      <c r="N64" s="55">
        <v>0</v>
      </c>
    </row>
    <row r="65" spans="1:14" hidden="1" x14ac:dyDescent="0.35">
      <c r="A65" s="34" t="s">
        <v>84</v>
      </c>
      <c r="B65" s="34" t="s">
        <v>88</v>
      </c>
      <c r="C65" s="34" t="s">
        <v>91</v>
      </c>
      <c r="D65" s="34" t="s">
        <v>133</v>
      </c>
      <c r="E65" s="34" t="s">
        <v>10</v>
      </c>
      <c r="F65" s="34" t="s">
        <v>48</v>
      </c>
      <c r="G65" s="35" t="s">
        <v>94</v>
      </c>
      <c r="H65" s="63" t="s">
        <v>103</v>
      </c>
      <c r="I65" s="34" t="str">
        <f t="shared" si="0"/>
        <v>Location where HH member(s) with a health problem seek or attempt to seek health care (3 months) ; NGO hospital</v>
      </c>
      <c r="J65" s="34" t="str">
        <f t="shared" si="1"/>
        <v>Location where HH member(s) with a health problem seek or attempt to seek health care (3 months) ; NGO hospitalMigrants</v>
      </c>
      <c r="K65" s="55">
        <v>0</v>
      </c>
      <c r="L65" s="55">
        <v>1.11022302462516E-16</v>
      </c>
      <c r="M65" s="55">
        <v>0</v>
      </c>
      <c r="N65" s="55">
        <v>0</v>
      </c>
    </row>
    <row r="66" spans="1:14" hidden="1" x14ac:dyDescent="0.35">
      <c r="A66" s="34" t="s">
        <v>84</v>
      </c>
      <c r="B66" s="34" t="s">
        <v>88</v>
      </c>
      <c r="C66" s="34" t="s">
        <v>91</v>
      </c>
      <c r="D66" s="34" t="s">
        <v>133</v>
      </c>
      <c r="E66" s="34" t="s">
        <v>10</v>
      </c>
      <c r="F66" s="34" t="s">
        <v>48</v>
      </c>
      <c r="G66" s="35" t="s">
        <v>94</v>
      </c>
      <c r="H66" s="63" t="s">
        <v>104</v>
      </c>
      <c r="I66" s="34" t="str">
        <f t="shared" si="0"/>
        <v>Location where HH member(s) with a health problem seek or attempt to seek health care (3 months) ; NGO clinic</v>
      </c>
      <c r="J66" s="34" t="str">
        <f t="shared" si="1"/>
        <v>Location where HH member(s) with a health problem seek or attempt to seek health care (3 months) ; NGO clinicMigrants</v>
      </c>
      <c r="K66" s="55">
        <v>5.1282051282051301E-2</v>
      </c>
      <c r="L66" s="55">
        <v>2.8985507246376802E-2</v>
      </c>
      <c r="M66" s="55">
        <v>0</v>
      </c>
      <c r="N66" s="55">
        <v>0</v>
      </c>
    </row>
    <row r="67" spans="1:14" hidden="1" x14ac:dyDescent="0.35">
      <c r="A67" s="34" t="s">
        <v>84</v>
      </c>
      <c r="B67" s="34" t="s">
        <v>88</v>
      </c>
      <c r="C67" s="34" t="s">
        <v>91</v>
      </c>
      <c r="D67" s="34" t="s">
        <v>133</v>
      </c>
      <c r="E67" s="34" t="s">
        <v>10</v>
      </c>
      <c r="F67" s="34" t="s">
        <v>48</v>
      </c>
      <c r="G67" s="35" t="s">
        <v>94</v>
      </c>
      <c r="H67" s="63" t="s">
        <v>105</v>
      </c>
      <c r="I67" s="34" t="str">
        <f t="shared" ref="I67:I93" si="2">CONCATENATE(G67,H67)</f>
        <v>Location where HH member(s) with a health problem seek or attempt to seek health care (3 months) ; Other NGO medical facility</v>
      </c>
      <c r="J67" s="34" t="str">
        <f t="shared" ref="J67:J93" si="3">CONCATENATE(G67,H67,F67)</f>
        <v>Location where HH member(s) with a health problem seek or attempt to seek health care (3 months) ; Other NGO medical facilityMigrants</v>
      </c>
      <c r="K67" s="55">
        <v>0</v>
      </c>
      <c r="L67" s="55">
        <v>1.11022302462516E-16</v>
      </c>
      <c r="M67" s="55">
        <v>0</v>
      </c>
      <c r="N67" s="55">
        <v>0</v>
      </c>
    </row>
    <row r="68" spans="1:14" hidden="1" x14ac:dyDescent="0.35">
      <c r="A68" s="34" t="s">
        <v>84</v>
      </c>
      <c r="B68" s="34" t="s">
        <v>88</v>
      </c>
      <c r="C68" s="34" t="s">
        <v>91</v>
      </c>
      <c r="D68" s="34" t="s">
        <v>133</v>
      </c>
      <c r="E68" s="34" t="s">
        <v>10</v>
      </c>
      <c r="F68" s="34" t="s">
        <v>48</v>
      </c>
      <c r="G68" s="35" t="s">
        <v>94</v>
      </c>
      <c r="H68" s="63" t="s">
        <v>106</v>
      </c>
      <c r="I68" s="34" t="str">
        <f t="shared" si="2"/>
        <v>Location where HH member(s) with a health problem seek or attempt to seek health care (3 months) ; Traditional healer or practitioner</v>
      </c>
      <c r="J68" s="34" t="str">
        <f t="shared" si="3"/>
        <v>Location where HH member(s) with a health problem seek or attempt to seek health care (3 months) ; Traditional healer or practitionerMigrants</v>
      </c>
      <c r="K68" s="55">
        <v>0</v>
      </c>
      <c r="L68" s="55">
        <v>1.4492753623188401E-2</v>
      </c>
      <c r="M68" s="55">
        <v>0</v>
      </c>
      <c r="N68" s="55">
        <v>0</v>
      </c>
    </row>
    <row r="69" spans="1:14" hidden="1" x14ac:dyDescent="0.35">
      <c r="A69" s="34" t="s">
        <v>84</v>
      </c>
      <c r="B69" s="34" t="s">
        <v>88</v>
      </c>
      <c r="C69" s="34" t="s">
        <v>91</v>
      </c>
      <c r="D69" s="34" t="s">
        <v>133</v>
      </c>
      <c r="E69" s="34" t="s">
        <v>10</v>
      </c>
      <c r="F69" s="34" t="s">
        <v>48</v>
      </c>
      <c r="G69" s="35" t="s">
        <v>94</v>
      </c>
      <c r="H69" s="63" t="s">
        <v>107</v>
      </c>
      <c r="I69" s="34" t="str">
        <f t="shared" si="2"/>
        <v>Location where HH member(s) with a health problem seek or attempt to seek health care (3 months) ; Pharmacy</v>
      </c>
      <c r="J69" s="34" t="str">
        <f t="shared" si="3"/>
        <v>Location where HH member(s) with a health problem seek or attempt to seek health care (3 months) ; PharmacyMigrants</v>
      </c>
      <c r="K69" s="55">
        <v>0.256410256410256</v>
      </c>
      <c r="L69" s="55">
        <v>0.14492753623188401</v>
      </c>
      <c r="M69" s="55">
        <v>0</v>
      </c>
      <c r="N69" s="55">
        <v>0.05</v>
      </c>
    </row>
    <row r="70" spans="1:14" hidden="1" x14ac:dyDescent="0.35">
      <c r="A70" s="34" t="s">
        <v>84</v>
      </c>
      <c r="B70" s="34" t="s">
        <v>88</v>
      </c>
      <c r="C70" s="34" t="s">
        <v>91</v>
      </c>
      <c r="D70" s="34" t="s">
        <v>133</v>
      </c>
      <c r="E70" s="34" t="s">
        <v>10</v>
      </c>
      <c r="F70" s="34" t="s">
        <v>48</v>
      </c>
      <c r="G70" s="35" t="s">
        <v>94</v>
      </c>
      <c r="H70" s="63" t="s">
        <v>108</v>
      </c>
      <c r="I70" s="34" t="str">
        <f t="shared" si="2"/>
        <v>Location where HH member(s) with a health problem seek or attempt to seek health care (3 months) ; Other</v>
      </c>
      <c r="J70" s="34" t="str">
        <f t="shared" si="3"/>
        <v>Location where HH member(s) with a health problem seek or attempt to seek health care (3 months) ; OtherMigrants</v>
      </c>
      <c r="K70" s="55">
        <v>0</v>
      </c>
      <c r="L70" s="55">
        <v>1.11022302462516E-16</v>
      </c>
      <c r="M70" s="55">
        <v>0</v>
      </c>
      <c r="N70" s="55">
        <v>0</v>
      </c>
    </row>
    <row r="71" spans="1:14" hidden="1" x14ac:dyDescent="0.35">
      <c r="A71" s="34" t="s">
        <v>84</v>
      </c>
      <c r="B71" s="34" t="s">
        <v>88</v>
      </c>
      <c r="C71" s="34" t="s">
        <v>91</v>
      </c>
      <c r="D71" s="34" t="s">
        <v>133</v>
      </c>
      <c r="E71" s="34" t="s">
        <v>10</v>
      </c>
      <c r="F71" s="34" t="s">
        <v>48</v>
      </c>
      <c r="G71" s="35" t="s">
        <v>94</v>
      </c>
      <c r="H71" s="63" t="s">
        <v>8</v>
      </c>
      <c r="I71" s="34" t="str">
        <f t="shared" si="2"/>
        <v>Location where HH member(s) with a health problem seek or attempt to seek health care (3 months) ; Don't know</v>
      </c>
      <c r="J71" s="34" t="str">
        <f t="shared" si="3"/>
        <v>Location where HH member(s) with a health problem seek or attempt to seek health care (3 months) ; Don't knowMigrants</v>
      </c>
      <c r="K71" s="55">
        <v>0</v>
      </c>
      <c r="L71" s="55">
        <v>1.11022302462516E-16</v>
      </c>
      <c r="M71" s="55">
        <v>0</v>
      </c>
      <c r="N71" s="55">
        <v>0</v>
      </c>
    </row>
    <row r="72" spans="1:14" hidden="1" x14ac:dyDescent="0.35">
      <c r="A72" s="34" t="s">
        <v>84</v>
      </c>
      <c r="B72" s="34" t="s">
        <v>88</v>
      </c>
      <c r="C72" s="34" t="s">
        <v>91</v>
      </c>
      <c r="D72" s="34" t="s">
        <v>133</v>
      </c>
      <c r="E72" s="34" t="s">
        <v>10</v>
      </c>
      <c r="F72" s="34" t="s">
        <v>48</v>
      </c>
      <c r="G72" s="35" t="s">
        <v>94</v>
      </c>
      <c r="H72" s="63" t="s">
        <v>7</v>
      </c>
      <c r="I72" s="34" t="str">
        <f t="shared" si="2"/>
        <v>Location where HH member(s) with a health problem seek or attempt to seek health care (3 months) ; Decline to answer</v>
      </c>
      <c r="J72" s="34" t="str">
        <f t="shared" si="3"/>
        <v>Location where HH member(s) with a health problem seek or attempt to seek health care (3 months) ; Decline to answerMigrants</v>
      </c>
      <c r="K72" s="55">
        <v>0</v>
      </c>
      <c r="L72" s="55">
        <v>1.11022302462516E-16</v>
      </c>
      <c r="M72" s="55">
        <v>0</v>
      </c>
      <c r="N72" s="55">
        <v>0.05</v>
      </c>
    </row>
    <row r="73" spans="1:14" hidden="1" x14ac:dyDescent="0.35">
      <c r="A73" s="34" t="s">
        <v>84</v>
      </c>
      <c r="B73" s="34" t="s">
        <v>88</v>
      </c>
      <c r="C73" s="34" t="s">
        <v>91</v>
      </c>
      <c r="D73" s="34" t="s">
        <v>133</v>
      </c>
      <c r="E73" s="34" t="s">
        <v>10</v>
      </c>
      <c r="F73" s="34" t="s">
        <v>12</v>
      </c>
      <c r="G73" s="35" t="s">
        <v>94</v>
      </c>
      <c r="H73" s="63" t="s">
        <v>95</v>
      </c>
      <c r="I73" s="34" t="str">
        <f t="shared" si="2"/>
        <v>Location where HH member(s) with a health problem seek or attempt to seek health care (3 months) ; No treatment sought</v>
      </c>
      <c r="J73" s="34" t="str">
        <f t="shared" si="3"/>
        <v>Location where HH member(s) with a health problem seek or attempt to seek health care (3 months) ; No treatment soughtPRL</v>
      </c>
      <c r="K73" s="55">
        <v>1.9801980198019799E-2</v>
      </c>
      <c r="L73" s="55">
        <v>0.11764705882352899</v>
      </c>
      <c r="M73" s="55">
        <v>0.15</v>
      </c>
      <c r="N73" s="55">
        <v>7.0175438596491196E-2</v>
      </c>
    </row>
    <row r="74" spans="1:14" hidden="1" x14ac:dyDescent="0.35">
      <c r="A74" s="34" t="s">
        <v>84</v>
      </c>
      <c r="B74" s="34" t="s">
        <v>88</v>
      </c>
      <c r="C74" s="34" t="s">
        <v>91</v>
      </c>
      <c r="D74" s="34" t="s">
        <v>133</v>
      </c>
      <c r="E74" s="34" t="s">
        <v>10</v>
      </c>
      <c r="F74" s="34" t="s">
        <v>12</v>
      </c>
      <c r="G74" s="35" t="s">
        <v>94</v>
      </c>
      <c r="H74" s="63" t="s">
        <v>96</v>
      </c>
      <c r="I74" s="34" t="str">
        <f t="shared" si="2"/>
        <v>Location where HH member(s) with a health problem seek or attempt to seek health care (3 months) ; Sought treatment but could not access</v>
      </c>
      <c r="J74" s="34" t="str">
        <f t="shared" si="3"/>
        <v>Location where HH member(s) with a health problem seek or attempt to seek health care (3 months) ; Sought treatment but could not accessPRL</v>
      </c>
      <c r="K74" s="55">
        <v>5.9405940594059403E-2</v>
      </c>
      <c r="L74" s="55">
        <v>5.8823529411764698E-2</v>
      </c>
      <c r="M74" s="55">
        <v>0.03</v>
      </c>
      <c r="N74" s="55">
        <v>5.2631578947368397E-2</v>
      </c>
    </row>
    <row r="75" spans="1:14" hidden="1" x14ac:dyDescent="0.35">
      <c r="A75" s="34" t="s">
        <v>84</v>
      </c>
      <c r="B75" s="34" t="s">
        <v>88</v>
      </c>
      <c r="C75" s="34" t="s">
        <v>91</v>
      </c>
      <c r="D75" s="34" t="s">
        <v>133</v>
      </c>
      <c r="E75" s="34" t="s">
        <v>10</v>
      </c>
      <c r="F75" s="34" t="s">
        <v>12</v>
      </c>
      <c r="G75" s="35" t="s">
        <v>94</v>
      </c>
      <c r="H75" s="63" t="s">
        <v>97</v>
      </c>
      <c r="I75" s="34" t="str">
        <f t="shared" si="2"/>
        <v>Location where HH member(s) with a health problem seek or attempt to seek health care (3 months) ; Government hospital</v>
      </c>
      <c r="J75" s="34" t="str">
        <f t="shared" si="3"/>
        <v>Location where HH member(s) with a health problem seek or attempt to seek health care (3 months) ; Government hospitalPRL</v>
      </c>
      <c r="K75" s="55">
        <v>0.118811881188119</v>
      </c>
      <c r="L75" s="55">
        <v>0.191176470588235</v>
      </c>
      <c r="M75" s="55">
        <v>0.18</v>
      </c>
      <c r="N75" s="55">
        <v>0.105263157894737</v>
      </c>
    </row>
    <row r="76" spans="1:14" hidden="1" x14ac:dyDescent="0.35">
      <c r="A76" s="34" t="s">
        <v>84</v>
      </c>
      <c r="B76" s="34" t="s">
        <v>88</v>
      </c>
      <c r="C76" s="34" t="s">
        <v>91</v>
      </c>
      <c r="D76" s="34" t="s">
        <v>133</v>
      </c>
      <c r="E76" s="34" t="s">
        <v>10</v>
      </c>
      <c r="F76" s="34" t="s">
        <v>12</v>
      </c>
      <c r="G76" s="35" t="s">
        <v>94</v>
      </c>
      <c r="H76" s="63" t="s">
        <v>98</v>
      </c>
      <c r="I76" s="34" t="str">
        <f t="shared" si="2"/>
        <v>Location where HH member(s) with a health problem seek or attempt to seek health care (3 months) ; Government primary health care center or dispensary</v>
      </c>
      <c r="J76" s="34" t="str">
        <f t="shared" si="3"/>
        <v>Location where HH member(s) with a health problem seek or attempt to seek health care (3 months) ; Government primary health care center or dispensaryPRL</v>
      </c>
      <c r="K76" s="55">
        <v>5.9405940594059403E-2</v>
      </c>
      <c r="L76" s="55">
        <v>0.161764705882353</v>
      </c>
      <c r="M76" s="55">
        <v>0.19</v>
      </c>
      <c r="N76" s="55">
        <v>8.7719298245614002E-2</v>
      </c>
    </row>
    <row r="77" spans="1:14" hidden="1" x14ac:dyDescent="0.35">
      <c r="A77" s="34" t="s">
        <v>84</v>
      </c>
      <c r="B77" s="34" t="s">
        <v>88</v>
      </c>
      <c r="C77" s="34" t="s">
        <v>91</v>
      </c>
      <c r="D77" s="34" t="s">
        <v>133</v>
      </c>
      <c r="E77" s="34" t="s">
        <v>10</v>
      </c>
      <c r="F77" s="34" t="s">
        <v>12</v>
      </c>
      <c r="G77" s="35" t="s">
        <v>94</v>
      </c>
      <c r="H77" s="63" t="s">
        <v>99</v>
      </c>
      <c r="I77" s="34" t="str">
        <f t="shared" si="2"/>
        <v>Location where HH member(s) with a health problem seek or attempt to seek health care (3 months) ; Other government facility</v>
      </c>
      <c r="J77" s="34" t="str">
        <f t="shared" si="3"/>
        <v>Location where HH member(s) with a health problem seek or attempt to seek health care (3 months) ; Other government facilityPRL</v>
      </c>
      <c r="K77" s="55">
        <v>9.9009900990098994E-3</v>
      </c>
      <c r="L77" s="55">
        <v>1.11022302462516E-16</v>
      </c>
      <c r="M77" s="55">
        <v>0</v>
      </c>
      <c r="N77" s="55">
        <v>1.7543859649122799E-2</v>
      </c>
    </row>
    <row r="78" spans="1:14" hidden="1" x14ac:dyDescent="0.35">
      <c r="A78" s="34" t="s">
        <v>84</v>
      </c>
      <c r="B78" s="34" t="s">
        <v>88</v>
      </c>
      <c r="C78" s="34" t="s">
        <v>91</v>
      </c>
      <c r="D78" s="34" t="s">
        <v>133</v>
      </c>
      <c r="E78" s="34" t="s">
        <v>10</v>
      </c>
      <c r="F78" s="34" t="s">
        <v>12</v>
      </c>
      <c r="G78" s="35" t="s">
        <v>94</v>
      </c>
      <c r="H78" s="63" t="s">
        <v>100</v>
      </c>
      <c r="I78" s="34" t="str">
        <f t="shared" si="2"/>
        <v>Location where HH member(s) with a health problem seek or attempt to seek health care (3 months) ; Private hospital</v>
      </c>
      <c r="J78" s="34" t="str">
        <f t="shared" si="3"/>
        <v>Location where HH member(s) with a health problem seek or attempt to seek health care (3 months) ; Private hospitalPRL</v>
      </c>
      <c r="K78" s="55">
        <v>0.30693069306930698</v>
      </c>
      <c r="L78" s="55">
        <v>0.29411764705882298</v>
      </c>
      <c r="M78" s="55">
        <v>0.37</v>
      </c>
      <c r="N78" s="55">
        <v>0.29824561403508798</v>
      </c>
    </row>
    <row r="79" spans="1:14" hidden="1" x14ac:dyDescent="0.35">
      <c r="A79" s="34" t="s">
        <v>84</v>
      </c>
      <c r="B79" s="34" t="s">
        <v>88</v>
      </c>
      <c r="C79" s="34" t="s">
        <v>91</v>
      </c>
      <c r="D79" s="34" t="s">
        <v>133</v>
      </c>
      <c r="E79" s="34" t="s">
        <v>10</v>
      </c>
      <c r="F79" s="34" t="s">
        <v>12</v>
      </c>
      <c r="G79" s="35" t="s">
        <v>94</v>
      </c>
      <c r="H79" s="63" t="s">
        <v>101</v>
      </c>
      <c r="I79" s="34" t="str">
        <f t="shared" si="2"/>
        <v>Location where HH member(s) with a health problem seek or attempt to seek health care (3 months) ; Private clinic</v>
      </c>
      <c r="J79" s="34" t="str">
        <f t="shared" si="3"/>
        <v>Location where HH member(s) with a health problem seek or attempt to seek health care (3 months) ; Private clinicPRL</v>
      </c>
      <c r="K79" s="55">
        <v>0.18811881188118801</v>
      </c>
      <c r="L79" s="55">
        <v>7.3529411764705899E-2</v>
      </c>
      <c r="M79" s="55">
        <v>0.06</v>
      </c>
      <c r="N79" s="55">
        <v>0.31578947368421101</v>
      </c>
    </row>
    <row r="80" spans="1:14" hidden="1" x14ac:dyDescent="0.35">
      <c r="A80" s="34" t="s">
        <v>84</v>
      </c>
      <c r="B80" s="34" t="s">
        <v>88</v>
      </c>
      <c r="C80" s="34" t="s">
        <v>91</v>
      </c>
      <c r="D80" s="34" t="s">
        <v>133</v>
      </c>
      <c r="E80" s="34" t="s">
        <v>10</v>
      </c>
      <c r="F80" s="34" t="s">
        <v>12</v>
      </c>
      <c r="G80" s="35" t="s">
        <v>94</v>
      </c>
      <c r="H80" s="63" t="s">
        <v>102</v>
      </c>
      <c r="I80" s="34" t="str">
        <f t="shared" si="2"/>
        <v>Location where HH member(s) with a health problem seek or attempt to seek health care (3 months) ; Other private medical facility</v>
      </c>
      <c r="J80" s="34" t="str">
        <f t="shared" si="3"/>
        <v>Location where HH member(s) with a health problem seek or attempt to seek health care (3 months) ; Other private medical facilityPRL</v>
      </c>
      <c r="K80" s="55">
        <v>1.9801980198019799E-2</v>
      </c>
      <c r="L80" s="55">
        <v>1.11022302462516E-16</v>
      </c>
      <c r="M80" s="55">
        <v>0.02</v>
      </c>
      <c r="N80" s="55">
        <v>-2.2204460492503101E-16</v>
      </c>
    </row>
    <row r="81" spans="1:14" hidden="1" x14ac:dyDescent="0.35">
      <c r="A81" s="34" t="s">
        <v>84</v>
      </c>
      <c r="B81" s="34" t="s">
        <v>88</v>
      </c>
      <c r="C81" s="34" t="s">
        <v>91</v>
      </c>
      <c r="D81" s="34" t="s">
        <v>133</v>
      </c>
      <c r="E81" s="34" t="s">
        <v>10</v>
      </c>
      <c r="F81" s="34" t="s">
        <v>12</v>
      </c>
      <c r="G81" s="35" t="s">
        <v>94</v>
      </c>
      <c r="H81" s="63" t="s">
        <v>103</v>
      </c>
      <c r="I81" s="34" t="str">
        <f t="shared" si="2"/>
        <v>Location where HH member(s) with a health problem seek or attempt to seek health care (3 months) ; NGO hospital</v>
      </c>
      <c r="J81" s="34" t="str">
        <f t="shared" si="3"/>
        <v>Location where HH member(s) with a health problem seek or attempt to seek health care (3 months) ; NGO hospitalPRL</v>
      </c>
      <c r="K81" s="55">
        <v>7.9207920792079195E-2</v>
      </c>
      <c r="L81" s="55">
        <v>0.10294117647058799</v>
      </c>
      <c r="M81" s="55">
        <v>0.01</v>
      </c>
      <c r="N81" s="55">
        <v>3.5087719298245598E-2</v>
      </c>
    </row>
    <row r="82" spans="1:14" hidden="1" x14ac:dyDescent="0.35">
      <c r="A82" s="34" t="s">
        <v>84</v>
      </c>
      <c r="B82" s="34" t="s">
        <v>88</v>
      </c>
      <c r="C82" s="34" t="s">
        <v>91</v>
      </c>
      <c r="D82" s="34" t="s">
        <v>133</v>
      </c>
      <c r="E82" s="34" t="s">
        <v>10</v>
      </c>
      <c r="F82" s="34" t="s">
        <v>12</v>
      </c>
      <c r="G82" s="35" t="s">
        <v>94</v>
      </c>
      <c r="H82" s="63" t="s">
        <v>104</v>
      </c>
      <c r="I82" s="34" t="str">
        <f t="shared" si="2"/>
        <v>Location where HH member(s) with a health problem seek or attempt to seek health care (3 months) ; NGO clinic</v>
      </c>
      <c r="J82" s="34" t="str">
        <f t="shared" si="3"/>
        <v>Location where HH member(s) with a health problem seek or attempt to seek health care (3 months) ; NGO clinicPRL</v>
      </c>
      <c r="K82" s="55">
        <v>9.9009900990099001E-2</v>
      </c>
      <c r="L82" s="55">
        <v>4.4117647058823498E-2</v>
      </c>
      <c r="M82" s="55">
        <v>0.1</v>
      </c>
      <c r="N82" s="55">
        <v>7.0175438596491196E-2</v>
      </c>
    </row>
    <row r="83" spans="1:14" hidden="1" x14ac:dyDescent="0.35">
      <c r="A83" s="34" t="s">
        <v>84</v>
      </c>
      <c r="B83" s="34" t="s">
        <v>88</v>
      </c>
      <c r="C83" s="34" t="s">
        <v>91</v>
      </c>
      <c r="D83" s="34" t="s">
        <v>133</v>
      </c>
      <c r="E83" s="34" t="s">
        <v>10</v>
      </c>
      <c r="F83" s="34" t="s">
        <v>12</v>
      </c>
      <c r="G83" s="35" t="s">
        <v>94</v>
      </c>
      <c r="H83" s="63" t="s">
        <v>105</v>
      </c>
      <c r="I83" s="34" t="str">
        <f t="shared" si="2"/>
        <v>Location where HH member(s) with a health problem seek or attempt to seek health care (3 months) ; Other NGO medical facility</v>
      </c>
      <c r="J83" s="34" t="str">
        <f t="shared" si="3"/>
        <v>Location where HH member(s) with a health problem seek or attempt to seek health care (3 months) ; Other NGO medical facilityPRL</v>
      </c>
      <c r="K83" s="55">
        <v>1.9801980198019799E-2</v>
      </c>
      <c r="L83" s="55">
        <v>2.94117647058823E-2</v>
      </c>
      <c r="M83" s="55">
        <v>0.03</v>
      </c>
      <c r="N83" s="55">
        <v>7.0175438596491196E-2</v>
      </c>
    </row>
    <row r="84" spans="1:14" hidden="1" x14ac:dyDescent="0.35">
      <c r="A84" s="34" t="s">
        <v>84</v>
      </c>
      <c r="B84" s="34" t="s">
        <v>88</v>
      </c>
      <c r="C84" s="34" t="s">
        <v>91</v>
      </c>
      <c r="D84" s="34" t="s">
        <v>133</v>
      </c>
      <c r="E84" s="34" t="s">
        <v>10</v>
      </c>
      <c r="F84" s="34" t="s">
        <v>12</v>
      </c>
      <c r="G84" s="35" t="s">
        <v>94</v>
      </c>
      <c r="H84" s="63" t="s">
        <v>106</v>
      </c>
      <c r="I84" s="34" t="str">
        <f t="shared" si="2"/>
        <v>Location where HH member(s) with a health problem seek or attempt to seek health care (3 months) ; Traditional healer or practitioner</v>
      </c>
      <c r="J84" s="34" t="str">
        <f t="shared" si="3"/>
        <v>Location where HH member(s) with a health problem seek or attempt to seek health care (3 months) ; Traditional healer or practitionerPRL</v>
      </c>
      <c r="K84" s="55">
        <v>2.9702970297029702E-2</v>
      </c>
      <c r="L84" s="55">
        <v>1.11022302462516E-16</v>
      </c>
      <c r="M84" s="55">
        <v>0.01</v>
      </c>
      <c r="N84" s="55">
        <v>-2.2204460492503101E-16</v>
      </c>
    </row>
    <row r="85" spans="1:14" hidden="1" x14ac:dyDescent="0.35">
      <c r="A85" s="34" t="s">
        <v>84</v>
      </c>
      <c r="B85" s="34" t="s">
        <v>88</v>
      </c>
      <c r="C85" s="34" t="s">
        <v>91</v>
      </c>
      <c r="D85" s="34" t="s">
        <v>133</v>
      </c>
      <c r="E85" s="34" t="s">
        <v>10</v>
      </c>
      <c r="F85" s="34" t="s">
        <v>12</v>
      </c>
      <c r="G85" s="35" t="s">
        <v>94</v>
      </c>
      <c r="H85" s="63" t="s">
        <v>107</v>
      </c>
      <c r="I85" s="34" t="str">
        <f t="shared" si="2"/>
        <v>Location where HH member(s) with a health problem seek or attempt to seek health care (3 months) ; Pharmacy</v>
      </c>
      <c r="J85" s="34" t="str">
        <f t="shared" si="3"/>
        <v>Location where HH member(s) with a health problem seek or attempt to seek health care (3 months) ; PharmacyPRL</v>
      </c>
      <c r="K85" s="55">
        <v>8.9108910891089105E-2</v>
      </c>
      <c r="L85" s="55">
        <v>2.94117647058823E-2</v>
      </c>
      <c r="M85" s="55">
        <v>0.04</v>
      </c>
      <c r="N85" s="55">
        <v>0.105263157894737</v>
      </c>
    </row>
    <row r="86" spans="1:14" hidden="1" x14ac:dyDescent="0.35">
      <c r="A86" s="34" t="s">
        <v>84</v>
      </c>
      <c r="B86" s="34" t="s">
        <v>88</v>
      </c>
      <c r="C86" s="34" t="s">
        <v>91</v>
      </c>
      <c r="D86" s="34" t="s">
        <v>133</v>
      </c>
      <c r="E86" s="34" t="s">
        <v>10</v>
      </c>
      <c r="F86" s="34" t="s">
        <v>12</v>
      </c>
      <c r="G86" s="35" t="s">
        <v>94</v>
      </c>
      <c r="H86" s="63" t="s">
        <v>108</v>
      </c>
      <c r="I86" s="34" t="str">
        <f t="shared" si="2"/>
        <v>Location where HH member(s) with a health problem seek or attempt to seek health care (3 months) ; Other</v>
      </c>
      <c r="J86" s="34" t="str">
        <f t="shared" si="3"/>
        <v>Location where HH member(s) with a health problem seek or attempt to seek health care (3 months) ; OtherPRL</v>
      </c>
      <c r="K86" s="55">
        <v>1.9801980198019799E-2</v>
      </c>
      <c r="L86" s="55">
        <v>1.11022302462516E-16</v>
      </c>
      <c r="M86" s="55">
        <v>0</v>
      </c>
      <c r="N86" s="55">
        <v>-2.2204460492503101E-16</v>
      </c>
    </row>
    <row r="87" spans="1:14" hidden="1" x14ac:dyDescent="0.35">
      <c r="A87" s="34" t="s">
        <v>84</v>
      </c>
      <c r="B87" s="34" t="s">
        <v>88</v>
      </c>
      <c r="C87" s="34" t="s">
        <v>91</v>
      </c>
      <c r="D87" s="34" t="s">
        <v>133</v>
      </c>
      <c r="E87" s="34" t="s">
        <v>10</v>
      </c>
      <c r="F87" s="34" t="s">
        <v>12</v>
      </c>
      <c r="G87" s="35" t="s">
        <v>94</v>
      </c>
      <c r="H87" s="63" t="s">
        <v>8</v>
      </c>
      <c r="I87" s="34" t="str">
        <f t="shared" si="2"/>
        <v>Location where HH member(s) with a health problem seek or attempt to seek health care (3 months) ; Don't know</v>
      </c>
      <c r="J87" s="34" t="str">
        <f t="shared" si="3"/>
        <v>Location where HH member(s) with a health problem seek or attempt to seek health care (3 months) ; Don't knowPRL</v>
      </c>
      <c r="K87" s="55">
        <v>0</v>
      </c>
      <c r="L87" s="55">
        <v>1.11022302462516E-16</v>
      </c>
      <c r="M87" s="55">
        <v>0</v>
      </c>
      <c r="N87" s="55">
        <v>-2.2204460492503101E-16</v>
      </c>
    </row>
    <row r="88" spans="1:14" hidden="1" x14ac:dyDescent="0.35">
      <c r="A88" s="34" t="s">
        <v>84</v>
      </c>
      <c r="B88" s="34" t="s">
        <v>88</v>
      </c>
      <c r="C88" s="34" t="s">
        <v>91</v>
      </c>
      <c r="D88" s="34" t="s">
        <v>133</v>
      </c>
      <c r="E88" s="34" t="s">
        <v>10</v>
      </c>
      <c r="F88" s="34" t="s">
        <v>12</v>
      </c>
      <c r="G88" s="35" t="s">
        <v>94</v>
      </c>
      <c r="H88" s="63" t="s">
        <v>7</v>
      </c>
      <c r="I88" s="34" t="str">
        <f t="shared" si="2"/>
        <v>Location where HH member(s) with a health problem seek or attempt to seek health care (3 months) ; Decline to answer</v>
      </c>
      <c r="J88" s="34" t="str">
        <f t="shared" si="3"/>
        <v>Location where HH member(s) with a health problem seek or attempt to seek health care (3 months) ; Decline to answerPRL</v>
      </c>
      <c r="K88" s="55">
        <v>0</v>
      </c>
      <c r="L88" s="55">
        <v>1.11022302462516E-16</v>
      </c>
      <c r="M88" s="55">
        <v>0</v>
      </c>
      <c r="N88" s="55">
        <v>-2.2204460492503101E-16</v>
      </c>
    </row>
    <row r="89" spans="1:14" x14ac:dyDescent="0.35">
      <c r="A89" s="34" t="s">
        <v>84</v>
      </c>
      <c r="B89" s="34" t="s">
        <v>88</v>
      </c>
      <c r="C89" s="34" t="s">
        <v>91</v>
      </c>
      <c r="D89" s="34" t="s">
        <v>133</v>
      </c>
      <c r="E89" s="34" t="s">
        <v>93</v>
      </c>
      <c r="F89" s="34" t="s">
        <v>11</v>
      </c>
      <c r="G89" s="37" t="s">
        <v>109</v>
      </c>
      <c r="H89" s="35" t="s">
        <v>93</v>
      </c>
      <c r="I89" s="34" t="str">
        <f t="shared" si="2"/>
        <v>Time (in minutes) to get from the household to the nearest functional health facility by normal mode of transportation : Average</v>
      </c>
      <c r="J89" s="34" t="str">
        <f t="shared" si="3"/>
        <v>Time (in minutes) to get from the household to the nearest functional health facility by normal mode of transportation : AverageLebanese</v>
      </c>
      <c r="K89" s="55">
        <v>15.6300660234979</v>
      </c>
      <c r="L89" s="55">
        <v>15.9909372015826</v>
      </c>
      <c r="M89" s="55">
        <v>16.096098406211201</v>
      </c>
      <c r="N89" s="55">
        <v>20.014196458749002</v>
      </c>
    </row>
    <row r="90" spans="1:14" hidden="1" x14ac:dyDescent="0.35">
      <c r="A90" s="34" t="s">
        <v>84</v>
      </c>
      <c r="B90" s="34" t="s">
        <v>88</v>
      </c>
      <c r="C90" s="34" t="s">
        <v>91</v>
      </c>
      <c r="D90" s="34" t="s">
        <v>133</v>
      </c>
      <c r="E90" s="34" t="s">
        <v>93</v>
      </c>
      <c r="F90" s="34" t="s">
        <v>48</v>
      </c>
      <c r="G90" s="37" t="s">
        <v>109</v>
      </c>
      <c r="H90" s="35" t="s">
        <v>93</v>
      </c>
      <c r="I90" s="34" t="str">
        <f t="shared" si="2"/>
        <v>Time (in minutes) to get from the household to the nearest functional health facility by normal mode of transportation : Average</v>
      </c>
      <c r="J90" s="34" t="str">
        <f t="shared" si="3"/>
        <v>Time (in minutes) to get from the household to the nearest functional health facility by normal mode of transportation : AverageMigrants</v>
      </c>
      <c r="K90" s="55">
        <v>13.3561643835616</v>
      </c>
      <c r="L90" s="55">
        <v>18.540322580645199</v>
      </c>
      <c r="M90" s="55">
        <v>9.5333333333333297</v>
      </c>
      <c r="N90" s="55">
        <v>14.0444444444444</v>
      </c>
    </row>
    <row r="91" spans="1:14" hidden="1" x14ac:dyDescent="0.35">
      <c r="A91" s="34" t="s">
        <v>84</v>
      </c>
      <c r="B91" s="34" t="s">
        <v>88</v>
      </c>
      <c r="C91" s="34" t="s">
        <v>91</v>
      </c>
      <c r="D91" s="34" t="s">
        <v>133</v>
      </c>
      <c r="E91" s="34" t="s">
        <v>93</v>
      </c>
      <c r="F91" s="34" t="s">
        <v>12</v>
      </c>
      <c r="G91" s="37" t="s">
        <v>109</v>
      </c>
      <c r="H91" s="35" t="s">
        <v>93</v>
      </c>
      <c r="I91" s="34" t="str">
        <f t="shared" si="2"/>
        <v>Time (in minutes) to get from the household to the nearest functional health facility by normal mode of transportation : Average</v>
      </c>
      <c r="J91" s="34" t="str">
        <f t="shared" si="3"/>
        <v>Time (in minutes) to get from the household to the nearest functional health facility by normal mode of transportation : AveragePRL</v>
      </c>
      <c r="K91" s="55">
        <v>11.657303370786501</v>
      </c>
      <c r="L91" s="55">
        <v>15.9887640449438</v>
      </c>
      <c r="M91" s="55">
        <v>13.290640394088699</v>
      </c>
      <c r="N91" s="55">
        <v>12.311926605504601</v>
      </c>
    </row>
    <row r="92" spans="1:14" x14ac:dyDescent="0.35">
      <c r="A92" s="34" t="s">
        <v>84</v>
      </c>
      <c r="B92" s="34" t="s">
        <v>88</v>
      </c>
      <c r="C92" s="34" t="s">
        <v>91</v>
      </c>
      <c r="D92" s="34" t="s">
        <v>133</v>
      </c>
      <c r="E92" s="34" t="s">
        <v>10</v>
      </c>
      <c r="F92" s="34" t="s">
        <v>11</v>
      </c>
      <c r="G92" s="37" t="s">
        <v>110</v>
      </c>
      <c r="H92" s="63" t="s">
        <v>111</v>
      </c>
      <c r="I92" s="34" t="str">
        <f t="shared" si="2"/>
        <v>Barriers preventing to accessing health care when needed (3 months) : No functional health facility nearby</v>
      </c>
      <c r="J92" s="34" t="str">
        <f t="shared" si="3"/>
        <v>Barriers preventing to accessing health care when needed (3 months) : No functional health facility nearbyLebanese</v>
      </c>
      <c r="K92" s="55">
        <v>0.24893880926673501</v>
      </c>
      <c r="L92" s="55">
        <v>9.2651126799955505E-2</v>
      </c>
      <c r="M92" s="55">
        <v>0.14481893311333799</v>
      </c>
      <c r="N92" s="55">
        <v>0.16988995507701299</v>
      </c>
    </row>
    <row r="93" spans="1:14" x14ac:dyDescent="0.35">
      <c r="A93" s="34" t="s">
        <v>84</v>
      </c>
      <c r="B93" s="34" t="s">
        <v>88</v>
      </c>
      <c r="C93" s="34" t="s">
        <v>91</v>
      </c>
      <c r="D93" s="34" t="s">
        <v>133</v>
      </c>
      <c r="E93" s="34" t="s">
        <v>10</v>
      </c>
      <c r="F93" s="34" t="s">
        <v>11</v>
      </c>
      <c r="G93" s="37" t="s">
        <v>110</v>
      </c>
      <c r="H93" s="63" t="s">
        <v>112</v>
      </c>
      <c r="I93" s="34" t="str">
        <f t="shared" si="2"/>
        <v>Barriers preventing to accessing health care when needed (3 months) : Health facility hours of operation are not convenient</v>
      </c>
      <c r="J93" s="34" t="str">
        <f t="shared" si="3"/>
        <v>Barriers preventing to accessing health care when needed (3 months) : Health facility hours of operation are not convenientLebanese</v>
      </c>
      <c r="K93" s="55">
        <v>6.6672023074223199E-3</v>
      </c>
      <c r="L93" s="55">
        <v>8.0052947683307302E-3</v>
      </c>
      <c r="M93" s="55">
        <v>4.2983614384949301E-3</v>
      </c>
      <c r="N93" s="55">
        <v>6.52047163798868E-3</v>
      </c>
    </row>
    <row r="94" spans="1:14" x14ac:dyDescent="0.35">
      <c r="A94" s="34" t="s">
        <v>84</v>
      </c>
      <c r="B94" s="34" t="s">
        <v>88</v>
      </c>
      <c r="C94" s="34" t="s">
        <v>91</v>
      </c>
      <c r="D94" s="34" t="s">
        <v>133</v>
      </c>
      <c r="E94" s="34" t="s">
        <v>10</v>
      </c>
      <c r="F94" s="34" t="s">
        <v>11</v>
      </c>
      <c r="G94" s="37" t="s">
        <v>110</v>
      </c>
      <c r="H94" s="63" t="s">
        <v>113</v>
      </c>
      <c r="I94" s="34" t="str">
        <f>CONCATENATE(G94,H94)</f>
        <v>Barriers preventing to accessing health care when needed (3 months) : The specialized health service I/my household need(s) is not available at the health facility</v>
      </c>
      <c r="J94" s="34" t="str">
        <f>CONCATENATE(G94,H94,F94)</f>
        <v>Barriers preventing to accessing health care when needed (3 months) : The specialized health service I/my household need(s) is not available at the health facilityLebanese</v>
      </c>
      <c r="K94" s="55">
        <v>4.2050919794045301E-2</v>
      </c>
      <c r="L94" s="55">
        <v>2.5927508813665099E-2</v>
      </c>
      <c r="M94" s="55">
        <v>3.31274741399053E-2</v>
      </c>
      <c r="N94" s="55">
        <v>7.2414216121040598E-2</v>
      </c>
    </row>
    <row r="95" spans="1:14" x14ac:dyDescent="0.35">
      <c r="A95" s="34" t="s">
        <v>84</v>
      </c>
      <c r="B95" s="34" t="s">
        <v>88</v>
      </c>
      <c r="C95" s="34" t="s">
        <v>91</v>
      </c>
      <c r="D95" s="34" t="s">
        <v>133</v>
      </c>
      <c r="E95" s="34" t="s">
        <v>10</v>
      </c>
      <c r="F95" s="34" t="s">
        <v>11</v>
      </c>
      <c r="G95" s="37" t="s">
        <v>110</v>
      </c>
      <c r="H95" s="63" t="s">
        <v>114</v>
      </c>
      <c r="I95" s="34" t="str">
        <f t="shared" ref="I95:I147" si="4">CONCATENATE(G95,H95)</f>
        <v>Barriers preventing to accessing health care when needed (3 months) : Long waiting time for the service</v>
      </c>
      <c r="J95" s="34" t="str">
        <f t="shared" ref="J95:J147" si="5">CONCATENATE(G95,H95,F95)</f>
        <v>Barriers preventing to accessing health care when needed (3 months) : Long waiting time for the serviceLebanese</v>
      </c>
      <c r="K95" s="55">
        <v>9.4689314792111096E-2</v>
      </c>
      <c r="L95" s="55">
        <v>3.4904612262651999E-2</v>
      </c>
      <c r="M95" s="55">
        <v>9.2378746564746705E-2</v>
      </c>
      <c r="N95" s="55">
        <v>8.2144239110704301E-2</v>
      </c>
    </row>
    <row r="96" spans="1:14" x14ac:dyDescent="0.35">
      <c r="A96" s="34" t="s">
        <v>84</v>
      </c>
      <c r="B96" s="34" t="s">
        <v>88</v>
      </c>
      <c r="C96" s="34" t="s">
        <v>91</v>
      </c>
      <c r="D96" s="34" t="s">
        <v>133</v>
      </c>
      <c r="E96" s="34" t="s">
        <v>10</v>
      </c>
      <c r="F96" s="34" t="s">
        <v>11</v>
      </c>
      <c r="G96" s="37" t="s">
        <v>110</v>
      </c>
      <c r="H96" s="63" t="s">
        <v>115</v>
      </c>
      <c r="I96" s="34" t="str">
        <f t="shared" si="4"/>
        <v>Barriers preventing to accessing health care when needed (3 months) : Could not afford cost of consultation</v>
      </c>
      <c r="J96" s="34" t="str">
        <f t="shared" si="5"/>
        <v>Barriers preventing to accessing health care when needed (3 months) : Could not afford cost of consultationLebanese</v>
      </c>
      <c r="K96" s="55">
        <v>0.54629314029305298</v>
      </c>
      <c r="L96" s="55">
        <v>0.55949288852109802</v>
      </c>
      <c r="M96" s="55">
        <v>0.53182836365273101</v>
      </c>
      <c r="N96" s="55">
        <v>0.58144942737787697</v>
      </c>
    </row>
    <row r="97" spans="1:14" x14ac:dyDescent="0.35">
      <c r="A97" s="34" t="s">
        <v>84</v>
      </c>
      <c r="B97" s="34" t="s">
        <v>88</v>
      </c>
      <c r="C97" s="34" t="s">
        <v>91</v>
      </c>
      <c r="D97" s="34" t="s">
        <v>133</v>
      </c>
      <c r="E97" s="34" t="s">
        <v>10</v>
      </c>
      <c r="F97" s="34" t="s">
        <v>11</v>
      </c>
      <c r="G97" s="37" t="s">
        <v>110</v>
      </c>
      <c r="H97" s="63" t="s">
        <v>116</v>
      </c>
      <c r="I97" s="34" t="str">
        <f t="shared" si="4"/>
        <v>Barriers preventing to accessing health care when needed (3 months) : Could not afford cost of treatment</v>
      </c>
      <c r="J97" s="34" t="str">
        <f t="shared" si="5"/>
        <v>Barriers preventing to accessing health care when needed (3 months) : Could not afford cost of treatmentLebanese</v>
      </c>
      <c r="K97" s="55">
        <v>0.66707268553171595</v>
      </c>
      <c r="L97" s="55">
        <v>0.74858545655194697</v>
      </c>
      <c r="M97" s="55">
        <v>0.69170288205651698</v>
      </c>
      <c r="N97" s="55">
        <v>0.70671405490211303</v>
      </c>
    </row>
    <row r="98" spans="1:14" x14ac:dyDescent="0.35">
      <c r="A98" s="34" t="s">
        <v>84</v>
      </c>
      <c r="B98" s="34" t="s">
        <v>88</v>
      </c>
      <c r="C98" s="34" t="s">
        <v>91</v>
      </c>
      <c r="D98" s="34" t="s">
        <v>133</v>
      </c>
      <c r="E98" s="34" t="s">
        <v>10</v>
      </c>
      <c r="F98" s="34" t="s">
        <v>11</v>
      </c>
      <c r="G98" s="37" t="s">
        <v>110</v>
      </c>
      <c r="H98" s="63" t="s">
        <v>117</v>
      </c>
      <c r="I98" s="34" t="str">
        <f t="shared" si="4"/>
        <v>Barriers preventing to accessing health care when needed (3 months) : Could not afford transportation to health facility</v>
      </c>
      <c r="J98" s="34" t="str">
        <f t="shared" si="5"/>
        <v>Barriers preventing to accessing health care when needed (3 months) : Could not afford transportation to health facilityLebanese</v>
      </c>
      <c r="K98" s="55">
        <v>0.19703304629483501</v>
      </c>
      <c r="L98" s="55">
        <v>0.21442637710430101</v>
      </c>
      <c r="M98" s="55">
        <v>0.19934602194583401</v>
      </c>
      <c r="N98" s="55">
        <v>0.14365089278669499</v>
      </c>
    </row>
    <row r="99" spans="1:14" x14ac:dyDescent="0.35">
      <c r="A99" s="34" t="s">
        <v>84</v>
      </c>
      <c r="B99" s="34" t="s">
        <v>88</v>
      </c>
      <c r="C99" s="34" t="s">
        <v>91</v>
      </c>
      <c r="D99" s="34" t="s">
        <v>133</v>
      </c>
      <c r="E99" s="34" t="s">
        <v>10</v>
      </c>
      <c r="F99" s="34" t="s">
        <v>11</v>
      </c>
      <c r="G99" s="37" t="s">
        <v>110</v>
      </c>
      <c r="H99" s="63" t="s">
        <v>118</v>
      </c>
      <c r="I99" s="34" t="str">
        <f t="shared" si="4"/>
        <v>Barriers preventing to accessing health care when needed (3 months) : Issues with quality or accessibility of medications</v>
      </c>
      <c r="J99" s="34" t="str">
        <f t="shared" si="5"/>
        <v>Barriers preventing to accessing health care when needed (3 months) : Issues with quality or accessibility of medicationsLebanese</v>
      </c>
      <c r="K99" s="55">
        <v>6.0819638836113903E-2</v>
      </c>
      <c r="L99" s="55">
        <v>7.0782481940394895E-2</v>
      </c>
      <c r="M99" s="55">
        <v>4.4436587433231103E-2</v>
      </c>
      <c r="N99" s="55">
        <v>0.19787351951992199</v>
      </c>
    </row>
    <row r="100" spans="1:14" x14ac:dyDescent="0.35">
      <c r="A100" s="34" t="s">
        <v>84</v>
      </c>
      <c r="B100" s="34" t="s">
        <v>88</v>
      </c>
      <c r="C100" s="34" t="s">
        <v>91</v>
      </c>
      <c r="D100" s="34" t="s">
        <v>133</v>
      </c>
      <c r="E100" s="34" t="s">
        <v>10</v>
      </c>
      <c r="F100" s="34" t="s">
        <v>11</v>
      </c>
      <c r="G100" s="37" t="s">
        <v>110</v>
      </c>
      <c r="H100" s="63" t="s">
        <v>119</v>
      </c>
      <c r="I100" s="34" t="str">
        <f t="shared" si="4"/>
        <v>Barriers preventing to accessing health care when needed (3 months) : Health facility is too far away</v>
      </c>
      <c r="J100" s="34" t="str">
        <f t="shared" si="5"/>
        <v>Barriers preventing to accessing health care when needed (3 months) : Health facility is too far awayLebanese</v>
      </c>
      <c r="K100" s="55">
        <v>2.10167578438566E-2</v>
      </c>
      <c r="L100" s="55">
        <v>1.6271136355055799E-2</v>
      </c>
      <c r="M100" s="55">
        <v>4.49931019288925E-3</v>
      </c>
      <c r="N100" s="55">
        <v>3.6213947177123999E-2</v>
      </c>
    </row>
    <row r="101" spans="1:14" x14ac:dyDescent="0.35">
      <c r="A101" s="34" t="s">
        <v>84</v>
      </c>
      <c r="B101" s="34" t="s">
        <v>88</v>
      </c>
      <c r="C101" s="34" t="s">
        <v>91</v>
      </c>
      <c r="D101" s="34" t="s">
        <v>133</v>
      </c>
      <c r="E101" s="34" t="s">
        <v>10</v>
      </c>
      <c r="F101" s="34" t="s">
        <v>11</v>
      </c>
      <c r="G101" s="37" t="s">
        <v>110</v>
      </c>
      <c r="H101" s="63" t="s">
        <v>120</v>
      </c>
      <c r="I101" s="34" t="str">
        <f t="shared" si="4"/>
        <v>Barriers preventing to accessing health care when needed (3 months) : Disability prevents access to health facility</v>
      </c>
      <c r="J101" s="34" t="str">
        <f t="shared" si="5"/>
        <v>Barriers preventing to accessing health care when needed (3 months) : Disability prevents access to health facilityLebanese</v>
      </c>
      <c r="K101" s="55">
        <v>7.6247514295783598E-3</v>
      </c>
      <c r="L101" s="55">
        <v>2.5801811660510401E-3</v>
      </c>
      <c r="M101" s="55">
        <v>6.7196728362035199E-3</v>
      </c>
      <c r="N101" s="55">
        <v>3.84570326475066E-3</v>
      </c>
    </row>
    <row r="102" spans="1:14" x14ac:dyDescent="0.35">
      <c r="A102" s="34" t="s">
        <v>84</v>
      </c>
      <c r="B102" s="34" t="s">
        <v>88</v>
      </c>
      <c r="C102" s="34" t="s">
        <v>91</v>
      </c>
      <c r="D102" s="34" t="s">
        <v>133</v>
      </c>
      <c r="E102" s="34" t="s">
        <v>10</v>
      </c>
      <c r="F102" s="34" t="s">
        <v>11</v>
      </c>
      <c r="G102" s="37" t="s">
        <v>110</v>
      </c>
      <c r="H102" s="63" t="s">
        <v>121</v>
      </c>
      <c r="I102" s="34" t="str">
        <f t="shared" si="4"/>
        <v>Barriers preventing to accessing health care when needed (3 months) : No means of transport</v>
      </c>
      <c r="J102" s="34" t="str">
        <f t="shared" si="5"/>
        <v>Barriers preventing to accessing health care when needed (3 months) : No means of transportLebanese</v>
      </c>
      <c r="K102" s="55">
        <v>5.1779629636191198E-2</v>
      </c>
      <c r="L102" s="55">
        <v>1.4984807339947601E-2</v>
      </c>
      <c r="M102" s="55">
        <v>0.128409141617188</v>
      </c>
      <c r="N102" s="55">
        <v>2.2853107890140101E-2</v>
      </c>
    </row>
    <row r="103" spans="1:14" x14ac:dyDescent="0.35">
      <c r="A103" s="34" t="s">
        <v>84</v>
      </c>
      <c r="B103" s="34" t="s">
        <v>88</v>
      </c>
      <c r="C103" s="34" t="s">
        <v>91</v>
      </c>
      <c r="D103" s="34" t="s">
        <v>133</v>
      </c>
      <c r="E103" s="34" t="s">
        <v>10</v>
      </c>
      <c r="F103" s="34" t="s">
        <v>11</v>
      </c>
      <c r="G103" s="37" t="s">
        <v>110</v>
      </c>
      <c r="H103" s="63" t="s">
        <v>122</v>
      </c>
      <c r="I103" s="34" t="str">
        <f t="shared" si="4"/>
        <v>Barriers preventing to accessing health care when needed (3 months) : Not safe/insecurity at health facility</v>
      </c>
      <c r="J103" s="34" t="str">
        <f t="shared" si="5"/>
        <v>Barriers preventing to accessing health care when needed (3 months) : Not safe/insecurity at health facilityLebanese</v>
      </c>
      <c r="K103" s="55">
        <v>2.7774145486099198E-3</v>
      </c>
      <c r="L103" s="55">
        <v>0</v>
      </c>
      <c r="M103" s="55">
        <v>0</v>
      </c>
      <c r="N103" s="55">
        <v>1.11022302462516E-16</v>
      </c>
    </row>
    <row r="104" spans="1:14" x14ac:dyDescent="0.35">
      <c r="A104" s="34" t="s">
        <v>84</v>
      </c>
      <c r="B104" s="34" t="s">
        <v>88</v>
      </c>
      <c r="C104" s="34" t="s">
        <v>91</v>
      </c>
      <c r="D104" s="34" t="s">
        <v>133</v>
      </c>
      <c r="E104" s="34" t="s">
        <v>10</v>
      </c>
      <c r="F104" s="34" t="s">
        <v>11</v>
      </c>
      <c r="G104" s="37" t="s">
        <v>110</v>
      </c>
      <c r="H104" s="63" t="s">
        <v>123</v>
      </c>
      <c r="I104" s="34" t="str">
        <f t="shared" si="4"/>
        <v>Barriers preventing to accessing health care when needed (3 months) : Not safe/insecurity while travelling to health facility</v>
      </c>
      <c r="J104" s="34" t="str">
        <f t="shared" si="5"/>
        <v>Barriers preventing to accessing health care when needed (3 months) : Not safe/insecurity while travelling to health facilityLebanese</v>
      </c>
      <c r="K104" s="55">
        <v>5.5930105198311996E-3</v>
      </c>
      <c r="L104" s="55">
        <v>0</v>
      </c>
      <c r="M104" s="55">
        <v>1.22000845289021E-3</v>
      </c>
      <c r="N104" s="55">
        <v>3.84570326475066E-3</v>
      </c>
    </row>
    <row r="105" spans="1:14" x14ac:dyDescent="0.35">
      <c r="A105" s="34" t="s">
        <v>84</v>
      </c>
      <c r="B105" s="34" t="s">
        <v>88</v>
      </c>
      <c r="C105" s="34" t="s">
        <v>91</v>
      </c>
      <c r="D105" s="34" t="s">
        <v>133</v>
      </c>
      <c r="E105" s="34" t="s">
        <v>10</v>
      </c>
      <c r="F105" s="34" t="s">
        <v>11</v>
      </c>
      <c r="G105" s="37" t="s">
        <v>110</v>
      </c>
      <c r="H105" s="63" t="s">
        <v>124</v>
      </c>
      <c r="I105" s="34" t="str">
        <f t="shared" si="4"/>
        <v>Barriers preventing to accessing health care when needed (3 months) : Fear of exposure to COVID-19 at health facility</v>
      </c>
      <c r="J105" s="34" t="str">
        <f t="shared" si="5"/>
        <v>Barriers preventing to accessing health care when needed (3 months) : Fear of exposure to COVID-19 at health facilityLebanese</v>
      </c>
      <c r="K105" s="55">
        <v>2.6058982769288901E-2</v>
      </c>
      <c r="L105" s="55">
        <v>1.7431288891911902E-2</v>
      </c>
      <c r="M105" s="55">
        <v>2.1061330346831102E-2</v>
      </c>
      <c r="N105" s="55">
        <v>2.51858940328928E-2</v>
      </c>
    </row>
    <row r="106" spans="1:14" x14ac:dyDescent="0.35">
      <c r="A106" s="34" t="s">
        <v>84</v>
      </c>
      <c r="B106" s="34" t="s">
        <v>88</v>
      </c>
      <c r="C106" s="34" t="s">
        <v>91</v>
      </c>
      <c r="D106" s="34" t="s">
        <v>133</v>
      </c>
      <c r="E106" s="34" t="s">
        <v>10</v>
      </c>
      <c r="F106" s="34" t="s">
        <v>11</v>
      </c>
      <c r="G106" s="37" t="s">
        <v>110</v>
      </c>
      <c r="H106" s="63" t="s">
        <v>125</v>
      </c>
      <c r="I106" s="34" t="str">
        <f t="shared" si="4"/>
        <v>Barriers preventing to accessing health care when needed (3 months) : Not trained staff at health facility</v>
      </c>
      <c r="J106" s="34" t="str">
        <f t="shared" si="5"/>
        <v>Barriers preventing to accessing health care when needed (3 months) : Not trained staff at health facilityLebanese</v>
      </c>
      <c r="K106" s="55">
        <v>7.4717390798103602E-4</v>
      </c>
      <c r="L106" s="55">
        <v>6.2288497336996903E-3</v>
      </c>
      <c r="M106" s="55">
        <v>0</v>
      </c>
      <c r="N106" s="55">
        <v>1.7066723539469601E-3</v>
      </c>
    </row>
    <row r="107" spans="1:14" x14ac:dyDescent="0.35">
      <c r="A107" s="34" t="s">
        <v>84</v>
      </c>
      <c r="B107" s="34" t="s">
        <v>88</v>
      </c>
      <c r="C107" s="34" t="s">
        <v>91</v>
      </c>
      <c r="D107" s="34" t="s">
        <v>133</v>
      </c>
      <c r="E107" s="34" t="s">
        <v>10</v>
      </c>
      <c r="F107" s="34" t="s">
        <v>11</v>
      </c>
      <c r="G107" s="37" t="s">
        <v>110</v>
      </c>
      <c r="H107" s="63" t="s">
        <v>126</v>
      </c>
      <c r="I107" s="34" t="str">
        <f t="shared" si="4"/>
        <v>Barriers preventing to accessing health care when needed (3 months) : Not enough staff at health facility</v>
      </c>
      <c r="J107" s="34" t="str">
        <f t="shared" si="5"/>
        <v>Barriers preventing to accessing health care when needed (3 months) : Not enough staff at health facilityLebanese</v>
      </c>
      <c r="K107" s="55">
        <v>7.4717390798103602E-4</v>
      </c>
      <c r="L107" s="55">
        <v>0</v>
      </c>
      <c r="M107" s="55">
        <v>2.0868207323323099E-3</v>
      </c>
      <c r="N107" s="55">
        <v>1.11022302462516E-16</v>
      </c>
    </row>
    <row r="108" spans="1:14" x14ac:dyDescent="0.35">
      <c r="A108" s="34" t="s">
        <v>84</v>
      </c>
      <c r="B108" s="34" t="s">
        <v>88</v>
      </c>
      <c r="C108" s="34" t="s">
        <v>91</v>
      </c>
      <c r="D108" s="34" t="s">
        <v>133</v>
      </c>
      <c r="E108" s="34" t="s">
        <v>10</v>
      </c>
      <c r="F108" s="34" t="s">
        <v>11</v>
      </c>
      <c r="G108" s="37" t="s">
        <v>110</v>
      </c>
      <c r="H108" s="63" t="s">
        <v>127</v>
      </c>
      <c r="I108" s="34" t="str">
        <f t="shared" si="4"/>
        <v>Barriers preventing to accessing health care when needed (3 months) : Lack of female staff at health facility</v>
      </c>
      <c r="J108" s="34" t="str">
        <f t="shared" si="5"/>
        <v>Barriers preventing to accessing health care when needed (3 months) : Lack of female staff at health facilityLebanese</v>
      </c>
      <c r="K108" s="55">
        <v>6.1330486869003598E-4</v>
      </c>
      <c r="L108" s="55">
        <v>0</v>
      </c>
      <c r="M108" s="55">
        <v>2.0868207323323099E-3</v>
      </c>
      <c r="N108" s="55">
        <v>1.11022302462516E-16</v>
      </c>
    </row>
    <row r="109" spans="1:14" x14ac:dyDescent="0.35">
      <c r="A109" s="34" t="s">
        <v>84</v>
      </c>
      <c r="B109" s="34" t="s">
        <v>88</v>
      </c>
      <c r="C109" s="34" t="s">
        <v>91</v>
      </c>
      <c r="D109" s="34" t="s">
        <v>133</v>
      </c>
      <c r="E109" s="34" t="s">
        <v>10</v>
      </c>
      <c r="F109" s="34" t="s">
        <v>11</v>
      </c>
      <c r="G109" s="37" t="s">
        <v>110</v>
      </c>
      <c r="H109" s="63" t="s">
        <v>128</v>
      </c>
      <c r="I109" s="34" t="str">
        <f t="shared" si="4"/>
        <v>Barriers preventing to accessing health care when needed (3 months) : Fear or distrust of health workers, examination or treatment</v>
      </c>
      <c r="J109" s="34" t="str">
        <f t="shared" si="5"/>
        <v>Barriers preventing to accessing health care when needed (3 months) : Fear or distrust of health workers, examination or treatmentLebanese</v>
      </c>
      <c r="K109" s="55">
        <v>1.8399146060701099E-3</v>
      </c>
      <c r="L109" s="55">
        <v>6.3396513244136504E-3</v>
      </c>
      <c r="M109" s="55">
        <v>2.0868207323323099E-3</v>
      </c>
      <c r="N109" s="55">
        <v>9.0781828724416803E-3</v>
      </c>
    </row>
    <row r="110" spans="1:14" x14ac:dyDescent="0.35">
      <c r="A110" s="34" t="s">
        <v>84</v>
      </c>
      <c r="B110" s="34" t="s">
        <v>88</v>
      </c>
      <c r="C110" s="34" t="s">
        <v>91</v>
      </c>
      <c r="D110" s="34" t="s">
        <v>133</v>
      </c>
      <c r="E110" s="34" t="s">
        <v>10</v>
      </c>
      <c r="F110" s="34" t="s">
        <v>11</v>
      </c>
      <c r="G110" s="37" t="s">
        <v>110</v>
      </c>
      <c r="H110" s="63" t="s">
        <v>129</v>
      </c>
      <c r="I110" s="34" t="str">
        <f t="shared" si="4"/>
        <v>Barriers preventing to accessing health care when needed (3 months) : Could not take time off work / from caring for children</v>
      </c>
      <c r="J110" s="34" t="str">
        <f t="shared" si="5"/>
        <v>Barriers preventing to accessing health care when needed (3 months) : Could not take time off work / from caring for childrenLebanese</v>
      </c>
      <c r="K110" s="55">
        <v>0</v>
      </c>
      <c r="L110" s="55">
        <v>0</v>
      </c>
      <c r="M110" s="55">
        <v>0</v>
      </c>
      <c r="N110" s="55">
        <v>1.11022302462516E-16</v>
      </c>
    </row>
    <row r="111" spans="1:14" x14ac:dyDescent="0.35">
      <c r="A111" s="34" t="s">
        <v>84</v>
      </c>
      <c r="B111" s="34" t="s">
        <v>88</v>
      </c>
      <c r="C111" s="34" t="s">
        <v>91</v>
      </c>
      <c r="D111" s="34" t="s">
        <v>133</v>
      </c>
      <c r="E111" s="34" t="s">
        <v>10</v>
      </c>
      <c r="F111" s="34" t="s">
        <v>11</v>
      </c>
      <c r="G111" s="37" t="s">
        <v>110</v>
      </c>
      <c r="H111" s="63" t="s">
        <v>130</v>
      </c>
      <c r="I111" s="34" t="str">
        <f t="shared" si="4"/>
        <v>Barriers preventing to accessing health care when needed (3 months) : Language issues or communication barriers (can include disability related to speaking/ seeing/ hearing)</v>
      </c>
      <c r="J111" s="34" t="str">
        <f t="shared" si="5"/>
        <v>Barriers preventing to accessing health care when needed (3 months) : Language issues or communication barriers (can include disability related to speaking/ seeing/ hearing)Lebanese</v>
      </c>
      <c r="K111" s="55">
        <v>0</v>
      </c>
      <c r="L111" s="55">
        <v>0</v>
      </c>
      <c r="M111" s="55">
        <v>0</v>
      </c>
      <c r="N111" s="55">
        <v>1.11022302462516E-16</v>
      </c>
    </row>
    <row r="112" spans="1:14" x14ac:dyDescent="0.35">
      <c r="A112" s="34" t="s">
        <v>84</v>
      </c>
      <c r="B112" s="34" t="s">
        <v>88</v>
      </c>
      <c r="C112" s="34" t="s">
        <v>91</v>
      </c>
      <c r="D112" s="34" t="s">
        <v>133</v>
      </c>
      <c r="E112" s="34" t="s">
        <v>10</v>
      </c>
      <c r="F112" s="34" t="s">
        <v>11</v>
      </c>
      <c r="G112" s="37" t="s">
        <v>110</v>
      </c>
      <c r="H112" s="63" t="s">
        <v>131</v>
      </c>
      <c r="I112" s="34" t="str">
        <f t="shared" si="4"/>
        <v>Barriers preventing to accessing health care when needed (3 months) : Lack of civil documentation</v>
      </c>
      <c r="J112" s="34" t="str">
        <f t="shared" si="5"/>
        <v>Barriers preventing to accessing health care when needed (3 months) : Lack of civil documentationLebanese</v>
      </c>
      <c r="K112" s="55">
        <v>0</v>
      </c>
      <c r="L112" s="55">
        <v>0</v>
      </c>
      <c r="M112" s="55">
        <v>1.4206600880166799E-3</v>
      </c>
      <c r="N112" s="55">
        <v>1.11022302462516E-16</v>
      </c>
    </row>
    <row r="113" spans="1:14" x14ac:dyDescent="0.35">
      <c r="A113" s="34" t="s">
        <v>84</v>
      </c>
      <c r="B113" s="34" t="s">
        <v>88</v>
      </c>
      <c r="C113" s="34" t="s">
        <v>91</v>
      </c>
      <c r="D113" s="34" t="s">
        <v>133</v>
      </c>
      <c r="E113" s="34" t="s">
        <v>10</v>
      </c>
      <c r="F113" s="34" t="s">
        <v>11</v>
      </c>
      <c r="G113" s="37" t="s">
        <v>110</v>
      </c>
      <c r="H113" s="63" t="s">
        <v>132</v>
      </c>
      <c r="I113" s="34" t="str">
        <f t="shared" si="4"/>
        <v>Barriers preventing to accessing health care when needed (3 months) : Prevented by employer</v>
      </c>
      <c r="J113" s="34" t="str">
        <f t="shared" si="5"/>
        <v>Barriers preventing to accessing health care when needed (3 months) : Prevented by employerLebanese</v>
      </c>
      <c r="K113" s="55">
        <v>0</v>
      </c>
      <c r="L113" s="55">
        <v>0</v>
      </c>
      <c r="M113" s="55">
        <v>0</v>
      </c>
      <c r="N113" s="55">
        <v>1.11022302462516E-16</v>
      </c>
    </row>
    <row r="114" spans="1:14" x14ac:dyDescent="0.35">
      <c r="A114" s="34" t="s">
        <v>84</v>
      </c>
      <c r="B114" s="34" t="s">
        <v>88</v>
      </c>
      <c r="C114" s="34" t="s">
        <v>91</v>
      </c>
      <c r="D114" s="34" t="s">
        <v>133</v>
      </c>
      <c r="E114" s="34" t="s">
        <v>10</v>
      </c>
      <c r="F114" s="34" t="s">
        <v>11</v>
      </c>
      <c r="G114" s="37" t="s">
        <v>110</v>
      </c>
      <c r="H114" s="63" t="s">
        <v>108</v>
      </c>
      <c r="I114" s="34" t="str">
        <f t="shared" si="4"/>
        <v>Barriers preventing to accessing health care when needed (3 months) : Other</v>
      </c>
      <c r="J114" s="34" t="str">
        <f t="shared" si="5"/>
        <v>Barriers preventing to accessing health care when needed (3 months) : OtherLebanese</v>
      </c>
      <c r="K114" s="55">
        <v>1.22660973738007E-3</v>
      </c>
      <c r="L114" s="55">
        <v>3.3307428427921601E-2</v>
      </c>
      <c r="M114" s="55">
        <v>2.37660775609497E-2</v>
      </c>
      <c r="N114" s="55">
        <v>8.5103888050604105E-4</v>
      </c>
    </row>
    <row r="115" spans="1:14" x14ac:dyDescent="0.35">
      <c r="A115" s="34" t="s">
        <v>84</v>
      </c>
      <c r="B115" s="34" t="s">
        <v>88</v>
      </c>
      <c r="C115" s="34" t="s">
        <v>91</v>
      </c>
      <c r="D115" s="34" t="s">
        <v>133</v>
      </c>
      <c r="E115" s="34" t="s">
        <v>10</v>
      </c>
      <c r="F115" s="34" t="s">
        <v>11</v>
      </c>
      <c r="G115" s="37" t="s">
        <v>110</v>
      </c>
      <c r="H115" s="63" t="s">
        <v>8</v>
      </c>
      <c r="I115" s="34" t="str">
        <f t="shared" si="4"/>
        <v>Barriers preventing to accessing health care when needed (3 months) : Don't know</v>
      </c>
      <c r="J115" s="34" t="str">
        <f t="shared" si="5"/>
        <v>Barriers preventing to accessing health care when needed (3 months) : Don't knowLebanese</v>
      </c>
      <c r="K115" s="55">
        <v>2.0171251245911799E-2</v>
      </c>
      <c r="L115" s="55">
        <v>3.0483151834092601E-2</v>
      </c>
      <c r="M115" s="55">
        <v>2.1004571366417899E-2</v>
      </c>
      <c r="N115" s="55">
        <v>1.2287734224116701E-2</v>
      </c>
    </row>
    <row r="116" spans="1:14" x14ac:dyDescent="0.35">
      <c r="A116" s="34" t="s">
        <v>84</v>
      </c>
      <c r="B116" s="34" t="s">
        <v>88</v>
      </c>
      <c r="C116" s="34" t="s">
        <v>91</v>
      </c>
      <c r="D116" s="34" t="s">
        <v>133</v>
      </c>
      <c r="E116" s="34" t="s">
        <v>10</v>
      </c>
      <c r="F116" s="34" t="s">
        <v>11</v>
      </c>
      <c r="G116" s="37" t="s">
        <v>110</v>
      </c>
      <c r="H116" s="63" t="s">
        <v>7</v>
      </c>
      <c r="I116" s="34" t="str">
        <f t="shared" si="4"/>
        <v>Barriers preventing to accessing health care when needed (3 months) : Decline to answer</v>
      </c>
      <c r="J116" s="34" t="str">
        <f t="shared" si="5"/>
        <v>Barriers preventing to accessing health care when needed (3 months) : Decline to answerLebanese</v>
      </c>
      <c r="K116" s="55">
        <v>6.1330486869003598E-4</v>
      </c>
      <c r="L116" s="55">
        <v>6.97951257161684E-3</v>
      </c>
      <c r="M116" s="55">
        <v>1.0893314300868101E-2</v>
      </c>
      <c r="N116" s="55">
        <v>1.2021635045896199E-2</v>
      </c>
    </row>
    <row r="117" spans="1:14" hidden="1" x14ac:dyDescent="0.35">
      <c r="A117" s="34" t="s">
        <v>84</v>
      </c>
      <c r="B117" s="34" t="s">
        <v>88</v>
      </c>
      <c r="C117" s="34" t="s">
        <v>91</v>
      </c>
      <c r="D117" s="34" t="s">
        <v>133</v>
      </c>
      <c r="E117" s="34" t="s">
        <v>10</v>
      </c>
      <c r="F117" s="34" t="s">
        <v>48</v>
      </c>
      <c r="G117" s="37" t="s">
        <v>110</v>
      </c>
      <c r="H117" s="63" t="s">
        <v>111</v>
      </c>
      <c r="I117" s="34" t="str">
        <f t="shared" si="4"/>
        <v>Barriers preventing to accessing health care when needed (3 months) : No functional health facility nearby</v>
      </c>
      <c r="J117" s="34" t="str">
        <f t="shared" si="5"/>
        <v>Barriers preventing to accessing health care when needed (3 months) : No functional health facility nearbyMigrants</v>
      </c>
      <c r="K117" s="55">
        <v>0.24</v>
      </c>
      <c r="L117" s="55">
        <v>3.3898305084745797E-2</v>
      </c>
      <c r="M117" s="55">
        <v>1.11022302462516E-16</v>
      </c>
      <c r="N117" s="55">
        <v>0.05</v>
      </c>
    </row>
    <row r="118" spans="1:14" hidden="1" x14ac:dyDescent="0.35">
      <c r="A118" s="34" t="s">
        <v>84</v>
      </c>
      <c r="B118" s="34" t="s">
        <v>88</v>
      </c>
      <c r="C118" s="34" t="s">
        <v>91</v>
      </c>
      <c r="D118" s="34" t="s">
        <v>133</v>
      </c>
      <c r="E118" s="34" t="s">
        <v>10</v>
      </c>
      <c r="F118" s="34" t="s">
        <v>48</v>
      </c>
      <c r="G118" s="37" t="s">
        <v>110</v>
      </c>
      <c r="H118" s="63" t="s">
        <v>112</v>
      </c>
      <c r="I118" s="34" t="str">
        <f t="shared" si="4"/>
        <v>Barriers preventing to accessing health care when needed (3 months) : Health facility hours of operation are not convenient</v>
      </c>
      <c r="J118" s="34" t="str">
        <f t="shared" si="5"/>
        <v>Barriers preventing to accessing health care when needed (3 months) : Health facility hours of operation are not convenientMigrants</v>
      </c>
      <c r="K118" s="55">
        <v>0</v>
      </c>
      <c r="L118" s="55">
        <v>0</v>
      </c>
      <c r="M118" s="55">
        <v>1.11022302462516E-16</v>
      </c>
      <c r="N118" s="55">
        <v>0</v>
      </c>
    </row>
    <row r="119" spans="1:14" hidden="1" x14ac:dyDescent="0.35">
      <c r="A119" s="34" t="s">
        <v>84</v>
      </c>
      <c r="B119" s="34" t="s">
        <v>88</v>
      </c>
      <c r="C119" s="34" t="s">
        <v>91</v>
      </c>
      <c r="D119" s="34" t="s">
        <v>133</v>
      </c>
      <c r="E119" s="34" t="s">
        <v>10</v>
      </c>
      <c r="F119" s="34" t="s">
        <v>48</v>
      </c>
      <c r="G119" s="37" t="s">
        <v>110</v>
      </c>
      <c r="H119" s="63" t="s">
        <v>113</v>
      </c>
      <c r="I119" s="34" t="str">
        <f t="shared" si="4"/>
        <v>Barriers preventing to accessing health care when needed (3 months) : The specialized health service I/my household need(s) is not available at the health facility</v>
      </c>
      <c r="J119" s="34" t="str">
        <f t="shared" si="5"/>
        <v>Barriers preventing to accessing health care when needed (3 months) : The specialized health service I/my household need(s) is not available at the health facilityMigrants</v>
      </c>
      <c r="K119" s="55">
        <v>0.04</v>
      </c>
      <c r="L119" s="55">
        <v>0</v>
      </c>
      <c r="M119" s="55">
        <v>1.11022302462516E-16</v>
      </c>
      <c r="N119" s="55">
        <v>0</v>
      </c>
    </row>
    <row r="120" spans="1:14" hidden="1" x14ac:dyDescent="0.35">
      <c r="A120" s="34" t="s">
        <v>84</v>
      </c>
      <c r="B120" s="34" t="s">
        <v>88</v>
      </c>
      <c r="C120" s="34" t="s">
        <v>91</v>
      </c>
      <c r="D120" s="34" t="s">
        <v>133</v>
      </c>
      <c r="E120" s="34" t="s">
        <v>10</v>
      </c>
      <c r="F120" s="34" t="s">
        <v>48</v>
      </c>
      <c r="G120" s="37" t="s">
        <v>110</v>
      </c>
      <c r="H120" s="63" t="s">
        <v>114</v>
      </c>
      <c r="I120" s="34" t="str">
        <f t="shared" si="4"/>
        <v>Barriers preventing to accessing health care when needed (3 months) : Long waiting time for the service</v>
      </c>
      <c r="J120" s="34" t="str">
        <f t="shared" si="5"/>
        <v>Barriers preventing to accessing health care when needed (3 months) : Long waiting time for the serviceMigrants</v>
      </c>
      <c r="K120" s="55">
        <v>0.04</v>
      </c>
      <c r="L120" s="55">
        <v>8.4745762711864403E-2</v>
      </c>
      <c r="M120" s="55">
        <v>0.2</v>
      </c>
      <c r="N120" s="55">
        <v>0.05</v>
      </c>
    </row>
    <row r="121" spans="1:14" hidden="1" x14ac:dyDescent="0.35">
      <c r="A121" s="34" t="s">
        <v>84</v>
      </c>
      <c r="B121" s="34" t="s">
        <v>88</v>
      </c>
      <c r="C121" s="34" t="s">
        <v>91</v>
      </c>
      <c r="D121" s="34" t="s">
        <v>133</v>
      </c>
      <c r="E121" s="34" t="s">
        <v>10</v>
      </c>
      <c r="F121" s="34" t="s">
        <v>48</v>
      </c>
      <c r="G121" s="37" t="s">
        <v>110</v>
      </c>
      <c r="H121" s="63" t="s">
        <v>115</v>
      </c>
      <c r="I121" s="34" t="str">
        <f t="shared" si="4"/>
        <v>Barriers preventing to accessing health care when needed (3 months) : Could not afford cost of consultation</v>
      </c>
      <c r="J121" s="34" t="str">
        <f t="shared" si="5"/>
        <v>Barriers preventing to accessing health care when needed (3 months) : Could not afford cost of consultationMigrants</v>
      </c>
      <c r="K121" s="55">
        <v>0.48</v>
      </c>
      <c r="L121" s="55">
        <v>0.44067796610169502</v>
      </c>
      <c r="M121" s="55">
        <v>0.6</v>
      </c>
      <c r="N121" s="55">
        <v>0.6</v>
      </c>
    </row>
    <row r="122" spans="1:14" hidden="1" x14ac:dyDescent="0.35">
      <c r="A122" s="34" t="s">
        <v>84</v>
      </c>
      <c r="B122" s="34" t="s">
        <v>88</v>
      </c>
      <c r="C122" s="34" t="s">
        <v>91</v>
      </c>
      <c r="D122" s="34" t="s">
        <v>133</v>
      </c>
      <c r="E122" s="34" t="s">
        <v>10</v>
      </c>
      <c r="F122" s="34" t="s">
        <v>48</v>
      </c>
      <c r="G122" s="37" t="s">
        <v>110</v>
      </c>
      <c r="H122" s="63" t="s">
        <v>116</v>
      </c>
      <c r="I122" s="34" t="str">
        <f t="shared" si="4"/>
        <v>Barriers preventing to accessing health care when needed (3 months) : Could not afford cost of treatment</v>
      </c>
      <c r="J122" s="34" t="str">
        <f t="shared" si="5"/>
        <v>Barriers preventing to accessing health care when needed (3 months) : Could not afford cost of treatmentMigrants</v>
      </c>
      <c r="K122" s="55">
        <v>0.68</v>
      </c>
      <c r="L122" s="55">
        <v>0.83050847457627097</v>
      </c>
      <c r="M122" s="55">
        <v>0.6</v>
      </c>
      <c r="N122" s="55">
        <v>0.55000000000000004</v>
      </c>
    </row>
    <row r="123" spans="1:14" hidden="1" x14ac:dyDescent="0.35">
      <c r="A123" s="34" t="s">
        <v>84</v>
      </c>
      <c r="B123" s="34" t="s">
        <v>88</v>
      </c>
      <c r="C123" s="34" t="s">
        <v>91</v>
      </c>
      <c r="D123" s="34" t="s">
        <v>133</v>
      </c>
      <c r="E123" s="34" t="s">
        <v>10</v>
      </c>
      <c r="F123" s="34" t="s">
        <v>48</v>
      </c>
      <c r="G123" s="37" t="s">
        <v>110</v>
      </c>
      <c r="H123" s="63" t="s">
        <v>117</v>
      </c>
      <c r="I123" s="34" t="str">
        <f t="shared" si="4"/>
        <v>Barriers preventing to accessing health care when needed (3 months) : Could not afford transportation to health facility</v>
      </c>
      <c r="J123" s="34" t="str">
        <f t="shared" si="5"/>
        <v>Barriers preventing to accessing health care when needed (3 months) : Could not afford transportation to health facilityMigrants</v>
      </c>
      <c r="K123" s="55">
        <v>0.12</v>
      </c>
      <c r="L123" s="55">
        <v>0.45762711864406802</v>
      </c>
      <c r="M123" s="55">
        <v>1.11022302462516E-16</v>
      </c>
      <c r="N123" s="55">
        <v>0.05</v>
      </c>
    </row>
    <row r="124" spans="1:14" hidden="1" x14ac:dyDescent="0.35">
      <c r="A124" s="34" t="s">
        <v>84</v>
      </c>
      <c r="B124" s="34" t="s">
        <v>88</v>
      </c>
      <c r="C124" s="34" t="s">
        <v>91</v>
      </c>
      <c r="D124" s="34" t="s">
        <v>133</v>
      </c>
      <c r="E124" s="34" t="s">
        <v>10</v>
      </c>
      <c r="F124" s="34" t="s">
        <v>48</v>
      </c>
      <c r="G124" s="37" t="s">
        <v>110</v>
      </c>
      <c r="H124" s="63" t="s">
        <v>118</v>
      </c>
      <c r="I124" s="34" t="str">
        <f t="shared" si="4"/>
        <v>Barriers preventing to accessing health care when needed (3 months) : Issues with quality or accessibility of medications</v>
      </c>
      <c r="J124" s="34" t="str">
        <f t="shared" si="5"/>
        <v>Barriers preventing to accessing health care when needed (3 months) : Issues with quality or accessibility of medicationsMigrants</v>
      </c>
      <c r="K124" s="55">
        <v>0</v>
      </c>
      <c r="L124" s="55">
        <v>6.7796610169491497E-2</v>
      </c>
      <c r="M124" s="55">
        <v>0.2</v>
      </c>
      <c r="N124" s="55">
        <v>0</v>
      </c>
    </row>
    <row r="125" spans="1:14" hidden="1" x14ac:dyDescent="0.35">
      <c r="A125" s="34" t="s">
        <v>84</v>
      </c>
      <c r="B125" s="34" t="s">
        <v>88</v>
      </c>
      <c r="C125" s="34" t="s">
        <v>91</v>
      </c>
      <c r="D125" s="34" t="s">
        <v>133</v>
      </c>
      <c r="E125" s="34" t="s">
        <v>10</v>
      </c>
      <c r="F125" s="34" t="s">
        <v>48</v>
      </c>
      <c r="G125" s="37" t="s">
        <v>110</v>
      </c>
      <c r="H125" s="63" t="s">
        <v>119</v>
      </c>
      <c r="I125" s="34" t="str">
        <f t="shared" si="4"/>
        <v>Barriers preventing to accessing health care when needed (3 months) : Health facility is too far away</v>
      </c>
      <c r="J125" s="34" t="str">
        <f t="shared" si="5"/>
        <v>Barriers preventing to accessing health care when needed (3 months) : Health facility is too far awayMigrants</v>
      </c>
      <c r="K125" s="55">
        <v>0</v>
      </c>
      <c r="L125" s="55">
        <v>0</v>
      </c>
      <c r="M125" s="55">
        <v>0.2</v>
      </c>
      <c r="N125" s="55">
        <v>0</v>
      </c>
    </row>
    <row r="126" spans="1:14" hidden="1" x14ac:dyDescent="0.35">
      <c r="A126" s="34" t="s">
        <v>84</v>
      </c>
      <c r="B126" s="34" t="s">
        <v>88</v>
      </c>
      <c r="C126" s="34" t="s">
        <v>91</v>
      </c>
      <c r="D126" s="34" t="s">
        <v>133</v>
      </c>
      <c r="E126" s="34" t="s">
        <v>10</v>
      </c>
      <c r="F126" s="34" t="s">
        <v>48</v>
      </c>
      <c r="G126" s="37" t="s">
        <v>110</v>
      </c>
      <c r="H126" s="63" t="s">
        <v>120</v>
      </c>
      <c r="I126" s="34" t="str">
        <f t="shared" si="4"/>
        <v>Barriers preventing to accessing health care when needed (3 months) : Disability prevents access to health facility</v>
      </c>
      <c r="J126" s="34" t="str">
        <f t="shared" si="5"/>
        <v>Barriers preventing to accessing health care when needed (3 months) : Disability prevents access to health facilityMigrants</v>
      </c>
      <c r="K126" s="55">
        <v>0.04</v>
      </c>
      <c r="L126" s="55">
        <v>0</v>
      </c>
      <c r="M126" s="55">
        <v>1.11022302462516E-16</v>
      </c>
      <c r="N126" s="55">
        <v>0</v>
      </c>
    </row>
    <row r="127" spans="1:14" hidden="1" x14ac:dyDescent="0.35">
      <c r="A127" s="34" t="s">
        <v>84</v>
      </c>
      <c r="B127" s="34" t="s">
        <v>88</v>
      </c>
      <c r="C127" s="34" t="s">
        <v>91</v>
      </c>
      <c r="D127" s="34" t="s">
        <v>133</v>
      </c>
      <c r="E127" s="34" t="s">
        <v>10</v>
      </c>
      <c r="F127" s="34" t="s">
        <v>48</v>
      </c>
      <c r="G127" s="37" t="s">
        <v>110</v>
      </c>
      <c r="H127" s="63" t="s">
        <v>121</v>
      </c>
      <c r="I127" s="34" t="str">
        <f t="shared" si="4"/>
        <v>Barriers preventing to accessing health care when needed (3 months) : No means of transport</v>
      </c>
      <c r="J127" s="34" t="str">
        <f t="shared" si="5"/>
        <v>Barriers preventing to accessing health care when needed (3 months) : No means of transportMigrants</v>
      </c>
      <c r="K127" s="55">
        <v>0</v>
      </c>
      <c r="L127" s="55">
        <v>3.3898305084745797E-2</v>
      </c>
      <c r="M127" s="55">
        <v>0.4</v>
      </c>
      <c r="N127" s="55">
        <v>0</v>
      </c>
    </row>
    <row r="128" spans="1:14" hidden="1" x14ac:dyDescent="0.35">
      <c r="A128" s="34" t="s">
        <v>84</v>
      </c>
      <c r="B128" s="34" t="s">
        <v>88</v>
      </c>
      <c r="C128" s="34" t="s">
        <v>91</v>
      </c>
      <c r="D128" s="34" t="s">
        <v>133</v>
      </c>
      <c r="E128" s="34" t="s">
        <v>10</v>
      </c>
      <c r="F128" s="34" t="s">
        <v>48</v>
      </c>
      <c r="G128" s="37" t="s">
        <v>110</v>
      </c>
      <c r="H128" s="63" t="s">
        <v>122</v>
      </c>
      <c r="I128" s="34" t="str">
        <f t="shared" si="4"/>
        <v>Barriers preventing to accessing health care when needed (3 months) : Not safe/insecurity at health facility</v>
      </c>
      <c r="J128" s="34" t="str">
        <f t="shared" si="5"/>
        <v>Barriers preventing to accessing health care when needed (3 months) : Not safe/insecurity at health facilityMigrants</v>
      </c>
      <c r="K128" s="55">
        <v>0</v>
      </c>
      <c r="L128" s="55">
        <v>0</v>
      </c>
      <c r="M128" s="55">
        <v>1.11022302462516E-16</v>
      </c>
      <c r="N128" s="55">
        <v>0</v>
      </c>
    </row>
    <row r="129" spans="1:14" hidden="1" x14ac:dyDescent="0.35">
      <c r="A129" s="34" t="s">
        <v>84</v>
      </c>
      <c r="B129" s="34" t="s">
        <v>88</v>
      </c>
      <c r="C129" s="34" t="s">
        <v>91</v>
      </c>
      <c r="D129" s="34" t="s">
        <v>133</v>
      </c>
      <c r="E129" s="34" t="s">
        <v>10</v>
      </c>
      <c r="F129" s="34" t="s">
        <v>48</v>
      </c>
      <c r="G129" s="37" t="s">
        <v>110</v>
      </c>
      <c r="H129" s="63" t="s">
        <v>123</v>
      </c>
      <c r="I129" s="34" t="str">
        <f t="shared" si="4"/>
        <v>Barriers preventing to accessing health care when needed (3 months) : Not safe/insecurity while travelling to health facility</v>
      </c>
      <c r="J129" s="34" t="str">
        <f t="shared" si="5"/>
        <v>Barriers preventing to accessing health care when needed (3 months) : Not safe/insecurity while travelling to health facilityMigrants</v>
      </c>
      <c r="K129" s="55">
        <v>0</v>
      </c>
      <c r="L129" s="55">
        <v>0</v>
      </c>
      <c r="M129" s="55">
        <v>1.11022302462516E-16</v>
      </c>
      <c r="N129" s="55">
        <v>0</v>
      </c>
    </row>
    <row r="130" spans="1:14" hidden="1" x14ac:dyDescent="0.35">
      <c r="A130" s="34" t="s">
        <v>84</v>
      </c>
      <c r="B130" s="34" t="s">
        <v>88</v>
      </c>
      <c r="C130" s="34" t="s">
        <v>91</v>
      </c>
      <c r="D130" s="34" t="s">
        <v>133</v>
      </c>
      <c r="E130" s="34" t="s">
        <v>10</v>
      </c>
      <c r="F130" s="34" t="s">
        <v>48</v>
      </c>
      <c r="G130" s="37" t="s">
        <v>110</v>
      </c>
      <c r="H130" s="63" t="s">
        <v>124</v>
      </c>
      <c r="I130" s="34" t="str">
        <f t="shared" si="4"/>
        <v>Barriers preventing to accessing health care when needed (3 months) : Fear of exposure to COVID-19 at health facility</v>
      </c>
      <c r="J130" s="34" t="str">
        <f t="shared" si="5"/>
        <v>Barriers preventing to accessing health care when needed (3 months) : Fear of exposure to COVID-19 at health facilityMigrants</v>
      </c>
      <c r="K130" s="55">
        <v>0.08</v>
      </c>
      <c r="L130" s="55">
        <v>0</v>
      </c>
      <c r="M130" s="55">
        <v>1.11022302462516E-16</v>
      </c>
      <c r="N130" s="55">
        <v>0</v>
      </c>
    </row>
    <row r="131" spans="1:14" hidden="1" x14ac:dyDescent="0.35">
      <c r="A131" s="34" t="s">
        <v>84</v>
      </c>
      <c r="B131" s="34" t="s">
        <v>88</v>
      </c>
      <c r="C131" s="34" t="s">
        <v>91</v>
      </c>
      <c r="D131" s="34" t="s">
        <v>133</v>
      </c>
      <c r="E131" s="34" t="s">
        <v>10</v>
      </c>
      <c r="F131" s="34" t="s">
        <v>48</v>
      </c>
      <c r="G131" s="37" t="s">
        <v>110</v>
      </c>
      <c r="H131" s="63" t="s">
        <v>125</v>
      </c>
      <c r="I131" s="34" t="str">
        <f t="shared" si="4"/>
        <v>Barriers preventing to accessing health care when needed (3 months) : Not trained staff at health facility</v>
      </c>
      <c r="J131" s="34" t="str">
        <f t="shared" si="5"/>
        <v>Barriers preventing to accessing health care when needed (3 months) : Not trained staff at health facilityMigrants</v>
      </c>
      <c r="K131" s="55">
        <v>0</v>
      </c>
      <c r="L131" s="55">
        <v>0</v>
      </c>
      <c r="M131" s="55">
        <v>1.11022302462516E-16</v>
      </c>
      <c r="N131" s="55">
        <v>0</v>
      </c>
    </row>
    <row r="132" spans="1:14" hidden="1" x14ac:dyDescent="0.35">
      <c r="A132" s="34" t="s">
        <v>84</v>
      </c>
      <c r="B132" s="34" t="s">
        <v>88</v>
      </c>
      <c r="C132" s="34" t="s">
        <v>91</v>
      </c>
      <c r="D132" s="34" t="s">
        <v>133</v>
      </c>
      <c r="E132" s="34" t="s">
        <v>10</v>
      </c>
      <c r="F132" s="34" t="s">
        <v>48</v>
      </c>
      <c r="G132" s="37" t="s">
        <v>110</v>
      </c>
      <c r="H132" s="63" t="s">
        <v>126</v>
      </c>
      <c r="I132" s="34" t="str">
        <f t="shared" si="4"/>
        <v>Barriers preventing to accessing health care when needed (3 months) : Not enough staff at health facility</v>
      </c>
      <c r="J132" s="34" t="str">
        <f t="shared" si="5"/>
        <v>Barriers preventing to accessing health care when needed (3 months) : Not enough staff at health facilityMigrants</v>
      </c>
      <c r="K132" s="55">
        <v>0</v>
      </c>
      <c r="L132" s="55">
        <v>0</v>
      </c>
      <c r="M132" s="55">
        <v>1.11022302462516E-16</v>
      </c>
      <c r="N132" s="55">
        <v>0</v>
      </c>
    </row>
    <row r="133" spans="1:14" hidden="1" x14ac:dyDescent="0.35">
      <c r="A133" s="34" t="s">
        <v>84</v>
      </c>
      <c r="B133" s="34" t="s">
        <v>88</v>
      </c>
      <c r="C133" s="34" t="s">
        <v>91</v>
      </c>
      <c r="D133" s="34" t="s">
        <v>133</v>
      </c>
      <c r="E133" s="34" t="s">
        <v>10</v>
      </c>
      <c r="F133" s="34" t="s">
        <v>48</v>
      </c>
      <c r="G133" s="37" t="s">
        <v>110</v>
      </c>
      <c r="H133" s="63" t="s">
        <v>127</v>
      </c>
      <c r="I133" s="34" t="str">
        <f t="shared" si="4"/>
        <v>Barriers preventing to accessing health care when needed (3 months) : Lack of female staff at health facility</v>
      </c>
      <c r="J133" s="34" t="str">
        <f t="shared" si="5"/>
        <v>Barriers preventing to accessing health care when needed (3 months) : Lack of female staff at health facilityMigrants</v>
      </c>
      <c r="K133" s="55">
        <v>0</v>
      </c>
      <c r="L133" s="55">
        <v>0</v>
      </c>
      <c r="M133" s="55">
        <v>1.11022302462516E-16</v>
      </c>
      <c r="N133" s="55">
        <v>0</v>
      </c>
    </row>
    <row r="134" spans="1:14" hidden="1" x14ac:dyDescent="0.35">
      <c r="A134" s="34" t="s">
        <v>84</v>
      </c>
      <c r="B134" s="34" t="s">
        <v>88</v>
      </c>
      <c r="C134" s="34" t="s">
        <v>91</v>
      </c>
      <c r="D134" s="34" t="s">
        <v>133</v>
      </c>
      <c r="E134" s="34" t="s">
        <v>10</v>
      </c>
      <c r="F134" s="34" t="s">
        <v>48</v>
      </c>
      <c r="G134" s="37" t="s">
        <v>110</v>
      </c>
      <c r="H134" s="63" t="s">
        <v>128</v>
      </c>
      <c r="I134" s="34" t="str">
        <f t="shared" si="4"/>
        <v>Barriers preventing to accessing health care when needed (3 months) : Fear or distrust of health workers, examination or treatment</v>
      </c>
      <c r="J134" s="34" t="str">
        <f t="shared" si="5"/>
        <v>Barriers preventing to accessing health care when needed (3 months) : Fear or distrust of health workers, examination or treatmentMigrants</v>
      </c>
      <c r="K134" s="55">
        <v>0</v>
      </c>
      <c r="L134" s="55">
        <v>0</v>
      </c>
      <c r="M134" s="55">
        <v>1.11022302462516E-16</v>
      </c>
      <c r="N134" s="55">
        <v>0</v>
      </c>
    </row>
    <row r="135" spans="1:14" hidden="1" x14ac:dyDescent="0.35">
      <c r="A135" s="34" t="s">
        <v>84</v>
      </c>
      <c r="B135" s="34" t="s">
        <v>88</v>
      </c>
      <c r="C135" s="34" t="s">
        <v>91</v>
      </c>
      <c r="D135" s="34" t="s">
        <v>133</v>
      </c>
      <c r="E135" s="34" t="s">
        <v>10</v>
      </c>
      <c r="F135" s="34" t="s">
        <v>48</v>
      </c>
      <c r="G135" s="37" t="s">
        <v>110</v>
      </c>
      <c r="H135" s="63" t="s">
        <v>129</v>
      </c>
      <c r="I135" s="34" t="str">
        <f t="shared" si="4"/>
        <v>Barriers preventing to accessing health care when needed (3 months) : Could not take time off work / from caring for children</v>
      </c>
      <c r="J135" s="34" t="str">
        <f t="shared" si="5"/>
        <v>Barriers preventing to accessing health care when needed (3 months) : Could not take time off work / from caring for childrenMigrants</v>
      </c>
      <c r="K135" s="55">
        <v>0</v>
      </c>
      <c r="L135" s="55">
        <v>0</v>
      </c>
      <c r="M135" s="55">
        <v>1.11022302462516E-16</v>
      </c>
      <c r="N135" s="55">
        <v>0</v>
      </c>
    </row>
    <row r="136" spans="1:14" hidden="1" x14ac:dyDescent="0.35">
      <c r="A136" s="34" t="s">
        <v>84</v>
      </c>
      <c r="B136" s="34" t="s">
        <v>88</v>
      </c>
      <c r="C136" s="34" t="s">
        <v>91</v>
      </c>
      <c r="D136" s="34" t="s">
        <v>133</v>
      </c>
      <c r="E136" s="34" t="s">
        <v>10</v>
      </c>
      <c r="F136" s="34" t="s">
        <v>48</v>
      </c>
      <c r="G136" s="37" t="s">
        <v>110</v>
      </c>
      <c r="H136" s="63" t="s">
        <v>130</v>
      </c>
      <c r="I136" s="34" t="str">
        <f t="shared" si="4"/>
        <v>Barriers preventing to accessing health care when needed (3 months) : Language issues or communication barriers (can include disability related to speaking/ seeing/ hearing)</v>
      </c>
      <c r="J136" s="34" t="str">
        <f t="shared" si="5"/>
        <v>Barriers preventing to accessing health care when needed (3 months) : Language issues or communication barriers (can include disability related to speaking/ seeing/ hearing)Migrants</v>
      </c>
      <c r="K136" s="55">
        <v>0</v>
      </c>
      <c r="L136" s="55">
        <v>1.6949152542372899E-2</v>
      </c>
      <c r="M136" s="55">
        <v>1.11022302462516E-16</v>
      </c>
      <c r="N136" s="55">
        <v>0</v>
      </c>
    </row>
    <row r="137" spans="1:14" hidden="1" x14ac:dyDescent="0.35">
      <c r="A137" s="34" t="s">
        <v>84</v>
      </c>
      <c r="B137" s="34" t="s">
        <v>88</v>
      </c>
      <c r="C137" s="34" t="s">
        <v>91</v>
      </c>
      <c r="D137" s="34" t="s">
        <v>133</v>
      </c>
      <c r="E137" s="34" t="s">
        <v>10</v>
      </c>
      <c r="F137" s="34" t="s">
        <v>48</v>
      </c>
      <c r="G137" s="37" t="s">
        <v>110</v>
      </c>
      <c r="H137" s="63" t="s">
        <v>131</v>
      </c>
      <c r="I137" s="34" t="str">
        <f t="shared" si="4"/>
        <v>Barriers preventing to accessing health care when needed (3 months) : Lack of civil documentation</v>
      </c>
      <c r="J137" s="34" t="str">
        <f t="shared" si="5"/>
        <v>Barriers preventing to accessing health care when needed (3 months) : Lack of civil documentationMigrants</v>
      </c>
      <c r="K137" s="55">
        <v>0</v>
      </c>
      <c r="L137" s="55">
        <v>1.6949152542372899E-2</v>
      </c>
      <c r="M137" s="55">
        <v>1.11022302462516E-16</v>
      </c>
      <c r="N137" s="55">
        <v>0</v>
      </c>
    </row>
    <row r="138" spans="1:14" hidden="1" x14ac:dyDescent="0.35">
      <c r="A138" s="34" t="s">
        <v>84</v>
      </c>
      <c r="B138" s="34" t="s">
        <v>88</v>
      </c>
      <c r="C138" s="34" t="s">
        <v>91</v>
      </c>
      <c r="D138" s="34" t="s">
        <v>133</v>
      </c>
      <c r="E138" s="34" t="s">
        <v>10</v>
      </c>
      <c r="F138" s="34" t="s">
        <v>48</v>
      </c>
      <c r="G138" s="37" t="s">
        <v>110</v>
      </c>
      <c r="H138" s="63" t="s">
        <v>132</v>
      </c>
      <c r="I138" s="34" t="str">
        <f t="shared" si="4"/>
        <v>Barriers preventing to accessing health care when needed (3 months) : Prevented by employer</v>
      </c>
      <c r="J138" s="34" t="str">
        <f t="shared" si="5"/>
        <v>Barriers preventing to accessing health care when needed (3 months) : Prevented by employerMigrants</v>
      </c>
      <c r="K138" s="55">
        <v>0</v>
      </c>
      <c r="L138" s="55">
        <v>0</v>
      </c>
      <c r="M138" s="55">
        <v>1.11022302462516E-16</v>
      </c>
      <c r="N138" s="55">
        <v>0</v>
      </c>
    </row>
    <row r="139" spans="1:14" hidden="1" x14ac:dyDescent="0.35">
      <c r="A139" s="34" t="s">
        <v>84</v>
      </c>
      <c r="B139" s="34" t="s">
        <v>88</v>
      </c>
      <c r="C139" s="34" t="s">
        <v>91</v>
      </c>
      <c r="D139" s="34" t="s">
        <v>133</v>
      </c>
      <c r="E139" s="34" t="s">
        <v>10</v>
      </c>
      <c r="F139" s="34" t="s">
        <v>48</v>
      </c>
      <c r="G139" s="37" t="s">
        <v>110</v>
      </c>
      <c r="H139" s="63" t="s">
        <v>108</v>
      </c>
      <c r="I139" s="34" t="str">
        <f t="shared" si="4"/>
        <v>Barriers preventing to accessing health care when needed (3 months) : Other</v>
      </c>
      <c r="J139" s="34" t="str">
        <f t="shared" si="5"/>
        <v>Barriers preventing to accessing health care when needed (3 months) : OtherMigrants</v>
      </c>
      <c r="K139" s="55">
        <v>0.04</v>
      </c>
      <c r="L139" s="55">
        <v>3.3898305084745797E-2</v>
      </c>
      <c r="M139" s="55">
        <v>1.11022302462516E-16</v>
      </c>
      <c r="N139" s="55">
        <v>0</v>
      </c>
    </row>
    <row r="140" spans="1:14" hidden="1" x14ac:dyDescent="0.35">
      <c r="A140" s="34" t="s">
        <v>84</v>
      </c>
      <c r="B140" s="34" t="s">
        <v>88</v>
      </c>
      <c r="C140" s="34" t="s">
        <v>91</v>
      </c>
      <c r="D140" s="34" t="s">
        <v>133</v>
      </c>
      <c r="E140" s="34" t="s">
        <v>10</v>
      </c>
      <c r="F140" s="34" t="s">
        <v>48</v>
      </c>
      <c r="G140" s="37" t="s">
        <v>110</v>
      </c>
      <c r="H140" s="63" t="s">
        <v>8</v>
      </c>
      <c r="I140" s="34" t="str">
        <f t="shared" si="4"/>
        <v>Barriers preventing to accessing health care when needed (3 months) : Don't know</v>
      </c>
      <c r="J140" s="34" t="str">
        <f t="shared" si="5"/>
        <v>Barriers preventing to accessing health care when needed (3 months) : Don't knowMigrants</v>
      </c>
      <c r="K140" s="55">
        <v>0</v>
      </c>
      <c r="L140" s="55">
        <v>1.6949152542372899E-2</v>
      </c>
      <c r="M140" s="55">
        <v>1.11022302462516E-16</v>
      </c>
      <c r="N140" s="55">
        <v>0.25</v>
      </c>
    </row>
    <row r="141" spans="1:14" hidden="1" x14ac:dyDescent="0.35">
      <c r="A141" s="34" t="s">
        <v>84</v>
      </c>
      <c r="B141" s="34" t="s">
        <v>88</v>
      </c>
      <c r="C141" s="34" t="s">
        <v>91</v>
      </c>
      <c r="D141" s="34" t="s">
        <v>133</v>
      </c>
      <c r="E141" s="34" t="s">
        <v>10</v>
      </c>
      <c r="F141" s="34" t="s">
        <v>48</v>
      </c>
      <c r="G141" s="37" t="s">
        <v>110</v>
      </c>
      <c r="H141" s="63" t="s">
        <v>7</v>
      </c>
      <c r="I141" s="34" t="str">
        <f t="shared" si="4"/>
        <v>Barriers preventing to accessing health care when needed (3 months) : Decline to answer</v>
      </c>
      <c r="J141" s="34" t="str">
        <f t="shared" si="5"/>
        <v>Barriers preventing to accessing health care when needed (3 months) : Decline to answerMigrants</v>
      </c>
      <c r="K141" s="55">
        <v>0</v>
      </c>
      <c r="L141" s="55">
        <v>1.6949152542372899E-2</v>
      </c>
      <c r="M141" s="55">
        <v>1.11022302462516E-16</v>
      </c>
      <c r="N141" s="55">
        <v>0</v>
      </c>
    </row>
    <row r="142" spans="1:14" hidden="1" x14ac:dyDescent="0.35">
      <c r="A142" s="34" t="s">
        <v>84</v>
      </c>
      <c r="B142" s="34" t="s">
        <v>88</v>
      </c>
      <c r="C142" s="34" t="s">
        <v>91</v>
      </c>
      <c r="D142" s="34" t="s">
        <v>133</v>
      </c>
      <c r="E142" s="34" t="s">
        <v>10</v>
      </c>
      <c r="F142" s="34" t="s">
        <v>12</v>
      </c>
      <c r="G142" s="37" t="s">
        <v>110</v>
      </c>
      <c r="H142" s="63" t="s">
        <v>111</v>
      </c>
      <c r="I142" s="34" t="str">
        <f t="shared" si="4"/>
        <v>Barriers preventing to accessing health care when needed (3 months) : No functional health facility nearby</v>
      </c>
      <c r="J142" s="34" t="str">
        <f t="shared" si="5"/>
        <v>Barriers preventing to accessing health care when needed (3 months) : No functional health facility nearbyPRL</v>
      </c>
      <c r="K142" s="55">
        <v>0.125</v>
      </c>
      <c r="L142" s="55">
        <v>6.4516129032258104E-2</v>
      </c>
      <c r="M142" s="55">
        <v>0.125</v>
      </c>
      <c r="N142" s="55">
        <v>0.107142857142857</v>
      </c>
    </row>
    <row r="143" spans="1:14" hidden="1" x14ac:dyDescent="0.35">
      <c r="A143" s="34" t="s">
        <v>84</v>
      </c>
      <c r="B143" s="34" t="s">
        <v>88</v>
      </c>
      <c r="C143" s="34" t="s">
        <v>91</v>
      </c>
      <c r="D143" s="34" t="s">
        <v>133</v>
      </c>
      <c r="E143" s="34" t="s">
        <v>10</v>
      </c>
      <c r="F143" s="34" t="s">
        <v>12</v>
      </c>
      <c r="G143" s="37" t="s">
        <v>110</v>
      </c>
      <c r="H143" s="63" t="s">
        <v>112</v>
      </c>
      <c r="I143" s="34" t="str">
        <f t="shared" si="4"/>
        <v>Barriers preventing to accessing health care when needed (3 months) : Health facility hours of operation are not convenient</v>
      </c>
      <c r="J143" s="34" t="str">
        <f t="shared" si="5"/>
        <v>Barriers preventing to accessing health care when needed (3 months) : Health facility hours of operation are not convenientPRL</v>
      </c>
      <c r="K143" s="55">
        <v>0</v>
      </c>
      <c r="L143" s="55">
        <v>0</v>
      </c>
      <c r="M143" s="55">
        <v>3.125E-2</v>
      </c>
      <c r="N143" s="55">
        <v>-2.2204460492503101E-16</v>
      </c>
    </row>
    <row r="144" spans="1:14" hidden="1" x14ac:dyDescent="0.35">
      <c r="A144" s="34" t="s">
        <v>84</v>
      </c>
      <c r="B144" s="34" t="s">
        <v>88</v>
      </c>
      <c r="C144" s="34" t="s">
        <v>91</v>
      </c>
      <c r="D144" s="34" t="s">
        <v>133</v>
      </c>
      <c r="E144" s="34" t="s">
        <v>10</v>
      </c>
      <c r="F144" s="34" t="s">
        <v>12</v>
      </c>
      <c r="G144" s="37" t="s">
        <v>110</v>
      </c>
      <c r="H144" s="63" t="s">
        <v>113</v>
      </c>
      <c r="I144" s="34" t="str">
        <f t="shared" si="4"/>
        <v>Barriers preventing to accessing health care when needed (3 months) : The specialized health service I/my household need(s) is not available at the health facility</v>
      </c>
      <c r="J144" s="34" t="str">
        <f t="shared" si="5"/>
        <v>Barriers preventing to accessing health care when needed (3 months) : The specialized health service I/my household need(s) is not available at the health facilityPRL</v>
      </c>
      <c r="K144" s="55">
        <v>3.7499999999999999E-2</v>
      </c>
      <c r="L144" s="55">
        <v>3.2258064516128997E-2</v>
      </c>
      <c r="M144" s="55">
        <v>2.0833333333333301E-2</v>
      </c>
      <c r="N144" s="55">
        <v>5.3571428571428603E-2</v>
      </c>
    </row>
    <row r="145" spans="1:14" hidden="1" x14ac:dyDescent="0.35">
      <c r="A145" s="34" t="s">
        <v>84</v>
      </c>
      <c r="B145" s="34" t="s">
        <v>88</v>
      </c>
      <c r="C145" s="34" t="s">
        <v>91</v>
      </c>
      <c r="D145" s="34" t="s">
        <v>133</v>
      </c>
      <c r="E145" s="34" t="s">
        <v>10</v>
      </c>
      <c r="F145" s="34" t="s">
        <v>12</v>
      </c>
      <c r="G145" s="37" t="s">
        <v>110</v>
      </c>
      <c r="H145" s="63" t="s">
        <v>114</v>
      </c>
      <c r="I145" s="34" t="str">
        <f t="shared" si="4"/>
        <v>Barriers preventing to accessing health care when needed (3 months) : Long waiting time for the service</v>
      </c>
      <c r="J145" s="34" t="str">
        <f t="shared" si="5"/>
        <v>Barriers preventing to accessing health care when needed (3 months) : Long waiting time for the servicePRL</v>
      </c>
      <c r="K145" s="55">
        <v>0.05</v>
      </c>
      <c r="L145" s="55">
        <v>6.4516129032258104E-2</v>
      </c>
      <c r="M145" s="55">
        <v>0.15625</v>
      </c>
      <c r="N145" s="55">
        <v>5.3571428571428603E-2</v>
      </c>
    </row>
    <row r="146" spans="1:14" hidden="1" x14ac:dyDescent="0.35">
      <c r="A146" s="34" t="s">
        <v>84</v>
      </c>
      <c r="B146" s="34" t="s">
        <v>88</v>
      </c>
      <c r="C146" s="34" t="s">
        <v>91</v>
      </c>
      <c r="D146" s="34" t="s">
        <v>133</v>
      </c>
      <c r="E146" s="34" t="s">
        <v>10</v>
      </c>
      <c r="F146" s="34" t="s">
        <v>12</v>
      </c>
      <c r="G146" s="37" t="s">
        <v>110</v>
      </c>
      <c r="H146" s="63" t="s">
        <v>115</v>
      </c>
      <c r="I146" s="34" t="str">
        <f t="shared" si="4"/>
        <v>Barriers preventing to accessing health care when needed (3 months) : Could not afford cost of consultation</v>
      </c>
      <c r="J146" s="34" t="str">
        <f t="shared" si="5"/>
        <v>Barriers preventing to accessing health care when needed (3 months) : Could not afford cost of consultationPRL</v>
      </c>
      <c r="K146" s="55">
        <v>0.6</v>
      </c>
      <c r="L146" s="55">
        <v>0.66129032258064502</v>
      </c>
      <c r="M146" s="55">
        <v>0.69791666666666696</v>
      </c>
      <c r="N146" s="55">
        <v>0.51785714285714302</v>
      </c>
    </row>
    <row r="147" spans="1:14" hidden="1" x14ac:dyDescent="0.35">
      <c r="A147" s="34" t="s">
        <v>84</v>
      </c>
      <c r="B147" s="34" t="s">
        <v>88</v>
      </c>
      <c r="C147" s="34" t="s">
        <v>91</v>
      </c>
      <c r="D147" s="34" t="s">
        <v>133</v>
      </c>
      <c r="E147" s="34" t="s">
        <v>10</v>
      </c>
      <c r="F147" s="34" t="s">
        <v>12</v>
      </c>
      <c r="G147" s="37" t="s">
        <v>110</v>
      </c>
      <c r="H147" s="63" t="s">
        <v>116</v>
      </c>
      <c r="I147" s="34" t="str">
        <f t="shared" si="4"/>
        <v>Barriers preventing to accessing health care when needed (3 months) : Could not afford cost of treatment</v>
      </c>
      <c r="J147" s="34" t="str">
        <f t="shared" si="5"/>
        <v>Barriers preventing to accessing health care when needed (3 months) : Could not afford cost of treatmentPRL</v>
      </c>
      <c r="K147" s="55">
        <v>0.7</v>
      </c>
      <c r="L147" s="55">
        <v>0.85483870967741904</v>
      </c>
      <c r="M147" s="55">
        <v>0.77083333333333304</v>
      </c>
      <c r="N147" s="55">
        <v>0.625</v>
      </c>
    </row>
    <row r="148" spans="1:14" hidden="1" x14ac:dyDescent="0.35">
      <c r="A148" s="34" t="s">
        <v>84</v>
      </c>
      <c r="B148" s="34" t="s">
        <v>88</v>
      </c>
      <c r="C148" s="34" t="s">
        <v>91</v>
      </c>
      <c r="D148" s="34" t="s">
        <v>133</v>
      </c>
      <c r="E148" s="34" t="s">
        <v>10</v>
      </c>
      <c r="F148" s="34" t="s">
        <v>12</v>
      </c>
      <c r="G148" s="37" t="s">
        <v>110</v>
      </c>
      <c r="H148" s="63" t="s">
        <v>117</v>
      </c>
      <c r="I148" s="34" t="str">
        <f t="shared" ref="I148:I207" si="6">CONCATENATE(G148,H148)</f>
        <v>Barriers preventing to accessing health care when needed (3 months) : Could not afford transportation to health facility</v>
      </c>
      <c r="J148" s="34" t="str">
        <f t="shared" ref="J148:J212" si="7">CONCATENATE(G148,H148,F148)</f>
        <v>Barriers preventing to accessing health care when needed (3 months) : Could not afford transportation to health facilityPRL</v>
      </c>
      <c r="K148" s="55">
        <v>0.1125</v>
      </c>
      <c r="L148" s="55">
        <v>0.14516129032258099</v>
      </c>
      <c r="M148" s="55">
        <v>0.125</v>
      </c>
      <c r="N148" s="55">
        <v>5.3571428571428603E-2</v>
      </c>
    </row>
    <row r="149" spans="1:14" hidden="1" x14ac:dyDescent="0.35">
      <c r="A149" s="34" t="s">
        <v>84</v>
      </c>
      <c r="B149" s="34" t="s">
        <v>88</v>
      </c>
      <c r="C149" s="34" t="s">
        <v>91</v>
      </c>
      <c r="D149" s="34" t="s">
        <v>133</v>
      </c>
      <c r="E149" s="34" t="s">
        <v>10</v>
      </c>
      <c r="F149" s="34" t="s">
        <v>12</v>
      </c>
      <c r="G149" s="37" t="s">
        <v>110</v>
      </c>
      <c r="H149" s="63" t="s">
        <v>118</v>
      </c>
      <c r="I149" s="34" t="str">
        <f t="shared" si="6"/>
        <v>Barriers preventing to accessing health care when needed (3 months) : Issues with quality or accessibility of medications</v>
      </c>
      <c r="J149" s="34" t="str">
        <f t="shared" si="7"/>
        <v>Barriers preventing to accessing health care when needed (3 months) : Issues with quality or accessibility of medicationsPRL</v>
      </c>
      <c r="K149" s="55">
        <v>0.05</v>
      </c>
      <c r="L149" s="55">
        <v>6.4516129032258104E-2</v>
      </c>
      <c r="M149" s="55">
        <v>3.125E-2</v>
      </c>
      <c r="N149" s="55">
        <v>3.5714285714285698E-2</v>
      </c>
    </row>
    <row r="150" spans="1:14" hidden="1" x14ac:dyDescent="0.35">
      <c r="A150" s="34" t="s">
        <v>84</v>
      </c>
      <c r="B150" s="34" t="s">
        <v>88</v>
      </c>
      <c r="C150" s="34" t="s">
        <v>91</v>
      </c>
      <c r="D150" s="34" t="s">
        <v>133</v>
      </c>
      <c r="E150" s="34" t="s">
        <v>10</v>
      </c>
      <c r="F150" s="34" t="s">
        <v>12</v>
      </c>
      <c r="G150" s="37" t="s">
        <v>110</v>
      </c>
      <c r="H150" s="63" t="s">
        <v>119</v>
      </c>
      <c r="I150" s="34" t="str">
        <f t="shared" si="6"/>
        <v>Barriers preventing to accessing health care when needed (3 months) : Health facility is too far away</v>
      </c>
      <c r="J150" s="34" t="str">
        <f t="shared" si="7"/>
        <v>Barriers preventing to accessing health care when needed (3 months) : Health facility is too far awayPRL</v>
      </c>
      <c r="K150" s="55">
        <v>2.5000000000000001E-2</v>
      </c>
      <c r="L150" s="55">
        <v>1.6129032258064498E-2</v>
      </c>
      <c r="M150" s="55">
        <v>5.2083333333333301E-2</v>
      </c>
      <c r="N150" s="55">
        <v>-2.2204460492503101E-16</v>
      </c>
    </row>
    <row r="151" spans="1:14" hidden="1" x14ac:dyDescent="0.35">
      <c r="A151" s="34" t="s">
        <v>84</v>
      </c>
      <c r="B151" s="34" t="s">
        <v>88</v>
      </c>
      <c r="C151" s="34" t="s">
        <v>91</v>
      </c>
      <c r="D151" s="34" t="s">
        <v>133</v>
      </c>
      <c r="E151" s="34" t="s">
        <v>10</v>
      </c>
      <c r="F151" s="34" t="s">
        <v>12</v>
      </c>
      <c r="G151" s="37" t="s">
        <v>110</v>
      </c>
      <c r="H151" s="63" t="s">
        <v>120</v>
      </c>
      <c r="I151" s="34" t="str">
        <f t="shared" si="6"/>
        <v>Barriers preventing to accessing health care when needed (3 months) : Disability prevents access to health facility</v>
      </c>
      <c r="J151" s="34" t="str">
        <f t="shared" si="7"/>
        <v>Barriers preventing to accessing health care when needed (3 months) : Disability prevents access to health facilityPRL</v>
      </c>
      <c r="K151" s="55">
        <v>0</v>
      </c>
      <c r="L151" s="55">
        <v>1.6129032258064498E-2</v>
      </c>
      <c r="M151" s="55">
        <v>0</v>
      </c>
      <c r="N151" s="55">
        <v>1.7857142857142901E-2</v>
      </c>
    </row>
    <row r="152" spans="1:14" hidden="1" x14ac:dyDescent="0.35">
      <c r="A152" s="34" t="s">
        <v>84</v>
      </c>
      <c r="B152" s="34" t="s">
        <v>88</v>
      </c>
      <c r="C152" s="34" t="s">
        <v>91</v>
      </c>
      <c r="D152" s="34" t="s">
        <v>133</v>
      </c>
      <c r="E152" s="34" t="s">
        <v>10</v>
      </c>
      <c r="F152" s="34" t="s">
        <v>12</v>
      </c>
      <c r="G152" s="37" t="s">
        <v>110</v>
      </c>
      <c r="H152" s="63" t="s">
        <v>121</v>
      </c>
      <c r="I152" s="34" t="str">
        <f t="shared" si="6"/>
        <v>Barriers preventing to accessing health care when needed (3 months) : No means of transport</v>
      </c>
      <c r="J152" s="34" t="str">
        <f t="shared" si="7"/>
        <v>Barriers preventing to accessing health care when needed (3 months) : No means of transportPRL</v>
      </c>
      <c r="K152" s="55">
        <v>0.1</v>
      </c>
      <c r="L152" s="55">
        <v>0</v>
      </c>
      <c r="M152" s="55">
        <v>6.25E-2</v>
      </c>
      <c r="N152" s="55">
        <v>1.7857142857142901E-2</v>
      </c>
    </row>
    <row r="153" spans="1:14" hidden="1" x14ac:dyDescent="0.35">
      <c r="A153" s="34" t="s">
        <v>84</v>
      </c>
      <c r="B153" s="34" t="s">
        <v>88</v>
      </c>
      <c r="C153" s="34" t="s">
        <v>91</v>
      </c>
      <c r="D153" s="34" t="s">
        <v>133</v>
      </c>
      <c r="E153" s="34" t="s">
        <v>10</v>
      </c>
      <c r="F153" s="34" t="s">
        <v>12</v>
      </c>
      <c r="G153" s="37" t="s">
        <v>110</v>
      </c>
      <c r="H153" s="63" t="s">
        <v>122</v>
      </c>
      <c r="I153" s="34" t="str">
        <f t="shared" si="6"/>
        <v>Barriers preventing to accessing health care when needed (3 months) : Not safe/insecurity at health facility</v>
      </c>
      <c r="J153" s="34" t="str">
        <f t="shared" si="7"/>
        <v>Barriers preventing to accessing health care when needed (3 months) : Not safe/insecurity at health facilityPRL</v>
      </c>
      <c r="K153" s="55">
        <v>0</v>
      </c>
      <c r="L153" s="55">
        <v>0</v>
      </c>
      <c r="M153" s="55">
        <v>2.0833333333333301E-2</v>
      </c>
      <c r="N153" s="55">
        <v>1.7857142857142901E-2</v>
      </c>
    </row>
    <row r="154" spans="1:14" hidden="1" x14ac:dyDescent="0.35">
      <c r="A154" s="34" t="s">
        <v>84</v>
      </c>
      <c r="B154" s="34" t="s">
        <v>88</v>
      </c>
      <c r="C154" s="34" t="s">
        <v>91</v>
      </c>
      <c r="D154" s="34" t="s">
        <v>133</v>
      </c>
      <c r="E154" s="34" t="s">
        <v>10</v>
      </c>
      <c r="F154" s="34" t="s">
        <v>12</v>
      </c>
      <c r="G154" s="37" t="s">
        <v>110</v>
      </c>
      <c r="H154" s="63" t="s">
        <v>123</v>
      </c>
      <c r="I154" s="34" t="str">
        <f t="shared" si="6"/>
        <v>Barriers preventing to accessing health care when needed (3 months) : Not safe/insecurity while travelling to health facility</v>
      </c>
      <c r="J154" s="34" t="str">
        <f t="shared" si="7"/>
        <v>Barriers preventing to accessing health care when needed (3 months) : Not safe/insecurity while travelling to health facilityPRL</v>
      </c>
      <c r="K154" s="55">
        <v>0</v>
      </c>
      <c r="L154" s="55">
        <v>0</v>
      </c>
      <c r="M154" s="55">
        <v>1.0416666666666701E-2</v>
      </c>
      <c r="N154" s="55">
        <v>1.7857142857142901E-2</v>
      </c>
    </row>
    <row r="155" spans="1:14" hidden="1" x14ac:dyDescent="0.35">
      <c r="A155" s="34" t="s">
        <v>84</v>
      </c>
      <c r="B155" s="34" t="s">
        <v>88</v>
      </c>
      <c r="C155" s="34" t="s">
        <v>91</v>
      </c>
      <c r="D155" s="34" t="s">
        <v>133</v>
      </c>
      <c r="E155" s="34" t="s">
        <v>10</v>
      </c>
      <c r="F155" s="34" t="s">
        <v>12</v>
      </c>
      <c r="G155" s="37" t="s">
        <v>110</v>
      </c>
      <c r="H155" s="63" t="s">
        <v>124</v>
      </c>
      <c r="I155" s="34" t="str">
        <f t="shared" si="6"/>
        <v>Barriers preventing to accessing health care when needed (3 months) : Fear of exposure to COVID-19 at health facility</v>
      </c>
      <c r="J155" s="34" t="str">
        <f t="shared" si="7"/>
        <v>Barriers preventing to accessing health care when needed (3 months) : Fear of exposure to COVID-19 at health facilityPRL</v>
      </c>
      <c r="K155" s="55">
        <v>0</v>
      </c>
      <c r="L155" s="55">
        <v>1.6129032258064498E-2</v>
      </c>
      <c r="M155" s="55">
        <v>0</v>
      </c>
      <c r="N155" s="55">
        <v>5.3571428571428603E-2</v>
      </c>
    </row>
    <row r="156" spans="1:14" hidden="1" x14ac:dyDescent="0.35">
      <c r="A156" s="34" t="s">
        <v>84</v>
      </c>
      <c r="B156" s="34" t="s">
        <v>88</v>
      </c>
      <c r="C156" s="34" t="s">
        <v>91</v>
      </c>
      <c r="D156" s="34" t="s">
        <v>133</v>
      </c>
      <c r="E156" s="34" t="s">
        <v>10</v>
      </c>
      <c r="F156" s="34" t="s">
        <v>12</v>
      </c>
      <c r="G156" s="37" t="s">
        <v>110</v>
      </c>
      <c r="H156" s="63" t="s">
        <v>125</v>
      </c>
      <c r="I156" s="34" t="str">
        <f t="shared" si="6"/>
        <v>Barriers preventing to accessing health care when needed (3 months) : Not trained staff at health facility</v>
      </c>
      <c r="J156" s="34" t="str">
        <f t="shared" si="7"/>
        <v>Barriers preventing to accessing health care when needed (3 months) : Not trained staff at health facilityPRL</v>
      </c>
      <c r="K156" s="55">
        <v>0</v>
      </c>
      <c r="L156" s="55">
        <v>1.6129032258064498E-2</v>
      </c>
      <c r="M156" s="55">
        <v>0</v>
      </c>
      <c r="N156" s="55">
        <v>1.7857142857142901E-2</v>
      </c>
    </row>
    <row r="157" spans="1:14" hidden="1" x14ac:dyDescent="0.35">
      <c r="A157" s="34" t="s">
        <v>84</v>
      </c>
      <c r="B157" s="34" t="s">
        <v>88</v>
      </c>
      <c r="C157" s="34" t="s">
        <v>91</v>
      </c>
      <c r="D157" s="34" t="s">
        <v>133</v>
      </c>
      <c r="E157" s="34" t="s">
        <v>10</v>
      </c>
      <c r="F157" s="34" t="s">
        <v>12</v>
      </c>
      <c r="G157" s="37" t="s">
        <v>110</v>
      </c>
      <c r="H157" s="63" t="s">
        <v>126</v>
      </c>
      <c r="I157" s="34" t="str">
        <f t="shared" si="6"/>
        <v>Barriers preventing to accessing health care when needed (3 months) : Not enough staff at health facility</v>
      </c>
      <c r="J157" s="34" t="str">
        <f t="shared" si="7"/>
        <v>Barriers preventing to accessing health care when needed (3 months) : Not enough staff at health facilityPRL</v>
      </c>
      <c r="K157" s="55">
        <v>0</v>
      </c>
      <c r="L157" s="55">
        <v>0</v>
      </c>
      <c r="M157" s="55">
        <v>0</v>
      </c>
      <c r="N157" s="55">
        <v>-2.2204460492503101E-16</v>
      </c>
    </row>
    <row r="158" spans="1:14" hidden="1" x14ac:dyDescent="0.35">
      <c r="A158" s="34" t="s">
        <v>84</v>
      </c>
      <c r="B158" s="34" t="s">
        <v>88</v>
      </c>
      <c r="C158" s="34" t="s">
        <v>91</v>
      </c>
      <c r="D158" s="34" t="s">
        <v>133</v>
      </c>
      <c r="E158" s="34" t="s">
        <v>10</v>
      </c>
      <c r="F158" s="34" t="s">
        <v>12</v>
      </c>
      <c r="G158" s="37" t="s">
        <v>110</v>
      </c>
      <c r="H158" s="63" t="s">
        <v>127</v>
      </c>
      <c r="I158" s="34" t="str">
        <f t="shared" si="6"/>
        <v>Barriers preventing to accessing health care when needed (3 months) : Lack of female staff at health facility</v>
      </c>
      <c r="J158" s="34" t="str">
        <f t="shared" si="7"/>
        <v>Barriers preventing to accessing health care when needed (3 months) : Lack of female staff at health facilityPRL</v>
      </c>
      <c r="K158" s="55">
        <v>0</v>
      </c>
      <c r="L158" s="55">
        <v>0</v>
      </c>
      <c r="M158" s="55">
        <v>0</v>
      </c>
      <c r="N158" s="55">
        <v>-2.2204460492503101E-16</v>
      </c>
    </row>
    <row r="159" spans="1:14" hidden="1" x14ac:dyDescent="0.35">
      <c r="A159" s="34" t="s">
        <v>84</v>
      </c>
      <c r="B159" s="34" t="s">
        <v>88</v>
      </c>
      <c r="C159" s="34" t="s">
        <v>91</v>
      </c>
      <c r="D159" s="34" t="s">
        <v>133</v>
      </c>
      <c r="E159" s="34" t="s">
        <v>10</v>
      </c>
      <c r="F159" s="34" t="s">
        <v>12</v>
      </c>
      <c r="G159" s="37" t="s">
        <v>110</v>
      </c>
      <c r="H159" s="63" t="s">
        <v>128</v>
      </c>
      <c r="I159" s="34" t="str">
        <f t="shared" si="6"/>
        <v>Barriers preventing to accessing health care when needed (3 months) : Fear or distrust of health workers, examination or treatment</v>
      </c>
      <c r="J159" s="34" t="str">
        <f t="shared" si="7"/>
        <v>Barriers preventing to accessing health care when needed (3 months) : Fear or distrust of health workers, examination or treatmentPRL</v>
      </c>
      <c r="K159" s="55">
        <v>0</v>
      </c>
      <c r="L159" s="55">
        <v>4.8387096774193498E-2</v>
      </c>
      <c r="M159" s="55">
        <v>1.0416666666666701E-2</v>
      </c>
      <c r="N159" s="55">
        <v>-2.2204460492503101E-16</v>
      </c>
    </row>
    <row r="160" spans="1:14" hidden="1" x14ac:dyDescent="0.35">
      <c r="A160" s="34" t="s">
        <v>84</v>
      </c>
      <c r="B160" s="34" t="s">
        <v>88</v>
      </c>
      <c r="C160" s="34" t="s">
        <v>91</v>
      </c>
      <c r="D160" s="34" t="s">
        <v>133</v>
      </c>
      <c r="E160" s="34" t="s">
        <v>10</v>
      </c>
      <c r="F160" s="34" t="s">
        <v>12</v>
      </c>
      <c r="G160" s="37" t="s">
        <v>110</v>
      </c>
      <c r="H160" s="63" t="s">
        <v>129</v>
      </c>
      <c r="I160" s="34" t="str">
        <f t="shared" si="6"/>
        <v>Barriers preventing to accessing health care when needed (3 months) : Could not take time off work / from caring for children</v>
      </c>
      <c r="J160" s="34" t="str">
        <f t="shared" si="7"/>
        <v>Barriers preventing to accessing health care when needed (3 months) : Could not take time off work / from caring for childrenPRL</v>
      </c>
      <c r="K160" s="55">
        <v>0</v>
      </c>
      <c r="L160" s="55">
        <v>0</v>
      </c>
      <c r="M160" s="55">
        <v>0</v>
      </c>
      <c r="N160" s="55">
        <v>1.7857142857142901E-2</v>
      </c>
    </row>
    <row r="161" spans="1:14" hidden="1" x14ac:dyDescent="0.35">
      <c r="A161" s="34" t="s">
        <v>84</v>
      </c>
      <c r="B161" s="34" t="s">
        <v>88</v>
      </c>
      <c r="C161" s="34" t="s">
        <v>91</v>
      </c>
      <c r="D161" s="34" t="s">
        <v>133</v>
      </c>
      <c r="E161" s="34" t="s">
        <v>10</v>
      </c>
      <c r="F161" s="34" t="s">
        <v>12</v>
      </c>
      <c r="G161" s="37" t="s">
        <v>110</v>
      </c>
      <c r="H161" s="63" t="s">
        <v>130</v>
      </c>
      <c r="I161" s="34" t="str">
        <f t="shared" si="6"/>
        <v>Barriers preventing to accessing health care when needed (3 months) : Language issues or communication barriers (can include disability related to speaking/ seeing/ hearing)</v>
      </c>
      <c r="J161" s="34" t="str">
        <f t="shared" si="7"/>
        <v>Barriers preventing to accessing health care when needed (3 months) : Language issues or communication barriers (can include disability related to speaking/ seeing/ hearing)PRL</v>
      </c>
      <c r="K161" s="55">
        <v>0</v>
      </c>
      <c r="L161" s="55">
        <v>0</v>
      </c>
      <c r="M161" s="55">
        <v>0</v>
      </c>
      <c r="N161" s="55">
        <v>-2.2204460492503101E-16</v>
      </c>
    </row>
    <row r="162" spans="1:14" hidden="1" x14ac:dyDescent="0.35">
      <c r="A162" s="34" t="s">
        <v>84</v>
      </c>
      <c r="B162" s="34" t="s">
        <v>88</v>
      </c>
      <c r="C162" s="34" t="s">
        <v>91</v>
      </c>
      <c r="D162" s="34" t="s">
        <v>133</v>
      </c>
      <c r="E162" s="34" t="s">
        <v>10</v>
      </c>
      <c r="F162" s="34" t="s">
        <v>12</v>
      </c>
      <c r="G162" s="37" t="s">
        <v>110</v>
      </c>
      <c r="H162" s="63" t="s">
        <v>131</v>
      </c>
      <c r="I162" s="34" t="str">
        <f t="shared" si="6"/>
        <v>Barriers preventing to accessing health care when needed (3 months) : Lack of civil documentation</v>
      </c>
      <c r="J162" s="34" t="str">
        <f t="shared" si="7"/>
        <v>Barriers preventing to accessing health care when needed (3 months) : Lack of civil documentationPRL</v>
      </c>
      <c r="K162" s="55">
        <v>0</v>
      </c>
      <c r="L162" s="55">
        <v>0</v>
      </c>
      <c r="M162" s="55">
        <v>0</v>
      </c>
      <c r="N162" s="55">
        <v>-2.2204460492503101E-16</v>
      </c>
    </row>
    <row r="163" spans="1:14" hidden="1" x14ac:dyDescent="0.35">
      <c r="A163" s="34" t="s">
        <v>84</v>
      </c>
      <c r="B163" s="34" t="s">
        <v>88</v>
      </c>
      <c r="C163" s="34" t="s">
        <v>91</v>
      </c>
      <c r="D163" s="34" t="s">
        <v>133</v>
      </c>
      <c r="E163" s="34" t="s">
        <v>10</v>
      </c>
      <c r="F163" s="34" t="s">
        <v>12</v>
      </c>
      <c r="G163" s="37" t="s">
        <v>110</v>
      </c>
      <c r="H163" s="63" t="s">
        <v>132</v>
      </c>
      <c r="I163" s="34" t="str">
        <f t="shared" si="6"/>
        <v>Barriers preventing to accessing health care when needed (3 months) : Prevented by employer</v>
      </c>
      <c r="J163" s="34" t="str">
        <f t="shared" si="7"/>
        <v>Barriers preventing to accessing health care when needed (3 months) : Prevented by employerPRL</v>
      </c>
      <c r="K163" s="55">
        <v>0</v>
      </c>
      <c r="L163" s="55">
        <v>0</v>
      </c>
      <c r="M163" s="55">
        <v>0</v>
      </c>
      <c r="N163" s="55">
        <v>-2.2204460492503101E-16</v>
      </c>
    </row>
    <row r="164" spans="1:14" hidden="1" x14ac:dyDescent="0.35">
      <c r="A164" s="34" t="s">
        <v>84</v>
      </c>
      <c r="B164" s="34" t="s">
        <v>88</v>
      </c>
      <c r="C164" s="34" t="s">
        <v>91</v>
      </c>
      <c r="D164" s="34" t="s">
        <v>133</v>
      </c>
      <c r="E164" s="34" t="s">
        <v>10</v>
      </c>
      <c r="F164" s="34" t="s">
        <v>12</v>
      </c>
      <c r="G164" s="37" t="s">
        <v>110</v>
      </c>
      <c r="H164" s="63" t="s">
        <v>108</v>
      </c>
      <c r="I164" s="34" t="str">
        <f t="shared" si="6"/>
        <v>Barriers preventing to accessing health care when needed (3 months) : Other</v>
      </c>
      <c r="J164" s="34" t="str">
        <f t="shared" si="7"/>
        <v>Barriers preventing to accessing health care when needed (3 months) : OtherPRL</v>
      </c>
      <c r="K164" s="55">
        <v>3.7499999999999999E-2</v>
      </c>
      <c r="L164" s="55">
        <v>0</v>
      </c>
      <c r="M164" s="55">
        <v>1.0416666666666701E-2</v>
      </c>
      <c r="N164" s="55">
        <v>3.5714285714285698E-2</v>
      </c>
    </row>
    <row r="165" spans="1:14" hidden="1" x14ac:dyDescent="0.35">
      <c r="A165" s="34" t="s">
        <v>84</v>
      </c>
      <c r="B165" s="34" t="s">
        <v>88</v>
      </c>
      <c r="C165" s="34" t="s">
        <v>91</v>
      </c>
      <c r="D165" s="34" t="s">
        <v>133</v>
      </c>
      <c r="E165" s="34" t="s">
        <v>10</v>
      </c>
      <c r="F165" s="34" t="s">
        <v>12</v>
      </c>
      <c r="G165" s="37" t="s">
        <v>110</v>
      </c>
      <c r="H165" s="63" t="s">
        <v>8</v>
      </c>
      <c r="I165" s="34" t="str">
        <f t="shared" si="6"/>
        <v>Barriers preventing to accessing health care when needed (3 months) : Don't know</v>
      </c>
      <c r="J165" s="34" t="str">
        <f t="shared" si="7"/>
        <v>Barriers preventing to accessing health care when needed (3 months) : Don't knowPRL</v>
      </c>
      <c r="K165" s="55">
        <v>6.25E-2</v>
      </c>
      <c r="L165" s="55">
        <v>1.6129032258064498E-2</v>
      </c>
      <c r="M165" s="55">
        <v>4.1666666666666699E-2</v>
      </c>
      <c r="N165" s="55">
        <v>5.3571428571428603E-2</v>
      </c>
    </row>
    <row r="166" spans="1:14" hidden="1" x14ac:dyDescent="0.35">
      <c r="A166" s="34" t="s">
        <v>84</v>
      </c>
      <c r="B166" s="34" t="s">
        <v>88</v>
      </c>
      <c r="C166" s="34" t="s">
        <v>91</v>
      </c>
      <c r="D166" s="34" t="s">
        <v>133</v>
      </c>
      <c r="E166" s="34" t="s">
        <v>10</v>
      </c>
      <c r="F166" s="34" t="s">
        <v>12</v>
      </c>
      <c r="G166" s="37" t="s">
        <v>110</v>
      </c>
      <c r="H166" s="63" t="s">
        <v>7</v>
      </c>
      <c r="I166" s="34" t="str">
        <f t="shared" si="6"/>
        <v>Barriers preventing to accessing health care when needed (3 months) : Decline to answer</v>
      </c>
      <c r="J166" s="34" t="str">
        <f t="shared" si="7"/>
        <v>Barriers preventing to accessing health care when needed (3 months) : Decline to answerPRL</v>
      </c>
      <c r="K166" s="55">
        <v>0</v>
      </c>
      <c r="L166" s="55">
        <v>0</v>
      </c>
      <c r="M166" s="55">
        <v>1.0416666666666701E-2</v>
      </c>
      <c r="N166" s="55">
        <v>-2.2204460492503101E-16</v>
      </c>
    </row>
    <row r="167" spans="1:14" x14ac:dyDescent="0.35">
      <c r="A167" s="34" t="s">
        <v>84</v>
      </c>
      <c r="B167" s="34" t="s">
        <v>88</v>
      </c>
      <c r="C167" s="34" t="s">
        <v>91</v>
      </c>
      <c r="D167" s="34" t="s">
        <v>133</v>
      </c>
      <c r="E167" s="34" t="s">
        <v>10</v>
      </c>
      <c r="F167" s="34" t="s">
        <v>11</v>
      </c>
      <c r="G167" s="37" t="s">
        <v>197</v>
      </c>
      <c r="H167" s="55" t="s">
        <v>85</v>
      </c>
      <c r="I167" s="34" t="str">
        <f t="shared" si="6"/>
        <v>Barriers experiences when accessing health care (3 months) : None</v>
      </c>
      <c r="J167" s="34" t="str">
        <f t="shared" si="7"/>
        <v>Barriers experiences when accessing health care (3 months) : NoneLebanese</v>
      </c>
      <c r="K167" s="55">
        <v>0.342448750251027</v>
      </c>
      <c r="L167" s="55">
        <v>0.246546076339204</v>
      </c>
      <c r="M167" s="55">
        <v>0.181300675546711</v>
      </c>
      <c r="N167" s="55">
        <v>0.27733068183673998</v>
      </c>
    </row>
    <row r="168" spans="1:14" x14ac:dyDescent="0.35">
      <c r="A168" s="34" t="s">
        <v>84</v>
      </c>
      <c r="B168" s="34" t="s">
        <v>88</v>
      </c>
      <c r="C168" s="34" t="s">
        <v>91</v>
      </c>
      <c r="D168" s="34" t="s">
        <v>133</v>
      </c>
      <c r="E168" s="34" t="s">
        <v>10</v>
      </c>
      <c r="F168" s="34" t="s">
        <v>11</v>
      </c>
      <c r="G168" s="37" t="s">
        <v>197</v>
      </c>
      <c r="H168" s="55" t="s">
        <v>111</v>
      </c>
      <c r="I168" s="34" t="str">
        <f t="shared" si="6"/>
        <v>Barriers experiences when accessing health care (3 months) : No functional health facility nearby</v>
      </c>
      <c r="J168" s="34" t="str">
        <f t="shared" si="7"/>
        <v>Barriers experiences when accessing health care (3 months) : No functional health facility nearbyLebanese</v>
      </c>
      <c r="K168" s="55">
        <v>7.2594899332797905E-2</v>
      </c>
      <c r="L168" s="55">
        <v>2.8690011350307899E-2</v>
      </c>
      <c r="M168" s="55">
        <v>2.78540162226142E-2</v>
      </c>
      <c r="N168" s="55">
        <v>0.102397247388577</v>
      </c>
    </row>
    <row r="169" spans="1:14" x14ac:dyDescent="0.35">
      <c r="A169" s="34" t="s">
        <v>84</v>
      </c>
      <c r="B169" s="34" t="s">
        <v>88</v>
      </c>
      <c r="C169" s="34" t="s">
        <v>91</v>
      </c>
      <c r="D169" s="34" t="s">
        <v>133</v>
      </c>
      <c r="E169" s="34" t="s">
        <v>10</v>
      </c>
      <c r="F169" s="34" t="s">
        <v>11</v>
      </c>
      <c r="G169" s="37" t="s">
        <v>197</v>
      </c>
      <c r="H169" s="55" t="s">
        <v>112</v>
      </c>
      <c r="I169" s="34" t="str">
        <f t="shared" si="6"/>
        <v>Barriers experiences when accessing health care (3 months) : Health facility hours of operation are not convenient</v>
      </c>
      <c r="J169" s="34" t="str">
        <f t="shared" si="7"/>
        <v>Barriers experiences when accessing health care (3 months) : Health facility hours of operation are not convenientLebanese</v>
      </c>
      <c r="K169" s="55">
        <v>0</v>
      </c>
      <c r="L169" s="55">
        <v>0</v>
      </c>
      <c r="M169" s="55">
        <v>4.8478790775318699E-2</v>
      </c>
      <c r="N169" s="55">
        <v>1.11022302462516E-16</v>
      </c>
    </row>
    <row r="170" spans="1:14" x14ac:dyDescent="0.35">
      <c r="A170" s="34" t="s">
        <v>84</v>
      </c>
      <c r="B170" s="34" t="s">
        <v>88</v>
      </c>
      <c r="C170" s="34" t="s">
        <v>91</v>
      </c>
      <c r="D170" s="34" t="s">
        <v>133</v>
      </c>
      <c r="E170" s="34" t="s">
        <v>10</v>
      </c>
      <c r="F170" s="34" t="s">
        <v>11</v>
      </c>
      <c r="G170" s="37" t="s">
        <v>197</v>
      </c>
      <c r="H170" s="55" t="s">
        <v>113</v>
      </c>
      <c r="I170" s="34" t="str">
        <f t="shared" si="6"/>
        <v>Barriers experiences when accessing health care (3 months) : The specialized health service I/my household need(s) is not available at the health facility</v>
      </c>
      <c r="J170" s="34" t="str">
        <f t="shared" si="7"/>
        <v>Barriers experiences when accessing health care (3 months) : The specialized health service I/my household need(s) is not available at the health facilityLebanese</v>
      </c>
      <c r="K170" s="55">
        <v>1.43994703463608E-2</v>
      </c>
      <c r="L170" s="55">
        <v>2.8680468589029499E-2</v>
      </c>
      <c r="M170" s="55">
        <v>4.67398761582083E-2</v>
      </c>
      <c r="N170" s="55">
        <v>3.1767562291851001E-2</v>
      </c>
    </row>
    <row r="171" spans="1:14" x14ac:dyDescent="0.35">
      <c r="A171" s="34" t="s">
        <v>84</v>
      </c>
      <c r="B171" s="34" t="s">
        <v>88</v>
      </c>
      <c r="C171" s="34" t="s">
        <v>91</v>
      </c>
      <c r="D171" s="34" t="s">
        <v>133</v>
      </c>
      <c r="E171" s="34" t="s">
        <v>10</v>
      </c>
      <c r="F171" s="34" t="s">
        <v>11</v>
      </c>
      <c r="G171" s="37" t="s">
        <v>197</v>
      </c>
      <c r="H171" s="55" t="s">
        <v>114</v>
      </c>
      <c r="I171" s="34" t="str">
        <f t="shared" si="6"/>
        <v>Barriers experiences when accessing health care (3 months) : Long waiting time for the service</v>
      </c>
      <c r="J171" s="34" t="str">
        <f t="shared" si="7"/>
        <v>Barriers experiences when accessing health care (3 months) : Long waiting time for the serviceLebanese</v>
      </c>
      <c r="K171" s="55">
        <v>0</v>
      </c>
      <c r="L171" s="55">
        <v>8.0771663308259495E-2</v>
      </c>
      <c r="M171" s="55">
        <v>0.190594298562035</v>
      </c>
      <c r="N171" s="55">
        <v>7.1582936078155995E-2</v>
      </c>
    </row>
    <row r="172" spans="1:14" x14ac:dyDescent="0.35">
      <c r="A172" s="34" t="s">
        <v>84</v>
      </c>
      <c r="B172" s="34" t="s">
        <v>88</v>
      </c>
      <c r="C172" s="34" t="s">
        <v>91</v>
      </c>
      <c r="D172" s="34" t="s">
        <v>133</v>
      </c>
      <c r="E172" s="34" t="s">
        <v>10</v>
      </c>
      <c r="F172" s="34" t="s">
        <v>11</v>
      </c>
      <c r="G172" s="37" t="s">
        <v>197</v>
      </c>
      <c r="H172" s="55" t="s">
        <v>115</v>
      </c>
      <c r="I172" s="34" t="str">
        <f t="shared" si="6"/>
        <v>Barriers experiences when accessing health care (3 months) : Could not afford cost of consultation</v>
      </c>
      <c r="J172" s="34" t="str">
        <f t="shared" si="7"/>
        <v>Barriers experiences when accessing health care (3 months) : Could not afford cost of consultationLebanese</v>
      </c>
      <c r="K172" s="55">
        <v>0.164234455779978</v>
      </c>
      <c r="L172" s="55">
        <v>0.43824831919748197</v>
      </c>
      <c r="M172" s="55">
        <v>0.55262862570142501</v>
      </c>
      <c r="N172" s="55">
        <v>0.28633174431262398</v>
      </c>
    </row>
    <row r="173" spans="1:14" x14ac:dyDescent="0.35">
      <c r="A173" s="34" t="s">
        <v>84</v>
      </c>
      <c r="B173" s="34" t="s">
        <v>88</v>
      </c>
      <c r="C173" s="34" t="s">
        <v>91</v>
      </c>
      <c r="D173" s="34" t="s">
        <v>133</v>
      </c>
      <c r="E173" s="34" t="s">
        <v>10</v>
      </c>
      <c r="F173" s="34" t="s">
        <v>11</v>
      </c>
      <c r="G173" s="37" t="s">
        <v>197</v>
      </c>
      <c r="H173" s="55" t="s">
        <v>116</v>
      </c>
      <c r="I173" s="34" t="str">
        <f t="shared" si="6"/>
        <v>Barriers experiences when accessing health care (3 months) : Could not afford cost of treatment</v>
      </c>
      <c r="J173" s="34" t="str">
        <f t="shared" si="7"/>
        <v>Barriers experiences when accessing health care (3 months) : Could not afford cost of treatmentLebanese</v>
      </c>
      <c r="K173" s="55">
        <v>0.52434237112975102</v>
      </c>
      <c r="L173" s="55">
        <v>0.61998898675348202</v>
      </c>
      <c r="M173" s="55">
        <v>0.58345767673652804</v>
      </c>
      <c r="N173" s="55">
        <v>0.37375570024836302</v>
      </c>
    </row>
    <row r="174" spans="1:14" x14ac:dyDescent="0.35">
      <c r="A174" s="34" t="s">
        <v>84</v>
      </c>
      <c r="B174" s="34" t="s">
        <v>88</v>
      </c>
      <c r="C174" s="34" t="s">
        <v>91</v>
      </c>
      <c r="D174" s="34" t="s">
        <v>133</v>
      </c>
      <c r="E174" s="34" t="s">
        <v>10</v>
      </c>
      <c r="F174" s="34" t="s">
        <v>11</v>
      </c>
      <c r="G174" s="37" t="s">
        <v>197</v>
      </c>
      <c r="H174" s="55" t="s">
        <v>117</v>
      </c>
      <c r="I174" s="34" t="str">
        <f t="shared" si="6"/>
        <v>Barriers experiences when accessing health care (3 months) : Could not afford transportation to health facility</v>
      </c>
      <c r="J174" s="34" t="str">
        <f t="shared" si="7"/>
        <v>Barriers experiences when accessing health care (3 months) : Could not afford transportation to health facilityLebanese</v>
      </c>
      <c r="K174" s="55">
        <v>1.2982584398104201E-2</v>
      </c>
      <c r="L174" s="55">
        <v>8.15099086323781E-2</v>
      </c>
      <c r="M174" s="55">
        <v>6.9031491465386896E-2</v>
      </c>
      <c r="N174" s="55">
        <v>0.118238267246161</v>
      </c>
    </row>
    <row r="175" spans="1:14" x14ac:dyDescent="0.35">
      <c r="A175" s="34" t="s">
        <v>84</v>
      </c>
      <c r="B175" s="34" t="s">
        <v>88</v>
      </c>
      <c r="C175" s="34" t="s">
        <v>91</v>
      </c>
      <c r="D175" s="34" t="s">
        <v>133</v>
      </c>
      <c r="E175" s="34" t="s">
        <v>10</v>
      </c>
      <c r="F175" s="34" t="s">
        <v>11</v>
      </c>
      <c r="G175" s="37" t="s">
        <v>197</v>
      </c>
      <c r="H175" s="55" t="s">
        <v>118</v>
      </c>
      <c r="I175" s="34" t="str">
        <f t="shared" si="6"/>
        <v>Barriers experiences when accessing health care (3 months) : Issues with quality or accessibility of medications</v>
      </c>
      <c r="J175" s="34" t="str">
        <f t="shared" si="7"/>
        <v>Barriers experiences when accessing health care (3 months) : Issues with quality or accessibility of medicationsLebanese</v>
      </c>
      <c r="K175" s="55">
        <v>9.5084873830935196E-2</v>
      </c>
      <c r="L175" s="55">
        <v>2.5213479321384898E-2</v>
      </c>
      <c r="M175" s="55">
        <v>2.0552700690068201E-2</v>
      </c>
      <c r="N175" s="55">
        <v>0.20574774575858401</v>
      </c>
    </row>
    <row r="176" spans="1:14" x14ac:dyDescent="0.35">
      <c r="A176" s="34" t="s">
        <v>84</v>
      </c>
      <c r="B176" s="34" t="s">
        <v>88</v>
      </c>
      <c r="C176" s="34" t="s">
        <v>91</v>
      </c>
      <c r="D176" s="34" t="s">
        <v>133</v>
      </c>
      <c r="E176" s="34" t="s">
        <v>10</v>
      </c>
      <c r="F176" s="34" t="s">
        <v>11</v>
      </c>
      <c r="G176" s="37" t="s">
        <v>197</v>
      </c>
      <c r="H176" s="55" t="s">
        <v>119</v>
      </c>
      <c r="I176" s="34" t="str">
        <f t="shared" si="6"/>
        <v>Barriers experiences when accessing health care (3 months) : Health facility is too far away</v>
      </c>
      <c r="J176" s="34" t="str">
        <f t="shared" si="7"/>
        <v>Barriers experiences when accessing health care (3 months) : Health facility is too far awayLebanese</v>
      </c>
      <c r="K176" s="55">
        <v>2.7382054744464999E-2</v>
      </c>
      <c r="L176" s="55">
        <v>2.1138242107270701E-2</v>
      </c>
      <c r="M176" s="55">
        <v>3.5155331755160203E-2</v>
      </c>
      <c r="N176" s="55">
        <v>7.1582936078155995E-2</v>
      </c>
    </row>
    <row r="177" spans="1:14" x14ac:dyDescent="0.35">
      <c r="A177" s="34" t="s">
        <v>84</v>
      </c>
      <c r="B177" s="34" t="s">
        <v>88</v>
      </c>
      <c r="C177" s="34" t="s">
        <v>91</v>
      </c>
      <c r="D177" s="34" t="s">
        <v>133</v>
      </c>
      <c r="E177" s="34" t="s">
        <v>10</v>
      </c>
      <c r="F177" s="34" t="s">
        <v>11</v>
      </c>
      <c r="G177" s="37" t="s">
        <v>197</v>
      </c>
      <c r="H177" s="55" t="s">
        <v>120</v>
      </c>
      <c r="I177" s="34" t="str">
        <f t="shared" si="6"/>
        <v>Barriers experiences when accessing health care (3 months) : Disability prevents access to health facility</v>
      </c>
      <c r="J177" s="34" t="str">
        <f t="shared" si="7"/>
        <v>Barriers experiences when accessing health care (3 months) : Disability prevents access to health facilityLebanese</v>
      </c>
      <c r="K177" s="55">
        <v>0</v>
      </c>
      <c r="L177" s="55">
        <v>0</v>
      </c>
      <c r="M177" s="55">
        <v>2.4239395387659301E-2</v>
      </c>
      <c r="N177" s="55">
        <v>1.11022302462516E-16</v>
      </c>
    </row>
    <row r="178" spans="1:14" x14ac:dyDescent="0.35">
      <c r="A178" s="34" t="s">
        <v>84</v>
      </c>
      <c r="B178" s="34" t="s">
        <v>88</v>
      </c>
      <c r="C178" s="34" t="s">
        <v>91</v>
      </c>
      <c r="D178" s="34" t="s">
        <v>133</v>
      </c>
      <c r="E178" s="34" t="s">
        <v>10</v>
      </c>
      <c r="F178" s="34" t="s">
        <v>11</v>
      </c>
      <c r="G178" s="37" t="s">
        <v>197</v>
      </c>
      <c r="H178" s="55" t="s">
        <v>121</v>
      </c>
      <c r="I178" s="34" t="str">
        <f t="shared" si="6"/>
        <v>Barriers experiences when accessing health care (3 months) : No means of transport</v>
      </c>
      <c r="J178" s="34" t="str">
        <f t="shared" si="7"/>
        <v>Barriers experiences when accessing health care (3 months) : No means of transportLebanese</v>
      </c>
      <c r="K178" s="55">
        <v>1.2982584398104201E-2</v>
      </c>
      <c r="L178" s="55">
        <v>2.1251892131570398E-2</v>
      </c>
      <c r="M178" s="55">
        <v>0.17410412318007301</v>
      </c>
      <c r="N178" s="55">
        <v>1.11022302462516E-16</v>
      </c>
    </row>
    <row r="179" spans="1:14" x14ac:dyDescent="0.35">
      <c r="A179" s="34" t="s">
        <v>84</v>
      </c>
      <c r="B179" s="34" t="s">
        <v>88</v>
      </c>
      <c r="C179" s="34" t="s">
        <v>91</v>
      </c>
      <c r="D179" s="34" t="s">
        <v>133</v>
      </c>
      <c r="E179" s="34" t="s">
        <v>10</v>
      </c>
      <c r="F179" s="34" t="s">
        <v>11</v>
      </c>
      <c r="G179" s="37" t="s">
        <v>197</v>
      </c>
      <c r="H179" s="55" t="s">
        <v>122</v>
      </c>
      <c r="I179" s="34" t="str">
        <f t="shared" si="6"/>
        <v>Barriers experiences when accessing health care (3 months) : Not safe/insecurity at health facility</v>
      </c>
      <c r="J179" s="34" t="str">
        <f t="shared" si="7"/>
        <v>Barriers experiences when accessing health care (3 months) : Not safe/insecurity at health facilityLebanese</v>
      </c>
      <c r="K179" s="55">
        <v>0</v>
      </c>
      <c r="L179" s="55">
        <v>0</v>
      </c>
      <c r="M179" s="55">
        <v>0</v>
      </c>
      <c r="N179" s="55">
        <v>1.11022302462516E-16</v>
      </c>
    </row>
    <row r="180" spans="1:14" x14ac:dyDescent="0.35">
      <c r="A180" s="34" t="s">
        <v>84</v>
      </c>
      <c r="B180" s="34" t="s">
        <v>88</v>
      </c>
      <c r="C180" s="34" t="s">
        <v>91</v>
      </c>
      <c r="D180" s="34" t="s">
        <v>133</v>
      </c>
      <c r="E180" s="34" t="s">
        <v>10</v>
      </c>
      <c r="F180" s="34" t="s">
        <v>11</v>
      </c>
      <c r="G180" s="37" t="s">
        <v>197</v>
      </c>
      <c r="H180" s="55" t="s">
        <v>123</v>
      </c>
      <c r="I180" s="34" t="str">
        <f t="shared" si="6"/>
        <v>Barriers experiences when accessing health care (3 months) : Not safe/insecurity while travelling to health facility</v>
      </c>
      <c r="J180" s="34" t="str">
        <f t="shared" si="7"/>
        <v>Barriers experiences when accessing health care (3 months) : Not safe/insecurity while travelling to health facilityLebanese</v>
      </c>
      <c r="K180" s="55">
        <v>0</v>
      </c>
      <c r="L180" s="55">
        <v>0</v>
      </c>
      <c r="M180" s="55">
        <v>0</v>
      </c>
      <c r="N180" s="55">
        <v>1.11022302462516E-16</v>
      </c>
    </row>
    <row r="181" spans="1:14" x14ac:dyDescent="0.35">
      <c r="A181" s="34" t="s">
        <v>84</v>
      </c>
      <c r="B181" s="34" t="s">
        <v>88</v>
      </c>
      <c r="C181" s="34" t="s">
        <v>91</v>
      </c>
      <c r="D181" s="34" t="s">
        <v>133</v>
      </c>
      <c r="E181" s="34" t="s">
        <v>10</v>
      </c>
      <c r="F181" s="34" t="s">
        <v>11</v>
      </c>
      <c r="G181" s="37" t="s">
        <v>197</v>
      </c>
      <c r="H181" s="55" t="s">
        <v>124</v>
      </c>
      <c r="I181" s="34" t="str">
        <f t="shared" si="6"/>
        <v>Barriers experiences when accessing health care (3 months) : Fear of exposure to COVID-19 at health facility</v>
      </c>
      <c r="J181" s="34" t="str">
        <f t="shared" si="7"/>
        <v>Barriers experiences when accessing health care (3 months) : Fear of exposure to COVID-19 at health facilityLebanese</v>
      </c>
      <c r="K181" s="55">
        <v>7.9081781473087E-3</v>
      </c>
      <c r="L181" s="55">
        <v>1.4355279060955701E-2</v>
      </c>
      <c r="M181" s="55">
        <v>2.4239395387659301E-2</v>
      </c>
      <c r="N181" s="55">
        <v>7.1582936078155995E-2</v>
      </c>
    </row>
    <row r="182" spans="1:14" x14ac:dyDescent="0.35">
      <c r="A182" s="34" t="s">
        <v>84</v>
      </c>
      <c r="B182" s="34" t="s">
        <v>88</v>
      </c>
      <c r="C182" s="34" t="s">
        <v>91</v>
      </c>
      <c r="D182" s="34" t="s">
        <v>133</v>
      </c>
      <c r="E182" s="34" t="s">
        <v>10</v>
      </c>
      <c r="F182" s="34" t="s">
        <v>11</v>
      </c>
      <c r="G182" s="37" t="s">
        <v>197</v>
      </c>
      <c r="H182" s="55" t="s">
        <v>125</v>
      </c>
      <c r="I182" s="34" t="str">
        <f t="shared" si="6"/>
        <v>Barriers experiences when accessing health care (3 months) : Not trained staff at health facility</v>
      </c>
      <c r="J182" s="34" t="str">
        <f t="shared" si="7"/>
        <v>Barriers experiences when accessing health care (3 months) : Not trained staff at health facilityLebanese</v>
      </c>
      <c r="K182" s="55">
        <v>0</v>
      </c>
      <c r="L182" s="55">
        <v>0</v>
      </c>
      <c r="M182" s="55">
        <v>1.02763503450341E-2</v>
      </c>
      <c r="N182" s="55">
        <v>1.11022302462516E-16</v>
      </c>
    </row>
    <row r="183" spans="1:14" x14ac:dyDescent="0.35">
      <c r="A183" s="34" t="s">
        <v>84</v>
      </c>
      <c r="B183" s="34" t="s">
        <v>88</v>
      </c>
      <c r="C183" s="34" t="s">
        <v>91</v>
      </c>
      <c r="D183" s="34" t="s">
        <v>133</v>
      </c>
      <c r="E183" s="34" t="s">
        <v>10</v>
      </c>
      <c r="F183" s="34" t="s">
        <v>11</v>
      </c>
      <c r="G183" s="37" t="s">
        <v>197</v>
      </c>
      <c r="H183" s="55" t="s">
        <v>126</v>
      </c>
      <c r="I183" s="34" t="str">
        <f t="shared" si="6"/>
        <v>Barriers experiences when accessing health care (3 months) : Not enough staff at health facility</v>
      </c>
      <c r="J183" s="34" t="str">
        <f t="shared" si="7"/>
        <v>Barriers experiences when accessing health care (3 months) : Not enough staff at health facilityLebanese</v>
      </c>
      <c r="K183" s="55">
        <v>0</v>
      </c>
      <c r="L183" s="55">
        <v>7.5422264817587899E-3</v>
      </c>
      <c r="M183" s="55">
        <v>0</v>
      </c>
      <c r="N183" s="55">
        <v>1.11022302462516E-16</v>
      </c>
    </row>
    <row r="184" spans="1:14" x14ac:dyDescent="0.35">
      <c r="A184" s="34" t="s">
        <v>84</v>
      </c>
      <c r="B184" s="34" t="s">
        <v>88</v>
      </c>
      <c r="C184" s="34" t="s">
        <v>91</v>
      </c>
      <c r="D184" s="34" t="s">
        <v>133</v>
      </c>
      <c r="E184" s="34" t="s">
        <v>10</v>
      </c>
      <c r="F184" s="34" t="s">
        <v>11</v>
      </c>
      <c r="G184" s="37" t="s">
        <v>197</v>
      </c>
      <c r="H184" s="55" t="s">
        <v>127</v>
      </c>
      <c r="I184" s="34" t="str">
        <f t="shared" si="6"/>
        <v>Barriers experiences when accessing health care (3 months) : Lack of female staff at health facility</v>
      </c>
      <c r="J184" s="34" t="str">
        <f t="shared" si="7"/>
        <v>Barriers experiences when accessing health care (3 months) : Lack of female staff at health facilityLebanese</v>
      </c>
      <c r="K184" s="55">
        <v>0</v>
      </c>
      <c r="L184" s="55">
        <v>0</v>
      </c>
      <c r="M184" s="55">
        <v>0</v>
      </c>
      <c r="N184" s="55">
        <v>1.11022302462516E-16</v>
      </c>
    </row>
    <row r="185" spans="1:14" x14ac:dyDescent="0.35">
      <c r="A185" s="34" t="s">
        <v>84</v>
      </c>
      <c r="B185" s="34" t="s">
        <v>88</v>
      </c>
      <c r="C185" s="34" t="s">
        <v>91</v>
      </c>
      <c r="D185" s="34" t="s">
        <v>133</v>
      </c>
      <c r="E185" s="34" t="s">
        <v>10</v>
      </c>
      <c r="F185" s="34" t="s">
        <v>11</v>
      </c>
      <c r="G185" s="37" t="s">
        <v>197</v>
      </c>
      <c r="H185" s="55" t="s">
        <v>128</v>
      </c>
      <c r="I185" s="34" t="str">
        <f t="shared" si="6"/>
        <v>Barriers experiences when accessing health care (3 months) : Fear or distrust of health workers, examination or treatment</v>
      </c>
      <c r="J185" s="34" t="str">
        <f t="shared" si="7"/>
        <v>Barriers experiences when accessing health care (3 months) : Fear or distrust of health workers, examination or treatmentLebanese</v>
      </c>
      <c r="K185" s="55">
        <v>0</v>
      </c>
      <c r="L185" s="55">
        <v>3.4065262895984398E-3</v>
      </c>
      <c r="M185" s="55">
        <v>0</v>
      </c>
      <c r="N185" s="55">
        <v>7.1582936078155995E-2</v>
      </c>
    </row>
    <row r="186" spans="1:14" x14ac:dyDescent="0.35">
      <c r="A186" s="34" t="s">
        <v>84</v>
      </c>
      <c r="B186" s="34" t="s">
        <v>88</v>
      </c>
      <c r="C186" s="34" t="s">
        <v>91</v>
      </c>
      <c r="D186" s="34" t="s">
        <v>133</v>
      </c>
      <c r="E186" s="34" t="s">
        <v>10</v>
      </c>
      <c r="F186" s="34" t="s">
        <v>11</v>
      </c>
      <c r="G186" s="37" t="s">
        <v>197</v>
      </c>
      <c r="H186" s="55" t="s">
        <v>129</v>
      </c>
      <c r="I186" s="34" t="str">
        <f t="shared" si="6"/>
        <v>Barriers experiences when accessing health care (3 months) : Could not take time off work / from caring for children</v>
      </c>
      <c r="J186" s="34" t="str">
        <f t="shared" si="7"/>
        <v>Barriers experiences when accessing health care (3 months) : Could not take time off work / from caring for childrenLebanese</v>
      </c>
      <c r="K186" s="55">
        <v>0</v>
      </c>
      <c r="L186" s="55">
        <v>0</v>
      </c>
      <c r="M186" s="55">
        <v>0</v>
      </c>
      <c r="N186" s="55">
        <v>1.11022302462516E-16</v>
      </c>
    </row>
    <row r="187" spans="1:14" x14ac:dyDescent="0.35">
      <c r="A187" s="34" t="s">
        <v>84</v>
      </c>
      <c r="B187" s="34" t="s">
        <v>88</v>
      </c>
      <c r="C187" s="34" t="s">
        <v>91</v>
      </c>
      <c r="D187" s="34" t="s">
        <v>133</v>
      </c>
      <c r="E187" s="34" t="s">
        <v>10</v>
      </c>
      <c r="F187" s="34" t="s">
        <v>11</v>
      </c>
      <c r="G187" s="37" t="s">
        <v>197</v>
      </c>
      <c r="H187" s="55" t="s">
        <v>130</v>
      </c>
      <c r="I187" s="34" t="str">
        <f t="shared" si="6"/>
        <v>Barriers experiences when accessing health care (3 months) : Language issues or communication barriers (can include disability related to speaking/ seeing/ hearing)</v>
      </c>
      <c r="J187" s="34" t="str">
        <f t="shared" si="7"/>
        <v>Barriers experiences when accessing health care (3 months) : Language issues or communication barriers (can include disability related to speaking/ seeing/ hearing)Lebanese</v>
      </c>
      <c r="K187" s="55">
        <v>0</v>
      </c>
      <c r="L187" s="55">
        <v>0</v>
      </c>
      <c r="M187" s="55">
        <v>0</v>
      </c>
      <c r="N187" s="55">
        <v>1.11022302462516E-16</v>
      </c>
    </row>
    <row r="188" spans="1:14" x14ac:dyDescent="0.35">
      <c r="A188" s="34" t="s">
        <v>84</v>
      </c>
      <c r="B188" s="34" t="s">
        <v>88</v>
      </c>
      <c r="C188" s="34" t="s">
        <v>91</v>
      </c>
      <c r="D188" s="34" t="s">
        <v>133</v>
      </c>
      <c r="E188" s="34" t="s">
        <v>10</v>
      </c>
      <c r="F188" s="34" t="s">
        <v>11</v>
      </c>
      <c r="G188" s="37" t="s">
        <v>197</v>
      </c>
      <c r="H188" s="55" t="s">
        <v>131</v>
      </c>
      <c r="I188" s="34" t="str">
        <f t="shared" si="6"/>
        <v>Barriers experiences when accessing health care (3 months) : Lack of civil documentation</v>
      </c>
      <c r="J188" s="34" t="str">
        <f t="shared" si="7"/>
        <v>Barriers experiences when accessing health care (3 months) : Lack of civil documentationLebanese</v>
      </c>
      <c r="K188" s="55">
        <v>0</v>
      </c>
      <c r="L188" s="55">
        <v>0</v>
      </c>
      <c r="M188" s="55">
        <v>0</v>
      </c>
      <c r="N188" s="55">
        <v>1.11022302462516E-16</v>
      </c>
    </row>
    <row r="189" spans="1:14" x14ac:dyDescent="0.35">
      <c r="A189" s="34" t="s">
        <v>84</v>
      </c>
      <c r="B189" s="34" t="s">
        <v>88</v>
      </c>
      <c r="C189" s="34" t="s">
        <v>91</v>
      </c>
      <c r="D189" s="34" t="s">
        <v>133</v>
      </c>
      <c r="E189" s="34" t="s">
        <v>10</v>
      </c>
      <c r="F189" s="34" t="s">
        <v>11</v>
      </c>
      <c r="G189" s="37" t="s">
        <v>197</v>
      </c>
      <c r="H189" s="55" t="s">
        <v>132</v>
      </c>
      <c r="I189" s="34" t="str">
        <f t="shared" si="6"/>
        <v>Barriers experiences when accessing health care (3 months) : Prevented by employer</v>
      </c>
      <c r="J189" s="34" t="str">
        <f t="shared" si="7"/>
        <v>Barriers experiences when accessing health care (3 months) : Prevented by employerLebanese</v>
      </c>
      <c r="K189" s="55">
        <v>0</v>
      </c>
      <c r="L189" s="55">
        <v>0</v>
      </c>
      <c r="M189" s="55">
        <v>0</v>
      </c>
      <c r="N189" s="55">
        <v>1.11022302462516E-16</v>
      </c>
    </row>
    <row r="190" spans="1:14" x14ac:dyDescent="0.35">
      <c r="A190" s="34" t="s">
        <v>84</v>
      </c>
      <c r="B190" s="34" t="s">
        <v>88</v>
      </c>
      <c r="C190" s="34" t="s">
        <v>91</v>
      </c>
      <c r="D190" s="34" t="s">
        <v>133</v>
      </c>
      <c r="E190" s="34" t="s">
        <v>10</v>
      </c>
      <c r="F190" s="34" t="s">
        <v>11</v>
      </c>
      <c r="G190" s="37" t="s">
        <v>197</v>
      </c>
      <c r="H190" s="55" t="s">
        <v>108</v>
      </c>
      <c r="I190" s="34" t="str">
        <f t="shared" si="6"/>
        <v>Barriers experiences when accessing health care (3 months) : Other</v>
      </c>
      <c r="J190" s="34" t="str">
        <f t="shared" si="7"/>
        <v>Barriers experiences when accessing health care (3 months) : OtherLebanese</v>
      </c>
      <c r="K190" s="55">
        <v>0</v>
      </c>
      <c r="L190" s="55">
        <v>0</v>
      </c>
      <c r="M190" s="55">
        <v>0</v>
      </c>
      <c r="N190" s="55">
        <v>1.11022302462516E-16</v>
      </c>
    </row>
    <row r="191" spans="1:14" x14ac:dyDescent="0.35">
      <c r="A191" s="34" t="s">
        <v>84</v>
      </c>
      <c r="B191" s="34" t="s">
        <v>88</v>
      </c>
      <c r="C191" s="34" t="s">
        <v>91</v>
      </c>
      <c r="D191" s="34" t="s">
        <v>133</v>
      </c>
      <c r="E191" s="34" t="s">
        <v>10</v>
      </c>
      <c r="F191" s="34" t="s">
        <v>11</v>
      </c>
      <c r="G191" s="37" t="s">
        <v>197</v>
      </c>
      <c r="H191" s="55" t="s">
        <v>8</v>
      </c>
      <c r="I191" s="34" t="str">
        <f t="shared" si="6"/>
        <v>Barriers experiences when accessing health care (3 months) : Don't know</v>
      </c>
      <c r="J191" s="34" t="str">
        <f t="shared" si="7"/>
        <v>Barriers experiences when accessing health care (3 months) : Don't knowLebanese</v>
      </c>
      <c r="K191" s="55">
        <v>0</v>
      </c>
      <c r="L191" s="55">
        <v>0</v>
      </c>
      <c r="M191" s="55">
        <v>0</v>
      </c>
      <c r="N191" s="55">
        <v>1.11022302462516E-16</v>
      </c>
    </row>
    <row r="192" spans="1:14" x14ac:dyDescent="0.35">
      <c r="A192" s="34" t="s">
        <v>84</v>
      </c>
      <c r="B192" s="34" t="s">
        <v>88</v>
      </c>
      <c r="C192" s="34" t="s">
        <v>91</v>
      </c>
      <c r="D192" s="34" t="s">
        <v>133</v>
      </c>
      <c r="E192" s="34" t="s">
        <v>10</v>
      </c>
      <c r="F192" s="34" t="s">
        <v>11</v>
      </c>
      <c r="G192" s="37" t="s">
        <v>197</v>
      </c>
      <c r="H192" s="55" t="s">
        <v>7</v>
      </c>
      <c r="I192" s="34" t="str">
        <f t="shared" si="6"/>
        <v>Barriers experiences when accessing health care (3 months) : Decline to answer</v>
      </c>
      <c r="J192" s="34" t="str">
        <f t="shared" si="7"/>
        <v>Barriers experiences when accessing health care (3 months) : Decline to answerLebanese</v>
      </c>
      <c r="K192" s="55">
        <v>0</v>
      </c>
      <c r="L192" s="55">
        <v>0</v>
      </c>
      <c r="M192" s="55">
        <v>0</v>
      </c>
      <c r="N192" s="55">
        <v>1.11022302462516E-16</v>
      </c>
    </row>
    <row r="193" spans="1:14" hidden="1" x14ac:dyDescent="0.35">
      <c r="A193" s="34" t="s">
        <v>84</v>
      </c>
      <c r="B193" s="34" t="s">
        <v>88</v>
      </c>
      <c r="C193" s="34" t="s">
        <v>91</v>
      </c>
      <c r="D193" s="34" t="s">
        <v>133</v>
      </c>
      <c r="E193" s="34" t="s">
        <v>10</v>
      </c>
      <c r="F193" s="34" t="s">
        <v>48</v>
      </c>
      <c r="G193" s="37" t="s">
        <v>197</v>
      </c>
      <c r="H193" s="55" t="s">
        <v>85</v>
      </c>
      <c r="I193" s="34" t="str">
        <f t="shared" si="6"/>
        <v>Barriers experiences when accessing health care (3 months) : None</v>
      </c>
      <c r="J193" s="34" t="str">
        <f t="shared" si="7"/>
        <v>Barriers experiences when accessing health care (3 months) : NoneMigrants</v>
      </c>
      <c r="K193" s="55">
        <v>0.85714285714285698</v>
      </c>
      <c r="L193" s="55">
        <v>0.5</v>
      </c>
      <c r="M193" s="55">
        <v>0</v>
      </c>
      <c r="N193" s="63"/>
    </row>
    <row r="194" spans="1:14" hidden="1" x14ac:dyDescent="0.35">
      <c r="A194" s="34" t="s">
        <v>84</v>
      </c>
      <c r="B194" s="34" t="s">
        <v>88</v>
      </c>
      <c r="C194" s="34" t="s">
        <v>91</v>
      </c>
      <c r="D194" s="34" t="s">
        <v>133</v>
      </c>
      <c r="E194" s="34" t="s">
        <v>10</v>
      </c>
      <c r="F194" s="34" t="s">
        <v>48</v>
      </c>
      <c r="G194" s="37" t="s">
        <v>197</v>
      </c>
      <c r="H194" s="55" t="s">
        <v>111</v>
      </c>
      <c r="I194" s="34" t="str">
        <f t="shared" si="6"/>
        <v>Barriers experiences when accessing health care (3 months) : No functional health facility nearby</v>
      </c>
      <c r="J194" s="34" t="str">
        <f t="shared" si="7"/>
        <v>Barriers experiences when accessing health care (3 months) : No functional health facility nearbyMigrants</v>
      </c>
      <c r="K194" s="55">
        <v>0</v>
      </c>
      <c r="L194" s="55">
        <v>0</v>
      </c>
      <c r="M194" s="55">
        <v>0</v>
      </c>
      <c r="N194" s="63"/>
    </row>
    <row r="195" spans="1:14" hidden="1" x14ac:dyDescent="0.35">
      <c r="A195" s="34" t="s">
        <v>84</v>
      </c>
      <c r="B195" s="34" t="s">
        <v>88</v>
      </c>
      <c r="C195" s="34" t="s">
        <v>91</v>
      </c>
      <c r="D195" s="34" t="s">
        <v>133</v>
      </c>
      <c r="E195" s="34" t="s">
        <v>10</v>
      </c>
      <c r="F195" s="34" t="s">
        <v>48</v>
      </c>
      <c r="G195" s="37" t="s">
        <v>197</v>
      </c>
      <c r="H195" s="55" t="s">
        <v>112</v>
      </c>
      <c r="I195" s="34" t="str">
        <f t="shared" ref="I195:I202" si="8">CONCATENATE(G195,H195)</f>
        <v>Barriers experiences when accessing health care (3 months) : Health facility hours of operation are not convenient</v>
      </c>
      <c r="J195" s="34" t="str">
        <f t="shared" si="7"/>
        <v>Barriers experiences when accessing health care (3 months) : Health facility hours of operation are not convenientMigrants</v>
      </c>
      <c r="K195" s="55">
        <v>0</v>
      </c>
      <c r="L195" s="55">
        <v>0</v>
      </c>
      <c r="M195" s="55">
        <v>0</v>
      </c>
      <c r="N195" s="63"/>
    </row>
    <row r="196" spans="1:14" hidden="1" x14ac:dyDescent="0.35">
      <c r="A196" s="34" t="s">
        <v>84</v>
      </c>
      <c r="B196" s="34" t="s">
        <v>88</v>
      </c>
      <c r="C196" s="34" t="s">
        <v>91</v>
      </c>
      <c r="D196" s="34" t="s">
        <v>133</v>
      </c>
      <c r="E196" s="34" t="s">
        <v>10</v>
      </c>
      <c r="F196" s="34" t="s">
        <v>48</v>
      </c>
      <c r="G196" s="37" t="s">
        <v>197</v>
      </c>
      <c r="H196" s="55" t="s">
        <v>113</v>
      </c>
      <c r="I196" s="34" t="str">
        <f t="shared" si="8"/>
        <v>Barriers experiences when accessing health care (3 months) : The specialized health service I/my household need(s) is not available at the health facility</v>
      </c>
      <c r="J196" s="34" t="str">
        <f t="shared" si="7"/>
        <v>Barriers experiences when accessing health care (3 months) : The specialized health service I/my household need(s) is not available at the health facilityMigrants</v>
      </c>
      <c r="K196" s="55">
        <v>0</v>
      </c>
      <c r="L196" s="55">
        <v>0</v>
      </c>
      <c r="M196" s="55">
        <v>0</v>
      </c>
      <c r="N196" s="63"/>
    </row>
    <row r="197" spans="1:14" hidden="1" x14ac:dyDescent="0.35">
      <c r="A197" s="34" t="s">
        <v>84</v>
      </c>
      <c r="B197" s="34" t="s">
        <v>88</v>
      </c>
      <c r="C197" s="34" t="s">
        <v>91</v>
      </c>
      <c r="D197" s="34" t="s">
        <v>133</v>
      </c>
      <c r="E197" s="34" t="s">
        <v>10</v>
      </c>
      <c r="F197" s="34" t="s">
        <v>48</v>
      </c>
      <c r="G197" s="37" t="s">
        <v>197</v>
      </c>
      <c r="H197" s="55" t="s">
        <v>114</v>
      </c>
      <c r="I197" s="34" t="str">
        <f t="shared" si="8"/>
        <v>Barriers experiences when accessing health care (3 months) : Long waiting time for the service</v>
      </c>
      <c r="J197" s="34" t="str">
        <f t="shared" si="7"/>
        <v>Barriers experiences when accessing health care (3 months) : Long waiting time for the serviceMigrants</v>
      </c>
      <c r="K197" s="55">
        <v>0</v>
      </c>
      <c r="L197" s="55">
        <v>0</v>
      </c>
      <c r="M197" s="55">
        <v>0</v>
      </c>
      <c r="N197" s="63"/>
    </row>
    <row r="198" spans="1:14" hidden="1" x14ac:dyDescent="0.35">
      <c r="A198" s="34" t="s">
        <v>84</v>
      </c>
      <c r="B198" s="34" t="s">
        <v>88</v>
      </c>
      <c r="C198" s="34" t="s">
        <v>91</v>
      </c>
      <c r="D198" s="34" t="s">
        <v>133</v>
      </c>
      <c r="E198" s="34" t="s">
        <v>10</v>
      </c>
      <c r="F198" s="34" t="s">
        <v>48</v>
      </c>
      <c r="G198" s="37" t="s">
        <v>197</v>
      </c>
      <c r="H198" s="55" t="s">
        <v>115</v>
      </c>
      <c r="I198" s="34" t="str">
        <f t="shared" si="8"/>
        <v>Barriers experiences when accessing health care (3 months) : Could not afford cost of consultation</v>
      </c>
      <c r="J198" s="34" t="str">
        <f t="shared" si="7"/>
        <v>Barriers experiences when accessing health care (3 months) : Could not afford cost of consultationMigrants</v>
      </c>
      <c r="K198" s="55">
        <v>7.1428571428571397E-2</v>
      </c>
      <c r="L198" s="55">
        <v>0.4</v>
      </c>
      <c r="M198" s="55">
        <v>0</v>
      </c>
      <c r="N198" s="63"/>
    </row>
    <row r="199" spans="1:14" hidden="1" x14ac:dyDescent="0.35">
      <c r="A199" s="34" t="s">
        <v>84</v>
      </c>
      <c r="B199" s="34" t="s">
        <v>88</v>
      </c>
      <c r="C199" s="34" t="s">
        <v>91</v>
      </c>
      <c r="D199" s="34" t="s">
        <v>133</v>
      </c>
      <c r="E199" s="34" t="s">
        <v>10</v>
      </c>
      <c r="F199" s="34" t="s">
        <v>48</v>
      </c>
      <c r="G199" s="37" t="s">
        <v>197</v>
      </c>
      <c r="H199" s="55" t="s">
        <v>116</v>
      </c>
      <c r="I199" s="34" t="str">
        <f t="shared" si="8"/>
        <v>Barriers experiences when accessing health care (3 months) : Could not afford cost of treatment</v>
      </c>
      <c r="J199" s="34" t="str">
        <f t="shared" si="7"/>
        <v>Barriers experiences when accessing health care (3 months) : Could not afford cost of treatmentMigrants</v>
      </c>
      <c r="K199" s="55">
        <v>0.14285714285714299</v>
      </c>
      <c r="L199" s="55">
        <v>0.4</v>
      </c>
      <c r="M199" s="55">
        <v>0.5</v>
      </c>
      <c r="N199" s="63"/>
    </row>
    <row r="200" spans="1:14" hidden="1" x14ac:dyDescent="0.35">
      <c r="A200" s="34" t="s">
        <v>84</v>
      </c>
      <c r="B200" s="34" t="s">
        <v>88</v>
      </c>
      <c r="C200" s="34" t="s">
        <v>91</v>
      </c>
      <c r="D200" s="34" t="s">
        <v>133</v>
      </c>
      <c r="E200" s="34" t="s">
        <v>10</v>
      </c>
      <c r="F200" s="34" t="s">
        <v>48</v>
      </c>
      <c r="G200" s="37" t="s">
        <v>197</v>
      </c>
      <c r="H200" s="55" t="s">
        <v>117</v>
      </c>
      <c r="I200" s="34" t="str">
        <f t="shared" si="8"/>
        <v>Barriers experiences when accessing health care (3 months) : Could not afford transportation to health facility</v>
      </c>
      <c r="J200" s="34" t="str">
        <f t="shared" si="7"/>
        <v>Barriers experiences when accessing health care (3 months) : Could not afford transportation to health facilityMigrants</v>
      </c>
      <c r="K200" s="55">
        <v>0</v>
      </c>
      <c r="L200" s="55">
        <v>0.3</v>
      </c>
      <c r="M200" s="55">
        <v>0.5</v>
      </c>
    </row>
    <row r="201" spans="1:14" hidden="1" x14ac:dyDescent="0.35">
      <c r="A201" s="34" t="s">
        <v>84</v>
      </c>
      <c r="B201" s="34" t="s">
        <v>88</v>
      </c>
      <c r="C201" s="34" t="s">
        <v>91</v>
      </c>
      <c r="D201" s="34" t="s">
        <v>133</v>
      </c>
      <c r="E201" s="34" t="s">
        <v>10</v>
      </c>
      <c r="F201" s="34" t="s">
        <v>48</v>
      </c>
      <c r="G201" s="37" t="s">
        <v>197</v>
      </c>
      <c r="H201" s="55" t="s">
        <v>118</v>
      </c>
      <c r="I201" s="34" t="str">
        <f t="shared" si="8"/>
        <v>Barriers experiences when accessing health care (3 months) : Issues with quality or accessibility of medications</v>
      </c>
      <c r="J201" s="34" t="str">
        <f t="shared" si="7"/>
        <v>Barriers experiences when accessing health care (3 months) : Issues with quality or accessibility of medicationsMigrants</v>
      </c>
      <c r="K201" s="55">
        <v>0</v>
      </c>
      <c r="L201" s="55">
        <v>0.1</v>
      </c>
      <c r="M201" s="55">
        <v>0</v>
      </c>
      <c r="N201" s="63"/>
    </row>
    <row r="202" spans="1:14" hidden="1" x14ac:dyDescent="0.35">
      <c r="A202" s="34" t="s">
        <v>84</v>
      </c>
      <c r="B202" s="34" t="s">
        <v>88</v>
      </c>
      <c r="C202" s="34" t="s">
        <v>91</v>
      </c>
      <c r="D202" s="34" t="s">
        <v>133</v>
      </c>
      <c r="E202" s="34" t="s">
        <v>10</v>
      </c>
      <c r="F202" s="34" t="s">
        <v>48</v>
      </c>
      <c r="G202" s="37" t="s">
        <v>197</v>
      </c>
      <c r="H202" s="55" t="s">
        <v>119</v>
      </c>
      <c r="I202" s="34" t="str">
        <f t="shared" si="8"/>
        <v>Barriers experiences when accessing health care (3 months) : Health facility is too far away</v>
      </c>
      <c r="J202" s="34" t="str">
        <f t="shared" si="7"/>
        <v>Barriers experiences when accessing health care (3 months) : Health facility is too far awayMigrants</v>
      </c>
      <c r="K202" s="55">
        <v>0</v>
      </c>
      <c r="L202" s="55">
        <v>0</v>
      </c>
      <c r="M202" s="55">
        <v>0</v>
      </c>
      <c r="N202" s="63"/>
    </row>
    <row r="203" spans="1:14" hidden="1" x14ac:dyDescent="0.35">
      <c r="A203" s="34" t="s">
        <v>84</v>
      </c>
      <c r="B203" s="34" t="s">
        <v>88</v>
      </c>
      <c r="C203" s="34" t="s">
        <v>91</v>
      </c>
      <c r="D203" s="34" t="s">
        <v>133</v>
      </c>
      <c r="E203" s="34" t="s">
        <v>10</v>
      </c>
      <c r="F203" s="34" t="s">
        <v>48</v>
      </c>
      <c r="G203" s="37" t="s">
        <v>197</v>
      </c>
      <c r="H203" s="55" t="s">
        <v>120</v>
      </c>
      <c r="I203" s="34" t="str">
        <f t="shared" si="6"/>
        <v>Barriers experiences when accessing health care (3 months) : Disability prevents access to health facility</v>
      </c>
      <c r="J203" s="34" t="str">
        <f t="shared" si="7"/>
        <v>Barriers experiences when accessing health care (3 months) : Disability prevents access to health facilityMigrants</v>
      </c>
      <c r="K203" s="55">
        <v>7.1428571428571397E-2</v>
      </c>
      <c r="L203" s="55">
        <v>0</v>
      </c>
      <c r="M203" s="55">
        <v>0</v>
      </c>
      <c r="N203" s="63"/>
    </row>
    <row r="204" spans="1:14" hidden="1" x14ac:dyDescent="0.35">
      <c r="A204" s="34" t="s">
        <v>84</v>
      </c>
      <c r="B204" s="34" t="s">
        <v>88</v>
      </c>
      <c r="C204" s="34" t="s">
        <v>91</v>
      </c>
      <c r="D204" s="34" t="s">
        <v>133</v>
      </c>
      <c r="E204" s="34" t="s">
        <v>10</v>
      </c>
      <c r="F204" s="34" t="s">
        <v>48</v>
      </c>
      <c r="G204" s="37" t="s">
        <v>197</v>
      </c>
      <c r="H204" s="55" t="s">
        <v>121</v>
      </c>
      <c r="I204" s="34" t="str">
        <f t="shared" si="6"/>
        <v>Barriers experiences when accessing health care (3 months) : No means of transport</v>
      </c>
      <c r="J204" s="34" t="str">
        <f t="shared" si="7"/>
        <v>Barriers experiences when accessing health care (3 months) : No means of transportMigrants</v>
      </c>
      <c r="K204" s="55">
        <v>0</v>
      </c>
      <c r="L204" s="55">
        <v>0</v>
      </c>
      <c r="M204" s="55">
        <v>0</v>
      </c>
      <c r="N204" s="63"/>
    </row>
    <row r="205" spans="1:14" hidden="1" x14ac:dyDescent="0.35">
      <c r="A205" s="34" t="s">
        <v>84</v>
      </c>
      <c r="B205" s="34" t="s">
        <v>88</v>
      </c>
      <c r="C205" s="34" t="s">
        <v>91</v>
      </c>
      <c r="D205" s="34" t="s">
        <v>133</v>
      </c>
      <c r="E205" s="34" t="s">
        <v>10</v>
      </c>
      <c r="F205" s="34" t="s">
        <v>48</v>
      </c>
      <c r="G205" s="37" t="s">
        <v>197</v>
      </c>
      <c r="H205" s="55" t="s">
        <v>122</v>
      </c>
      <c r="I205" s="34" t="str">
        <f t="shared" si="6"/>
        <v>Barriers experiences when accessing health care (3 months) : Not safe/insecurity at health facility</v>
      </c>
      <c r="J205" s="34" t="str">
        <f t="shared" si="7"/>
        <v>Barriers experiences when accessing health care (3 months) : Not safe/insecurity at health facilityMigrants</v>
      </c>
      <c r="K205" s="55">
        <v>0</v>
      </c>
      <c r="L205" s="55">
        <v>0</v>
      </c>
      <c r="M205" s="55">
        <v>0</v>
      </c>
      <c r="N205" s="63"/>
    </row>
    <row r="206" spans="1:14" hidden="1" x14ac:dyDescent="0.35">
      <c r="A206" s="34" t="s">
        <v>84</v>
      </c>
      <c r="B206" s="34" t="s">
        <v>88</v>
      </c>
      <c r="C206" s="34" t="s">
        <v>91</v>
      </c>
      <c r="D206" s="34" t="s">
        <v>133</v>
      </c>
      <c r="E206" s="34" t="s">
        <v>10</v>
      </c>
      <c r="F206" s="34" t="s">
        <v>48</v>
      </c>
      <c r="G206" s="37" t="s">
        <v>197</v>
      </c>
      <c r="H206" s="55" t="s">
        <v>123</v>
      </c>
      <c r="I206" s="34" t="str">
        <f t="shared" si="6"/>
        <v>Barriers experiences when accessing health care (3 months) : Not safe/insecurity while travelling to health facility</v>
      </c>
      <c r="J206" s="34" t="str">
        <f t="shared" si="7"/>
        <v>Barriers experiences when accessing health care (3 months) : Not safe/insecurity while travelling to health facilityMigrants</v>
      </c>
      <c r="K206" s="55">
        <v>0</v>
      </c>
      <c r="L206" s="55">
        <v>0</v>
      </c>
      <c r="M206" s="55">
        <v>0</v>
      </c>
      <c r="N206" s="63"/>
    </row>
    <row r="207" spans="1:14" hidden="1" x14ac:dyDescent="0.35">
      <c r="A207" s="34" t="s">
        <v>84</v>
      </c>
      <c r="B207" s="34" t="s">
        <v>88</v>
      </c>
      <c r="C207" s="34" t="s">
        <v>91</v>
      </c>
      <c r="D207" s="34" t="s">
        <v>133</v>
      </c>
      <c r="E207" s="34" t="s">
        <v>10</v>
      </c>
      <c r="F207" s="34" t="s">
        <v>48</v>
      </c>
      <c r="G207" s="37" t="s">
        <v>197</v>
      </c>
      <c r="H207" s="55" t="s">
        <v>124</v>
      </c>
      <c r="I207" s="34" t="str">
        <f t="shared" si="6"/>
        <v>Barriers experiences when accessing health care (3 months) : Fear of exposure to COVID-19 at health facility</v>
      </c>
      <c r="J207" s="34" t="str">
        <f t="shared" si="7"/>
        <v>Barriers experiences when accessing health care (3 months) : Fear of exposure to COVID-19 at health facilityMigrants</v>
      </c>
      <c r="K207" s="55">
        <v>0</v>
      </c>
      <c r="L207" s="55">
        <v>0</v>
      </c>
      <c r="M207" s="55">
        <v>0</v>
      </c>
      <c r="N207" s="63"/>
    </row>
    <row r="208" spans="1:14" hidden="1" x14ac:dyDescent="0.35">
      <c r="A208" s="34" t="s">
        <v>84</v>
      </c>
      <c r="B208" s="34" t="s">
        <v>88</v>
      </c>
      <c r="C208" s="34" t="s">
        <v>91</v>
      </c>
      <c r="D208" s="34" t="s">
        <v>133</v>
      </c>
      <c r="E208" s="34" t="s">
        <v>10</v>
      </c>
      <c r="F208" s="34" t="s">
        <v>48</v>
      </c>
      <c r="G208" s="37" t="s">
        <v>197</v>
      </c>
      <c r="H208" s="55" t="s">
        <v>125</v>
      </c>
      <c r="I208" s="34" t="str">
        <f>CONCATENATE(G208,H208)</f>
        <v>Barriers experiences when accessing health care (3 months) : Not trained staff at health facility</v>
      </c>
      <c r="J208" s="34" t="str">
        <f>CONCATENATE(G208,H208,F208)</f>
        <v>Barriers experiences when accessing health care (3 months) : Not trained staff at health facilityMigrants</v>
      </c>
      <c r="K208" s="55">
        <v>0</v>
      </c>
      <c r="L208" s="55">
        <v>0</v>
      </c>
      <c r="M208" s="55">
        <v>0</v>
      </c>
      <c r="N208" s="63"/>
    </row>
    <row r="209" spans="1:14" hidden="1" x14ac:dyDescent="0.35">
      <c r="A209" s="34" t="s">
        <v>84</v>
      </c>
      <c r="B209" s="34" t="s">
        <v>88</v>
      </c>
      <c r="C209" s="34" t="s">
        <v>91</v>
      </c>
      <c r="D209" s="34" t="s">
        <v>133</v>
      </c>
      <c r="E209" s="34" t="s">
        <v>10</v>
      </c>
      <c r="F209" s="34" t="s">
        <v>48</v>
      </c>
      <c r="G209" s="37" t="s">
        <v>197</v>
      </c>
      <c r="H209" s="55" t="s">
        <v>126</v>
      </c>
      <c r="I209" s="34" t="str">
        <f>CONCATENATE(G209,H209)</f>
        <v>Barriers experiences when accessing health care (3 months) : Not enough staff at health facility</v>
      </c>
      <c r="J209" s="34" t="str">
        <f>CONCATENATE(G209,H209,F209)</f>
        <v>Barriers experiences when accessing health care (3 months) : Not enough staff at health facilityMigrants</v>
      </c>
      <c r="K209" s="55">
        <v>0</v>
      </c>
      <c r="L209" s="55">
        <v>0</v>
      </c>
      <c r="M209" s="55">
        <v>0</v>
      </c>
      <c r="N209" s="63"/>
    </row>
    <row r="210" spans="1:14" hidden="1" x14ac:dyDescent="0.35">
      <c r="A210" s="34" t="s">
        <v>84</v>
      </c>
      <c r="B210" s="34" t="s">
        <v>88</v>
      </c>
      <c r="C210" s="34" t="s">
        <v>91</v>
      </c>
      <c r="D210" s="34" t="s">
        <v>133</v>
      </c>
      <c r="E210" s="34" t="s">
        <v>10</v>
      </c>
      <c r="F210" s="34" t="s">
        <v>48</v>
      </c>
      <c r="G210" s="37" t="s">
        <v>197</v>
      </c>
      <c r="H210" s="55" t="s">
        <v>127</v>
      </c>
      <c r="I210" s="34" t="str">
        <f>CONCATENATE(G210,H210)</f>
        <v>Barriers experiences when accessing health care (3 months) : Lack of female staff at health facility</v>
      </c>
      <c r="J210" s="34" t="str">
        <f>CONCATENATE(G210,H210,F210)</f>
        <v>Barriers experiences when accessing health care (3 months) : Lack of female staff at health facilityMigrants</v>
      </c>
      <c r="K210" s="55">
        <v>0</v>
      </c>
      <c r="L210" s="55">
        <v>0</v>
      </c>
      <c r="M210" s="55">
        <v>0</v>
      </c>
      <c r="N210" s="63"/>
    </row>
    <row r="211" spans="1:14" hidden="1" x14ac:dyDescent="0.35">
      <c r="A211" s="34" t="s">
        <v>84</v>
      </c>
      <c r="B211" s="34" t="s">
        <v>88</v>
      </c>
      <c r="C211" s="34" t="s">
        <v>91</v>
      </c>
      <c r="D211" s="34" t="s">
        <v>133</v>
      </c>
      <c r="E211" s="34" t="s">
        <v>10</v>
      </c>
      <c r="F211" s="34" t="s">
        <v>48</v>
      </c>
      <c r="G211" s="37" t="s">
        <v>197</v>
      </c>
      <c r="H211" s="55" t="s">
        <v>128</v>
      </c>
      <c r="I211" s="34" t="str">
        <f>CONCATENATE(G211,H211)</f>
        <v>Barriers experiences when accessing health care (3 months) : Fear or distrust of health workers, examination or treatment</v>
      </c>
      <c r="J211" s="34" t="str">
        <f>CONCATENATE(G211,H211,F211)</f>
        <v>Barriers experiences when accessing health care (3 months) : Fear or distrust of health workers, examination or treatmentMigrants</v>
      </c>
      <c r="K211" s="55">
        <v>0</v>
      </c>
      <c r="L211" s="55">
        <v>0</v>
      </c>
      <c r="M211" s="55">
        <v>0</v>
      </c>
      <c r="N211" s="63"/>
    </row>
    <row r="212" spans="1:14" hidden="1" x14ac:dyDescent="0.35">
      <c r="A212" s="34" t="s">
        <v>84</v>
      </c>
      <c r="B212" s="34" t="s">
        <v>88</v>
      </c>
      <c r="C212" s="34" t="s">
        <v>91</v>
      </c>
      <c r="D212" s="34" t="s">
        <v>133</v>
      </c>
      <c r="E212" s="34" t="s">
        <v>10</v>
      </c>
      <c r="F212" s="34" t="s">
        <v>48</v>
      </c>
      <c r="G212" s="37" t="s">
        <v>197</v>
      </c>
      <c r="H212" s="55" t="s">
        <v>129</v>
      </c>
      <c r="I212" s="34" t="str">
        <f t="shared" ref="I212:I246" si="9">CONCATENATE(G212,H212)</f>
        <v>Barriers experiences when accessing health care (3 months) : Could not take time off work / from caring for children</v>
      </c>
      <c r="J212" s="34" t="str">
        <f t="shared" si="7"/>
        <v>Barriers experiences when accessing health care (3 months) : Could not take time off work / from caring for childrenMigrants</v>
      </c>
      <c r="K212" s="55">
        <v>0</v>
      </c>
      <c r="L212" s="55">
        <v>0</v>
      </c>
      <c r="M212" s="55">
        <v>0</v>
      </c>
      <c r="N212" s="63"/>
    </row>
    <row r="213" spans="1:14" hidden="1" x14ac:dyDescent="0.35">
      <c r="A213" s="34" t="s">
        <v>84</v>
      </c>
      <c r="B213" s="34" t="s">
        <v>88</v>
      </c>
      <c r="C213" s="34" t="s">
        <v>91</v>
      </c>
      <c r="D213" s="34" t="s">
        <v>133</v>
      </c>
      <c r="E213" s="34" t="s">
        <v>10</v>
      </c>
      <c r="F213" s="34" t="s">
        <v>48</v>
      </c>
      <c r="G213" s="37" t="s">
        <v>197</v>
      </c>
      <c r="H213" s="55" t="s">
        <v>130</v>
      </c>
      <c r="I213" s="34" t="str">
        <f t="shared" si="9"/>
        <v>Barriers experiences when accessing health care (3 months) : Language issues or communication barriers (can include disability related to speaking/ seeing/ hearing)</v>
      </c>
      <c r="J213" s="34" t="str">
        <f t="shared" ref="J213:J220" si="10">CONCATENATE(G213,H213,F213)</f>
        <v>Barriers experiences when accessing health care (3 months) : Language issues or communication barriers (can include disability related to speaking/ seeing/ hearing)Migrants</v>
      </c>
      <c r="K213" s="55">
        <v>0</v>
      </c>
      <c r="L213" s="55">
        <v>0</v>
      </c>
      <c r="M213" s="55">
        <v>0</v>
      </c>
      <c r="N213" s="63"/>
    </row>
    <row r="214" spans="1:14" hidden="1" x14ac:dyDescent="0.35">
      <c r="A214" s="34" t="s">
        <v>84</v>
      </c>
      <c r="B214" s="34" t="s">
        <v>88</v>
      </c>
      <c r="C214" s="34" t="s">
        <v>91</v>
      </c>
      <c r="D214" s="34" t="s">
        <v>133</v>
      </c>
      <c r="E214" s="34" t="s">
        <v>10</v>
      </c>
      <c r="F214" s="34" t="s">
        <v>48</v>
      </c>
      <c r="G214" s="37" t="s">
        <v>197</v>
      </c>
      <c r="H214" s="55" t="s">
        <v>131</v>
      </c>
      <c r="I214" s="34" t="str">
        <f t="shared" si="9"/>
        <v>Barriers experiences when accessing health care (3 months) : Lack of civil documentation</v>
      </c>
      <c r="J214" s="34" t="str">
        <f t="shared" si="10"/>
        <v>Barriers experiences when accessing health care (3 months) : Lack of civil documentationMigrants</v>
      </c>
      <c r="K214" s="55">
        <v>0</v>
      </c>
      <c r="L214" s="55">
        <v>0</v>
      </c>
      <c r="M214" s="55">
        <v>0</v>
      </c>
      <c r="N214" s="63"/>
    </row>
    <row r="215" spans="1:14" hidden="1" x14ac:dyDescent="0.35">
      <c r="A215" s="34" t="s">
        <v>84</v>
      </c>
      <c r="B215" s="34" t="s">
        <v>88</v>
      </c>
      <c r="C215" s="34" t="s">
        <v>91</v>
      </c>
      <c r="D215" s="34" t="s">
        <v>133</v>
      </c>
      <c r="E215" s="34" t="s">
        <v>10</v>
      </c>
      <c r="F215" s="34" t="s">
        <v>48</v>
      </c>
      <c r="G215" s="37" t="s">
        <v>197</v>
      </c>
      <c r="H215" s="55" t="s">
        <v>132</v>
      </c>
      <c r="I215" s="34" t="str">
        <f t="shared" si="9"/>
        <v>Barriers experiences when accessing health care (3 months) : Prevented by employer</v>
      </c>
      <c r="J215" s="34" t="str">
        <f t="shared" si="10"/>
        <v>Barriers experiences when accessing health care (3 months) : Prevented by employerMigrants</v>
      </c>
      <c r="K215" s="55">
        <v>0</v>
      </c>
      <c r="L215" s="55">
        <v>0</v>
      </c>
      <c r="M215" s="55">
        <v>0</v>
      </c>
      <c r="N215" s="63"/>
    </row>
    <row r="216" spans="1:14" hidden="1" x14ac:dyDescent="0.35">
      <c r="A216" s="34" t="s">
        <v>84</v>
      </c>
      <c r="B216" s="34" t="s">
        <v>88</v>
      </c>
      <c r="C216" s="34" t="s">
        <v>91</v>
      </c>
      <c r="D216" s="34" t="s">
        <v>133</v>
      </c>
      <c r="E216" s="34" t="s">
        <v>10</v>
      </c>
      <c r="F216" s="34" t="s">
        <v>48</v>
      </c>
      <c r="G216" s="37" t="s">
        <v>197</v>
      </c>
      <c r="H216" s="55" t="s">
        <v>108</v>
      </c>
      <c r="I216" s="34" t="str">
        <f t="shared" si="9"/>
        <v>Barriers experiences when accessing health care (3 months) : Other</v>
      </c>
      <c r="J216" s="34" t="str">
        <f t="shared" si="10"/>
        <v>Barriers experiences when accessing health care (3 months) : OtherMigrants</v>
      </c>
      <c r="K216" s="55">
        <v>0</v>
      </c>
      <c r="L216" s="55">
        <v>0</v>
      </c>
      <c r="M216" s="55">
        <v>0</v>
      </c>
      <c r="N216" s="63"/>
    </row>
    <row r="217" spans="1:14" hidden="1" x14ac:dyDescent="0.35">
      <c r="A217" s="34" t="s">
        <v>84</v>
      </c>
      <c r="B217" s="34" t="s">
        <v>88</v>
      </c>
      <c r="C217" s="34" t="s">
        <v>91</v>
      </c>
      <c r="D217" s="34" t="s">
        <v>133</v>
      </c>
      <c r="E217" s="34" t="s">
        <v>10</v>
      </c>
      <c r="F217" s="34" t="s">
        <v>48</v>
      </c>
      <c r="G217" s="37" t="s">
        <v>197</v>
      </c>
      <c r="H217" s="55" t="s">
        <v>8</v>
      </c>
      <c r="I217" s="34" t="str">
        <f t="shared" si="9"/>
        <v>Barriers experiences when accessing health care (3 months) : Don't know</v>
      </c>
      <c r="J217" s="34" t="str">
        <f t="shared" si="10"/>
        <v>Barriers experiences when accessing health care (3 months) : Don't knowMigrants</v>
      </c>
      <c r="K217" s="55">
        <v>0</v>
      </c>
      <c r="L217" s="55">
        <v>0</v>
      </c>
      <c r="M217" s="55">
        <v>0</v>
      </c>
      <c r="N217" s="63"/>
    </row>
    <row r="218" spans="1:14" hidden="1" x14ac:dyDescent="0.35">
      <c r="A218" s="34" t="s">
        <v>84</v>
      </c>
      <c r="B218" s="34" t="s">
        <v>88</v>
      </c>
      <c r="C218" s="34" t="s">
        <v>91</v>
      </c>
      <c r="D218" s="34" t="s">
        <v>133</v>
      </c>
      <c r="E218" s="34" t="s">
        <v>10</v>
      </c>
      <c r="F218" s="34" t="s">
        <v>48</v>
      </c>
      <c r="G218" s="37" t="s">
        <v>197</v>
      </c>
      <c r="H218" s="55" t="s">
        <v>7</v>
      </c>
      <c r="I218" s="34" t="str">
        <f t="shared" si="9"/>
        <v>Barriers experiences when accessing health care (3 months) : Decline to answer</v>
      </c>
      <c r="J218" s="34" t="str">
        <f t="shared" si="10"/>
        <v>Barriers experiences when accessing health care (3 months) : Decline to answerMigrants</v>
      </c>
      <c r="K218" s="55">
        <v>0</v>
      </c>
      <c r="L218" s="55">
        <v>0</v>
      </c>
      <c r="M218" s="55">
        <v>0</v>
      </c>
      <c r="N218" s="63"/>
    </row>
    <row r="219" spans="1:14" hidden="1" x14ac:dyDescent="0.35">
      <c r="A219" s="34" t="s">
        <v>84</v>
      </c>
      <c r="B219" s="34" t="s">
        <v>88</v>
      </c>
      <c r="C219" s="34" t="s">
        <v>91</v>
      </c>
      <c r="D219" s="34" t="s">
        <v>133</v>
      </c>
      <c r="E219" s="34" t="s">
        <v>10</v>
      </c>
      <c r="F219" s="34" t="s">
        <v>12</v>
      </c>
      <c r="G219" s="37" t="s">
        <v>197</v>
      </c>
      <c r="H219" s="55" t="s">
        <v>85</v>
      </c>
      <c r="I219" s="34" t="str">
        <f t="shared" si="9"/>
        <v>Barriers experiences when accessing health care (3 months) : None</v>
      </c>
      <c r="J219" s="34" t="str">
        <f t="shared" si="10"/>
        <v>Barriers experiences when accessing health care (3 months) : NonePRL</v>
      </c>
      <c r="K219" s="55">
        <v>0.14285714285714299</v>
      </c>
      <c r="L219" s="55">
        <v>0</v>
      </c>
      <c r="M219" s="55">
        <v>0</v>
      </c>
      <c r="N219" s="55">
        <v>1</v>
      </c>
    </row>
    <row r="220" spans="1:14" hidden="1" x14ac:dyDescent="0.35">
      <c r="A220" s="34" t="s">
        <v>84</v>
      </c>
      <c r="B220" s="34" t="s">
        <v>88</v>
      </c>
      <c r="C220" s="34" t="s">
        <v>91</v>
      </c>
      <c r="D220" s="34" t="s">
        <v>133</v>
      </c>
      <c r="E220" s="34" t="s">
        <v>10</v>
      </c>
      <c r="F220" s="34" t="s">
        <v>12</v>
      </c>
      <c r="G220" s="37" t="s">
        <v>197</v>
      </c>
      <c r="H220" s="55" t="s">
        <v>111</v>
      </c>
      <c r="I220" s="34" t="str">
        <f t="shared" si="9"/>
        <v>Barriers experiences when accessing health care (3 months) : No functional health facility nearby</v>
      </c>
      <c r="J220" s="34" t="str">
        <f t="shared" si="10"/>
        <v>Barriers experiences when accessing health care (3 months) : No functional health facility nearbyPRL</v>
      </c>
      <c r="K220" s="55">
        <v>0</v>
      </c>
      <c r="L220" s="55">
        <v>0</v>
      </c>
      <c r="M220" s="55">
        <v>0</v>
      </c>
      <c r="N220" s="55">
        <v>0</v>
      </c>
    </row>
    <row r="221" spans="1:14" hidden="1" x14ac:dyDescent="0.35">
      <c r="A221" s="34" t="s">
        <v>84</v>
      </c>
      <c r="B221" s="34" t="s">
        <v>88</v>
      </c>
      <c r="C221" s="34" t="s">
        <v>91</v>
      </c>
      <c r="D221" s="34" t="s">
        <v>133</v>
      </c>
      <c r="E221" s="34" t="s">
        <v>10</v>
      </c>
      <c r="F221" s="34" t="s">
        <v>12</v>
      </c>
      <c r="G221" s="37" t="s">
        <v>197</v>
      </c>
      <c r="H221" s="55" t="s">
        <v>112</v>
      </c>
      <c r="I221" s="34" t="str">
        <f t="shared" si="9"/>
        <v>Barriers experiences when accessing health care (3 months) : Health facility hours of operation are not convenient</v>
      </c>
      <c r="J221" s="34" t="str">
        <f t="shared" ref="J221:J246" si="11">CONCATENATE(G221,H221,F221)</f>
        <v>Barriers experiences when accessing health care (3 months) : Health facility hours of operation are not convenientPRL</v>
      </c>
      <c r="K221" s="55">
        <v>0</v>
      </c>
      <c r="L221" s="55">
        <v>0</v>
      </c>
      <c r="M221" s="55">
        <v>0</v>
      </c>
      <c r="N221" s="55">
        <v>0</v>
      </c>
    </row>
    <row r="222" spans="1:14" hidden="1" x14ac:dyDescent="0.35">
      <c r="A222" s="34" t="s">
        <v>84</v>
      </c>
      <c r="B222" s="34" t="s">
        <v>88</v>
      </c>
      <c r="C222" s="34" t="s">
        <v>91</v>
      </c>
      <c r="D222" s="34" t="s">
        <v>133</v>
      </c>
      <c r="E222" s="34" t="s">
        <v>10</v>
      </c>
      <c r="F222" s="34" t="s">
        <v>12</v>
      </c>
      <c r="G222" s="37" t="s">
        <v>197</v>
      </c>
      <c r="H222" s="55" t="s">
        <v>113</v>
      </c>
      <c r="I222" s="34" t="str">
        <f t="shared" si="9"/>
        <v>Barriers experiences when accessing health care (3 months) : The specialized health service I/my household need(s) is not available at the health facility</v>
      </c>
      <c r="J222" s="34" t="str">
        <f t="shared" si="11"/>
        <v>Barriers experiences when accessing health care (3 months) : The specialized health service I/my household need(s) is not available at the health facilityPRL</v>
      </c>
      <c r="K222" s="55">
        <v>0</v>
      </c>
      <c r="L222" s="55">
        <v>0</v>
      </c>
      <c r="M222" s="55">
        <v>0</v>
      </c>
      <c r="N222" s="55">
        <v>0</v>
      </c>
    </row>
    <row r="223" spans="1:14" hidden="1" x14ac:dyDescent="0.35">
      <c r="A223" s="34" t="s">
        <v>84</v>
      </c>
      <c r="B223" s="34" t="s">
        <v>88</v>
      </c>
      <c r="C223" s="34" t="s">
        <v>91</v>
      </c>
      <c r="D223" s="34" t="s">
        <v>133</v>
      </c>
      <c r="E223" s="34" t="s">
        <v>10</v>
      </c>
      <c r="F223" s="34" t="s">
        <v>12</v>
      </c>
      <c r="G223" s="37" t="s">
        <v>197</v>
      </c>
      <c r="H223" s="55" t="s">
        <v>114</v>
      </c>
      <c r="I223" s="34" t="str">
        <f t="shared" si="9"/>
        <v>Barriers experiences when accessing health care (3 months) : Long waiting time for the service</v>
      </c>
      <c r="J223" s="34" t="str">
        <f t="shared" si="11"/>
        <v>Barriers experiences when accessing health care (3 months) : Long waiting time for the servicePRL</v>
      </c>
      <c r="K223" s="55">
        <v>0.238095238095238</v>
      </c>
      <c r="L223" s="55">
        <v>0</v>
      </c>
      <c r="M223" s="55">
        <v>0.5</v>
      </c>
      <c r="N223" s="55">
        <v>0</v>
      </c>
    </row>
    <row r="224" spans="1:14" hidden="1" x14ac:dyDescent="0.35">
      <c r="A224" s="34" t="s">
        <v>84</v>
      </c>
      <c r="B224" s="34" t="s">
        <v>88</v>
      </c>
      <c r="C224" s="34" t="s">
        <v>91</v>
      </c>
      <c r="D224" s="34" t="s">
        <v>133</v>
      </c>
      <c r="E224" s="34" t="s">
        <v>10</v>
      </c>
      <c r="F224" s="34" t="s">
        <v>12</v>
      </c>
      <c r="G224" s="37" t="s">
        <v>197</v>
      </c>
      <c r="H224" s="55" t="s">
        <v>115</v>
      </c>
      <c r="I224" s="34" t="str">
        <f t="shared" si="9"/>
        <v>Barriers experiences when accessing health care (3 months) : Could not afford cost of consultation</v>
      </c>
      <c r="J224" s="34" t="str">
        <f t="shared" si="11"/>
        <v>Barriers experiences when accessing health care (3 months) : Could not afford cost of consultationPRL</v>
      </c>
      <c r="K224" s="55">
        <v>0.52380952380952395</v>
      </c>
      <c r="L224" s="55">
        <v>0.5</v>
      </c>
      <c r="M224" s="55">
        <v>0.75</v>
      </c>
      <c r="N224" s="55">
        <v>0</v>
      </c>
    </row>
    <row r="225" spans="1:14" hidden="1" x14ac:dyDescent="0.35">
      <c r="A225" s="34" t="s">
        <v>84</v>
      </c>
      <c r="B225" s="34" t="s">
        <v>88</v>
      </c>
      <c r="C225" s="34" t="s">
        <v>91</v>
      </c>
      <c r="D225" s="34" t="s">
        <v>133</v>
      </c>
      <c r="E225" s="34" t="s">
        <v>10</v>
      </c>
      <c r="F225" s="34" t="s">
        <v>12</v>
      </c>
      <c r="G225" s="37" t="s">
        <v>197</v>
      </c>
      <c r="H225" s="55" t="s">
        <v>116</v>
      </c>
      <c r="I225" s="34" t="str">
        <f t="shared" si="9"/>
        <v>Barriers experiences when accessing health care (3 months) : Could not afford cost of treatment</v>
      </c>
      <c r="J225" s="34" t="str">
        <f t="shared" si="11"/>
        <v>Barriers experiences when accessing health care (3 months) : Could not afford cost of treatmentPRL</v>
      </c>
      <c r="K225" s="55">
        <v>0.71428571428571397</v>
      </c>
      <c r="L225" s="55">
        <v>0.83333333333333304</v>
      </c>
      <c r="M225" s="55">
        <v>0.75</v>
      </c>
      <c r="N225" s="55">
        <v>0</v>
      </c>
    </row>
    <row r="226" spans="1:14" hidden="1" x14ac:dyDescent="0.35">
      <c r="A226" s="34" t="s">
        <v>84</v>
      </c>
      <c r="B226" s="34" t="s">
        <v>88</v>
      </c>
      <c r="C226" s="34" t="s">
        <v>91</v>
      </c>
      <c r="D226" s="34" t="s">
        <v>133</v>
      </c>
      <c r="E226" s="34" t="s">
        <v>10</v>
      </c>
      <c r="F226" s="34" t="s">
        <v>12</v>
      </c>
      <c r="G226" s="37" t="s">
        <v>197</v>
      </c>
      <c r="H226" s="55" t="s">
        <v>117</v>
      </c>
      <c r="I226" s="34" t="str">
        <f t="shared" si="9"/>
        <v>Barriers experiences when accessing health care (3 months) : Could not afford transportation to health facility</v>
      </c>
      <c r="J226" s="34" t="str">
        <f t="shared" si="11"/>
        <v>Barriers experiences when accessing health care (3 months) : Could not afford transportation to health facilityPRL</v>
      </c>
      <c r="K226" s="55">
        <v>0.14285714285714299</v>
      </c>
      <c r="L226" s="55">
        <v>0.16666666666666699</v>
      </c>
      <c r="M226" s="55">
        <v>0</v>
      </c>
      <c r="N226" s="55">
        <v>0</v>
      </c>
    </row>
    <row r="227" spans="1:14" hidden="1" x14ac:dyDescent="0.35">
      <c r="A227" s="34" t="s">
        <v>84</v>
      </c>
      <c r="B227" s="34" t="s">
        <v>88</v>
      </c>
      <c r="C227" s="34" t="s">
        <v>91</v>
      </c>
      <c r="D227" s="34" t="s">
        <v>133</v>
      </c>
      <c r="E227" s="34" t="s">
        <v>10</v>
      </c>
      <c r="F227" s="34" t="s">
        <v>12</v>
      </c>
      <c r="G227" s="37" t="s">
        <v>197</v>
      </c>
      <c r="H227" s="55" t="s">
        <v>118</v>
      </c>
      <c r="I227" s="34" t="str">
        <f t="shared" si="9"/>
        <v>Barriers experiences when accessing health care (3 months) : Issues with quality or accessibility of medications</v>
      </c>
      <c r="J227" s="34" t="str">
        <f t="shared" si="11"/>
        <v>Barriers experiences when accessing health care (3 months) : Issues with quality or accessibility of medicationsPRL</v>
      </c>
      <c r="K227" s="55">
        <v>0</v>
      </c>
      <c r="L227" s="55">
        <v>0</v>
      </c>
      <c r="M227" s="55">
        <v>0.25</v>
      </c>
      <c r="N227" s="55">
        <v>0</v>
      </c>
    </row>
    <row r="228" spans="1:14" hidden="1" x14ac:dyDescent="0.35">
      <c r="A228" s="34" t="s">
        <v>84</v>
      </c>
      <c r="B228" s="34" t="s">
        <v>88</v>
      </c>
      <c r="C228" s="34" t="s">
        <v>91</v>
      </c>
      <c r="D228" s="34" t="s">
        <v>133</v>
      </c>
      <c r="E228" s="34" t="s">
        <v>10</v>
      </c>
      <c r="F228" s="34" t="s">
        <v>12</v>
      </c>
      <c r="G228" s="37" t="s">
        <v>197</v>
      </c>
      <c r="H228" s="55" t="s">
        <v>119</v>
      </c>
      <c r="I228" s="34" t="str">
        <f t="shared" si="9"/>
        <v>Barriers experiences when accessing health care (3 months) : Health facility is too far away</v>
      </c>
      <c r="J228" s="34" t="str">
        <f t="shared" si="11"/>
        <v>Barriers experiences when accessing health care (3 months) : Health facility is too far awayPRL</v>
      </c>
      <c r="K228" s="55">
        <v>0</v>
      </c>
      <c r="L228" s="55">
        <v>0</v>
      </c>
      <c r="M228" s="55">
        <v>0</v>
      </c>
      <c r="N228" s="55">
        <v>0</v>
      </c>
    </row>
    <row r="229" spans="1:14" hidden="1" x14ac:dyDescent="0.35">
      <c r="A229" s="34" t="s">
        <v>84</v>
      </c>
      <c r="B229" s="34" t="s">
        <v>88</v>
      </c>
      <c r="C229" s="34" t="s">
        <v>91</v>
      </c>
      <c r="D229" s="34" t="s">
        <v>133</v>
      </c>
      <c r="E229" s="34" t="s">
        <v>10</v>
      </c>
      <c r="F229" s="34" t="s">
        <v>12</v>
      </c>
      <c r="G229" s="37" t="s">
        <v>197</v>
      </c>
      <c r="H229" s="55" t="s">
        <v>120</v>
      </c>
      <c r="I229" s="34" t="str">
        <f t="shared" si="9"/>
        <v>Barriers experiences when accessing health care (3 months) : Disability prevents access to health facility</v>
      </c>
      <c r="J229" s="34" t="str">
        <f t="shared" si="11"/>
        <v>Barriers experiences when accessing health care (3 months) : Disability prevents access to health facilityPRL</v>
      </c>
      <c r="K229" s="55">
        <v>0</v>
      </c>
      <c r="L229" s="55">
        <v>0</v>
      </c>
      <c r="M229" s="55">
        <v>0</v>
      </c>
      <c r="N229" s="55">
        <v>0</v>
      </c>
    </row>
    <row r="230" spans="1:14" hidden="1" x14ac:dyDescent="0.35">
      <c r="A230" s="34" t="s">
        <v>84</v>
      </c>
      <c r="B230" s="34" t="s">
        <v>88</v>
      </c>
      <c r="C230" s="34" t="s">
        <v>91</v>
      </c>
      <c r="D230" s="34" t="s">
        <v>133</v>
      </c>
      <c r="E230" s="34" t="s">
        <v>10</v>
      </c>
      <c r="F230" s="34" t="s">
        <v>12</v>
      </c>
      <c r="G230" s="37" t="s">
        <v>197</v>
      </c>
      <c r="H230" s="55" t="s">
        <v>121</v>
      </c>
      <c r="I230" s="34" t="str">
        <f t="shared" si="9"/>
        <v>Barriers experiences when accessing health care (3 months) : No means of transport</v>
      </c>
      <c r="J230" s="34" t="str">
        <f t="shared" si="11"/>
        <v>Barriers experiences when accessing health care (3 months) : No means of transportPRL</v>
      </c>
      <c r="K230" s="55">
        <v>0</v>
      </c>
      <c r="L230" s="55">
        <v>0.16666666666666699</v>
      </c>
      <c r="M230" s="55">
        <v>0</v>
      </c>
      <c r="N230" s="55">
        <v>0</v>
      </c>
    </row>
    <row r="231" spans="1:14" hidden="1" x14ac:dyDescent="0.35">
      <c r="A231" s="34" t="s">
        <v>84</v>
      </c>
      <c r="B231" s="34" t="s">
        <v>88</v>
      </c>
      <c r="C231" s="34" t="s">
        <v>91</v>
      </c>
      <c r="D231" s="34" t="s">
        <v>133</v>
      </c>
      <c r="E231" s="34" t="s">
        <v>10</v>
      </c>
      <c r="F231" s="34" t="s">
        <v>12</v>
      </c>
      <c r="G231" s="37" t="s">
        <v>197</v>
      </c>
      <c r="H231" s="55" t="s">
        <v>122</v>
      </c>
      <c r="I231" s="34" t="str">
        <f t="shared" si="9"/>
        <v>Barriers experiences when accessing health care (3 months) : Not safe/insecurity at health facility</v>
      </c>
      <c r="J231" s="34" t="str">
        <f t="shared" si="11"/>
        <v>Barriers experiences when accessing health care (3 months) : Not safe/insecurity at health facilityPRL</v>
      </c>
      <c r="K231" s="55">
        <v>0</v>
      </c>
      <c r="L231" s="55">
        <v>0</v>
      </c>
      <c r="M231" s="55">
        <v>0</v>
      </c>
      <c r="N231" s="55">
        <v>0</v>
      </c>
    </row>
    <row r="232" spans="1:14" hidden="1" x14ac:dyDescent="0.35">
      <c r="A232" s="34" t="s">
        <v>84</v>
      </c>
      <c r="B232" s="34" t="s">
        <v>88</v>
      </c>
      <c r="C232" s="34" t="s">
        <v>91</v>
      </c>
      <c r="D232" s="34" t="s">
        <v>133</v>
      </c>
      <c r="E232" s="34" t="s">
        <v>10</v>
      </c>
      <c r="F232" s="34" t="s">
        <v>12</v>
      </c>
      <c r="G232" s="37" t="s">
        <v>197</v>
      </c>
      <c r="H232" s="55" t="s">
        <v>123</v>
      </c>
      <c r="I232" s="34" t="str">
        <f t="shared" si="9"/>
        <v>Barriers experiences when accessing health care (3 months) : Not safe/insecurity while travelling to health facility</v>
      </c>
      <c r="J232" s="34" t="str">
        <f t="shared" si="11"/>
        <v>Barriers experiences when accessing health care (3 months) : Not safe/insecurity while travelling to health facilityPRL</v>
      </c>
      <c r="K232" s="55">
        <v>0</v>
      </c>
      <c r="L232" s="55">
        <v>0</v>
      </c>
      <c r="M232" s="55">
        <v>0</v>
      </c>
      <c r="N232" s="55">
        <v>0</v>
      </c>
    </row>
    <row r="233" spans="1:14" hidden="1" x14ac:dyDescent="0.35">
      <c r="A233" s="34" t="s">
        <v>84</v>
      </c>
      <c r="B233" s="34" t="s">
        <v>88</v>
      </c>
      <c r="C233" s="34" t="s">
        <v>91</v>
      </c>
      <c r="D233" s="34" t="s">
        <v>133</v>
      </c>
      <c r="E233" s="34" t="s">
        <v>10</v>
      </c>
      <c r="F233" s="34" t="s">
        <v>12</v>
      </c>
      <c r="G233" s="37" t="s">
        <v>197</v>
      </c>
      <c r="H233" s="55" t="s">
        <v>124</v>
      </c>
      <c r="I233" s="34" t="str">
        <f t="shared" si="9"/>
        <v>Barriers experiences when accessing health care (3 months) : Fear of exposure to COVID-19 at health facility</v>
      </c>
      <c r="J233" s="34" t="str">
        <f t="shared" si="11"/>
        <v>Barriers experiences when accessing health care (3 months) : Fear of exposure to COVID-19 at health facilityPRL</v>
      </c>
      <c r="K233" s="55">
        <v>0</v>
      </c>
      <c r="L233" s="55">
        <v>0</v>
      </c>
      <c r="M233" s="55">
        <v>0</v>
      </c>
      <c r="N233" s="55">
        <v>0</v>
      </c>
    </row>
    <row r="234" spans="1:14" hidden="1" x14ac:dyDescent="0.35">
      <c r="A234" s="34" t="s">
        <v>84</v>
      </c>
      <c r="B234" s="34" t="s">
        <v>88</v>
      </c>
      <c r="C234" s="34" t="s">
        <v>91</v>
      </c>
      <c r="D234" s="34" t="s">
        <v>133</v>
      </c>
      <c r="E234" s="34" t="s">
        <v>10</v>
      </c>
      <c r="F234" s="34" t="s">
        <v>12</v>
      </c>
      <c r="G234" s="37" t="s">
        <v>197</v>
      </c>
      <c r="H234" s="55" t="s">
        <v>125</v>
      </c>
      <c r="I234" s="34" t="str">
        <f t="shared" si="9"/>
        <v>Barriers experiences when accessing health care (3 months) : Not trained staff at health facility</v>
      </c>
      <c r="J234" s="34" t="str">
        <f t="shared" si="11"/>
        <v>Barriers experiences when accessing health care (3 months) : Not trained staff at health facilityPRL</v>
      </c>
      <c r="K234" s="55">
        <v>0</v>
      </c>
      <c r="L234" s="55">
        <v>0</v>
      </c>
      <c r="M234" s="55">
        <v>0</v>
      </c>
      <c r="N234" s="55">
        <v>0</v>
      </c>
    </row>
    <row r="235" spans="1:14" hidden="1" x14ac:dyDescent="0.35">
      <c r="A235" s="34" t="s">
        <v>84</v>
      </c>
      <c r="B235" s="34" t="s">
        <v>88</v>
      </c>
      <c r="C235" s="34" t="s">
        <v>91</v>
      </c>
      <c r="D235" s="34" t="s">
        <v>133</v>
      </c>
      <c r="E235" s="34" t="s">
        <v>10</v>
      </c>
      <c r="F235" s="34" t="s">
        <v>12</v>
      </c>
      <c r="G235" s="37" t="s">
        <v>197</v>
      </c>
      <c r="H235" s="55" t="s">
        <v>126</v>
      </c>
      <c r="I235" s="34" t="str">
        <f t="shared" si="9"/>
        <v>Barriers experiences when accessing health care (3 months) : Not enough staff at health facility</v>
      </c>
      <c r="J235" s="34" t="str">
        <f t="shared" si="11"/>
        <v>Barriers experiences when accessing health care (3 months) : Not enough staff at health facilityPRL</v>
      </c>
      <c r="K235" s="55">
        <v>0</v>
      </c>
      <c r="L235" s="55">
        <v>0</v>
      </c>
      <c r="M235" s="55">
        <v>0</v>
      </c>
      <c r="N235" s="55">
        <v>0</v>
      </c>
    </row>
    <row r="236" spans="1:14" hidden="1" x14ac:dyDescent="0.35">
      <c r="A236" s="34" t="s">
        <v>84</v>
      </c>
      <c r="B236" s="34" t="s">
        <v>88</v>
      </c>
      <c r="C236" s="34" t="s">
        <v>91</v>
      </c>
      <c r="D236" s="34" t="s">
        <v>133</v>
      </c>
      <c r="E236" s="34" t="s">
        <v>10</v>
      </c>
      <c r="F236" s="34" t="s">
        <v>12</v>
      </c>
      <c r="G236" s="37" t="s">
        <v>197</v>
      </c>
      <c r="H236" s="55" t="s">
        <v>127</v>
      </c>
      <c r="I236" s="34" t="str">
        <f t="shared" si="9"/>
        <v>Barriers experiences when accessing health care (3 months) : Lack of female staff at health facility</v>
      </c>
      <c r="J236" s="34" t="str">
        <f t="shared" si="11"/>
        <v>Barriers experiences when accessing health care (3 months) : Lack of female staff at health facilityPRL</v>
      </c>
      <c r="K236" s="55">
        <v>0</v>
      </c>
      <c r="L236" s="55">
        <v>0</v>
      </c>
      <c r="M236" s="55">
        <v>0</v>
      </c>
      <c r="N236" s="55">
        <v>0</v>
      </c>
    </row>
    <row r="237" spans="1:14" hidden="1" x14ac:dyDescent="0.35">
      <c r="A237" s="34" t="s">
        <v>84</v>
      </c>
      <c r="B237" s="34" t="s">
        <v>88</v>
      </c>
      <c r="C237" s="34" t="s">
        <v>91</v>
      </c>
      <c r="D237" s="34" t="s">
        <v>133</v>
      </c>
      <c r="E237" s="34" t="s">
        <v>10</v>
      </c>
      <c r="F237" s="34" t="s">
        <v>12</v>
      </c>
      <c r="G237" s="37" t="s">
        <v>197</v>
      </c>
      <c r="H237" s="55" t="s">
        <v>128</v>
      </c>
      <c r="I237" s="34" t="str">
        <f t="shared" si="9"/>
        <v>Barriers experiences when accessing health care (3 months) : Fear or distrust of health workers, examination or treatment</v>
      </c>
      <c r="J237" s="34" t="str">
        <f t="shared" si="11"/>
        <v>Barriers experiences when accessing health care (3 months) : Fear or distrust of health workers, examination or treatmentPRL</v>
      </c>
      <c r="K237" s="55">
        <v>0</v>
      </c>
      <c r="L237" s="55">
        <v>0</v>
      </c>
      <c r="M237" s="55">
        <v>0</v>
      </c>
      <c r="N237" s="55">
        <v>0</v>
      </c>
    </row>
    <row r="238" spans="1:14" hidden="1" x14ac:dyDescent="0.35">
      <c r="A238" s="34" t="s">
        <v>84</v>
      </c>
      <c r="B238" s="34" t="s">
        <v>88</v>
      </c>
      <c r="C238" s="34" t="s">
        <v>91</v>
      </c>
      <c r="D238" s="34" t="s">
        <v>133</v>
      </c>
      <c r="E238" s="34" t="s">
        <v>10</v>
      </c>
      <c r="F238" s="34" t="s">
        <v>12</v>
      </c>
      <c r="G238" s="37" t="s">
        <v>197</v>
      </c>
      <c r="H238" s="55" t="s">
        <v>129</v>
      </c>
      <c r="I238" s="34" t="str">
        <f t="shared" si="9"/>
        <v>Barriers experiences when accessing health care (3 months) : Could not take time off work / from caring for children</v>
      </c>
      <c r="J238" s="34" t="str">
        <f t="shared" si="11"/>
        <v>Barriers experiences when accessing health care (3 months) : Could not take time off work / from caring for childrenPRL</v>
      </c>
      <c r="K238" s="55">
        <v>0</v>
      </c>
      <c r="L238" s="55">
        <v>0</v>
      </c>
      <c r="M238" s="55">
        <v>0</v>
      </c>
      <c r="N238" s="55">
        <v>0</v>
      </c>
    </row>
    <row r="239" spans="1:14" hidden="1" x14ac:dyDescent="0.35">
      <c r="A239" s="34" t="s">
        <v>84</v>
      </c>
      <c r="B239" s="34" t="s">
        <v>88</v>
      </c>
      <c r="C239" s="34" t="s">
        <v>91</v>
      </c>
      <c r="D239" s="34" t="s">
        <v>133</v>
      </c>
      <c r="E239" s="34" t="s">
        <v>10</v>
      </c>
      <c r="F239" s="34" t="s">
        <v>12</v>
      </c>
      <c r="G239" s="37" t="s">
        <v>197</v>
      </c>
      <c r="H239" s="55" t="s">
        <v>130</v>
      </c>
      <c r="I239" s="34" t="str">
        <f t="shared" si="9"/>
        <v>Barriers experiences when accessing health care (3 months) : Language issues or communication barriers (can include disability related to speaking/ seeing/ hearing)</v>
      </c>
      <c r="J239" s="34" t="str">
        <f t="shared" si="11"/>
        <v>Barriers experiences when accessing health care (3 months) : Language issues or communication barriers (can include disability related to speaking/ seeing/ hearing)PRL</v>
      </c>
      <c r="K239" s="55">
        <v>0</v>
      </c>
      <c r="L239" s="55">
        <v>0</v>
      </c>
      <c r="M239" s="55">
        <v>0</v>
      </c>
      <c r="N239" s="55">
        <v>0</v>
      </c>
    </row>
    <row r="240" spans="1:14" hidden="1" x14ac:dyDescent="0.35">
      <c r="A240" s="34" t="s">
        <v>84</v>
      </c>
      <c r="B240" s="34" t="s">
        <v>88</v>
      </c>
      <c r="C240" s="34" t="s">
        <v>91</v>
      </c>
      <c r="D240" s="34" t="s">
        <v>133</v>
      </c>
      <c r="E240" s="34" t="s">
        <v>10</v>
      </c>
      <c r="F240" s="34" t="s">
        <v>12</v>
      </c>
      <c r="G240" s="37" t="s">
        <v>197</v>
      </c>
      <c r="H240" s="55" t="s">
        <v>131</v>
      </c>
      <c r="I240" s="34" t="str">
        <f t="shared" si="9"/>
        <v>Barriers experiences when accessing health care (3 months) : Lack of civil documentation</v>
      </c>
      <c r="J240" s="34" t="str">
        <f t="shared" si="11"/>
        <v>Barriers experiences when accessing health care (3 months) : Lack of civil documentationPRL</v>
      </c>
      <c r="K240" s="55">
        <v>0</v>
      </c>
      <c r="L240" s="55">
        <v>0</v>
      </c>
      <c r="M240" s="55">
        <v>0</v>
      </c>
      <c r="N240" s="55">
        <v>0</v>
      </c>
    </row>
    <row r="241" spans="1:14" hidden="1" x14ac:dyDescent="0.35">
      <c r="A241" s="34" t="s">
        <v>84</v>
      </c>
      <c r="B241" s="34" t="s">
        <v>88</v>
      </c>
      <c r="C241" s="34" t="s">
        <v>91</v>
      </c>
      <c r="D241" s="34" t="s">
        <v>133</v>
      </c>
      <c r="E241" s="34" t="s">
        <v>10</v>
      </c>
      <c r="F241" s="34" t="s">
        <v>12</v>
      </c>
      <c r="G241" s="37" t="s">
        <v>197</v>
      </c>
      <c r="H241" s="55" t="s">
        <v>132</v>
      </c>
      <c r="I241" s="34" t="str">
        <f t="shared" si="9"/>
        <v>Barriers experiences when accessing health care (3 months) : Prevented by employer</v>
      </c>
      <c r="J241" s="34" t="str">
        <f t="shared" si="11"/>
        <v>Barriers experiences when accessing health care (3 months) : Prevented by employerPRL</v>
      </c>
      <c r="K241" s="55">
        <v>0</v>
      </c>
      <c r="L241" s="55">
        <v>0</v>
      </c>
      <c r="M241" s="55">
        <v>0</v>
      </c>
      <c r="N241" s="55">
        <v>0</v>
      </c>
    </row>
    <row r="242" spans="1:14" hidden="1" x14ac:dyDescent="0.35">
      <c r="A242" s="34" t="s">
        <v>84</v>
      </c>
      <c r="B242" s="34" t="s">
        <v>88</v>
      </c>
      <c r="C242" s="34" t="s">
        <v>91</v>
      </c>
      <c r="D242" s="34" t="s">
        <v>133</v>
      </c>
      <c r="E242" s="34" t="s">
        <v>10</v>
      </c>
      <c r="F242" s="34" t="s">
        <v>12</v>
      </c>
      <c r="G242" s="37" t="s">
        <v>197</v>
      </c>
      <c r="H242" s="55" t="s">
        <v>108</v>
      </c>
      <c r="I242" s="34" t="str">
        <f t="shared" si="9"/>
        <v>Barriers experiences when accessing health care (3 months) : Other</v>
      </c>
      <c r="J242" s="34" t="str">
        <f t="shared" si="11"/>
        <v>Barriers experiences when accessing health care (3 months) : OtherPRL</v>
      </c>
      <c r="K242" s="55">
        <v>0</v>
      </c>
      <c r="L242" s="55">
        <v>0.16666666666666699</v>
      </c>
      <c r="M242" s="55">
        <v>0</v>
      </c>
      <c r="N242" s="55">
        <v>0</v>
      </c>
    </row>
    <row r="243" spans="1:14" hidden="1" x14ac:dyDescent="0.35">
      <c r="A243" s="34" t="s">
        <v>84</v>
      </c>
      <c r="B243" s="34" t="s">
        <v>88</v>
      </c>
      <c r="C243" s="34" t="s">
        <v>91</v>
      </c>
      <c r="D243" s="34" t="s">
        <v>133</v>
      </c>
      <c r="E243" s="34" t="s">
        <v>10</v>
      </c>
      <c r="F243" s="34" t="s">
        <v>12</v>
      </c>
      <c r="G243" s="37" t="s">
        <v>197</v>
      </c>
      <c r="H243" s="55" t="s">
        <v>8</v>
      </c>
      <c r="I243" s="34" t="str">
        <f t="shared" si="9"/>
        <v>Barriers experiences when accessing health care (3 months) : Don't know</v>
      </c>
      <c r="J243" s="34" t="str">
        <f t="shared" si="11"/>
        <v>Barriers experiences when accessing health care (3 months) : Don't knowPRL</v>
      </c>
      <c r="K243" s="55">
        <v>0</v>
      </c>
      <c r="L243" s="55">
        <v>0</v>
      </c>
      <c r="M243" s="55">
        <v>0</v>
      </c>
      <c r="N243" s="55">
        <v>0</v>
      </c>
    </row>
    <row r="244" spans="1:14" hidden="1" x14ac:dyDescent="0.35">
      <c r="A244" s="34" t="s">
        <v>84</v>
      </c>
      <c r="B244" s="34" t="s">
        <v>88</v>
      </c>
      <c r="C244" s="34" t="s">
        <v>91</v>
      </c>
      <c r="D244" s="34" t="s">
        <v>133</v>
      </c>
      <c r="E244" s="34" t="s">
        <v>10</v>
      </c>
      <c r="F244" s="34" t="s">
        <v>12</v>
      </c>
      <c r="G244" s="37" t="s">
        <v>197</v>
      </c>
      <c r="H244" s="55" t="s">
        <v>7</v>
      </c>
      <c r="I244" s="34" t="str">
        <f t="shared" si="9"/>
        <v>Barriers experiences when accessing health care (3 months) : Decline to answer</v>
      </c>
      <c r="J244" s="34" t="str">
        <f t="shared" si="11"/>
        <v>Barriers experiences when accessing health care (3 months) : Decline to answerPRL</v>
      </c>
      <c r="K244" s="55">
        <v>0</v>
      </c>
      <c r="L244" s="55">
        <v>0</v>
      </c>
      <c r="M244" s="55">
        <v>0</v>
      </c>
      <c r="N244" s="55">
        <v>0</v>
      </c>
    </row>
    <row r="245" spans="1:14" x14ac:dyDescent="0.35">
      <c r="A245" s="34" t="s">
        <v>84</v>
      </c>
      <c r="B245" s="34" t="s">
        <v>88</v>
      </c>
      <c r="C245" s="34" t="s">
        <v>91</v>
      </c>
      <c r="D245" s="34" t="s">
        <v>199</v>
      </c>
      <c r="E245" s="34" t="s">
        <v>10</v>
      </c>
      <c r="F245" s="38" t="s">
        <v>11</v>
      </c>
      <c r="G245" s="37" t="s">
        <v>198</v>
      </c>
      <c r="H245" s="55" t="s">
        <v>85</v>
      </c>
      <c r="I245" s="34" t="str">
        <f t="shared" si="9"/>
        <v>Barriers expected to be experienced by households in need to access health care : None</v>
      </c>
      <c r="J245" s="34" t="str">
        <f t="shared" si="11"/>
        <v>Barriers expected to be experienced by households in need to access health care : NoneLebanese</v>
      </c>
      <c r="K245" s="55">
        <v>0.32474238266446698</v>
      </c>
      <c r="L245" s="55">
        <v>0.32147301652208898</v>
      </c>
      <c r="M245" s="55">
        <v>0.23641387185402701</v>
      </c>
      <c r="N245" s="55">
        <v>0.32886933868630402</v>
      </c>
    </row>
    <row r="246" spans="1:14" x14ac:dyDescent="0.35">
      <c r="A246" s="34" t="s">
        <v>84</v>
      </c>
      <c r="B246" s="34" t="s">
        <v>88</v>
      </c>
      <c r="C246" s="34" t="s">
        <v>91</v>
      </c>
      <c r="D246" s="34" t="s">
        <v>199</v>
      </c>
      <c r="E246" s="34" t="s">
        <v>10</v>
      </c>
      <c r="F246" s="38" t="s">
        <v>11</v>
      </c>
      <c r="G246" s="37" t="s">
        <v>198</v>
      </c>
      <c r="H246" s="55" t="s">
        <v>111</v>
      </c>
      <c r="I246" s="34" t="str">
        <f t="shared" si="9"/>
        <v>Barriers expected to be experienced by households in need to access health care : No functional health facility nearby</v>
      </c>
      <c r="J246" s="34" t="str">
        <f t="shared" si="11"/>
        <v>Barriers expected to be experienced by households in need to access health care : No functional health facility nearbyLebanese</v>
      </c>
      <c r="K246" s="55">
        <v>0.110776634199485</v>
      </c>
      <c r="L246" s="55">
        <v>6.2259686053848698E-2</v>
      </c>
      <c r="M246" s="55">
        <v>0.139896758274549</v>
      </c>
      <c r="N246" s="55">
        <v>0.116331064251397</v>
      </c>
    </row>
    <row r="247" spans="1:14" x14ac:dyDescent="0.35">
      <c r="A247" s="34" t="s">
        <v>84</v>
      </c>
      <c r="B247" s="34" t="s">
        <v>88</v>
      </c>
      <c r="C247" s="34" t="s">
        <v>91</v>
      </c>
      <c r="D247" s="34" t="s">
        <v>199</v>
      </c>
      <c r="E247" s="34" t="s">
        <v>10</v>
      </c>
      <c r="F247" s="38" t="s">
        <v>11</v>
      </c>
      <c r="G247" s="37" t="s">
        <v>198</v>
      </c>
      <c r="H247" s="55" t="s">
        <v>112</v>
      </c>
      <c r="I247" s="34" t="str">
        <f t="shared" ref="I247:I263" si="12">CONCATENATE(G247,H247)</f>
        <v>Barriers expected to be experienced by households in need to access health care : Health facility hours of operation are not convenient</v>
      </c>
      <c r="J247" s="34" t="str">
        <f t="shared" ref="J247:J263" si="13">CONCATENATE(G247,H247,F247)</f>
        <v>Barriers expected to be experienced by households in need to access health care : Health facility hours of operation are not convenientLebanese</v>
      </c>
      <c r="K247" s="55">
        <v>9.896669556870841E-4</v>
      </c>
      <c r="L247" s="55">
        <v>6.2132771736524302E-4</v>
      </c>
      <c r="M247" s="55">
        <v>6.6059302221059E-3</v>
      </c>
      <c r="N247" s="55">
        <v>0</v>
      </c>
    </row>
    <row r="248" spans="1:14" x14ac:dyDescent="0.35">
      <c r="A248" s="34" t="s">
        <v>84</v>
      </c>
      <c r="B248" s="34" t="s">
        <v>88</v>
      </c>
      <c r="C248" s="34" t="s">
        <v>91</v>
      </c>
      <c r="D248" s="34" t="s">
        <v>199</v>
      </c>
      <c r="E248" s="34" t="s">
        <v>10</v>
      </c>
      <c r="F248" s="38" t="s">
        <v>11</v>
      </c>
      <c r="G248" s="37" t="s">
        <v>198</v>
      </c>
      <c r="H248" s="55" t="s">
        <v>113</v>
      </c>
      <c r="I248" s="34" t="str">
        <f t="shared" si="12"/>
        <v>Barriers expected to be experienced by households in need to access health care : The specialized health service I/my household need(s) is not available at the health facility</v>
      </c>
      <c r="J248" s="34" t="str">
        <f t="shared" si="13"/>
        <v>Barriers expected to be experienced by households in need to access health care : The specialized health service I/my household need(s) is not available at the health facilityLebanese</v>
      </c>
      <c r="K248" s="55">
        <v>6.7396209816308703E-3</v>
      </c>
      <c r="L248" s="55">
        <v>4.7109601896382098E-3</v>
      </c>
      <c r="M248" s="55">
        <v>3.4812667150904003E-2</v>
      </c>
      <c r="N248" s="55">
        <v>3.7909094683422698E-2</v>
      </c>
    </row>
    <row r="249" spans="1:14" x14ac:dyDescent="0.35">
      <c r="A249" s="34" t="s">
        <v>84</v>
      </c>
      <c r="B249" s="34" t="s">
        <v>88</v>
      </c>
      <c r="C249" s="34" t="s">
        <v>91</v>
      </c>
      <c r="D249" s="34" t="s">
        <v>199</v>
      </c>
      <c r="E249" s="34" t="s">
        <v>10</v>
      </c>
      <c r="F249" s="38" t="s">
        <v>11</v>
      </c>
      <c r="G249" s="37" t="s">
        <v>198</v>
      </c>
      <c r="H249" s="55" t="s">
        <v>114</v>
      </c>
      <c r="I249" s="34" t="str">
        <f t="shared" si="12"/>
        <v>Barriers expected to be experienced by households in need to access health care : Long waiting time for the service</v>
      </c>
      <c r="J249" s="34" t="str">
        <f t="shared" si="13"/>
        <v>Barriers expected to be experienced by households in need to access health care : Long waiting time for the serviceLebanese</v>
      </c>
      <c r="K249" s="55">
        <v>3.2518782069021403E-2</v>
      </c>
      <c r="L249" s="55">
        <v>5.2502959886591101E-2</v>
      </c>
      <c r="M249" s="55">
        <v>0.123456118434784</v>
      </c>
      <c r="N249" s="55">
        <v>6.6737915259124397E-2</v>
      </c>
    </row>
    <row r="250" spans="1:14" x14ac:dyDescent="0.35">
      <c r="A250" s="34" t="s">
        <v>84</v>
      </c>
      <c r="B250" s="34" t="s">
        <v>88</v>
      </c>
      <c r="C250" s="34" t="s">
        <v>91</v>
      </c>
      <c r="D250" s="34" t="s">
        <v>199</v>
      </c>
      <c r="E250" s="34" t="s">
        <v>10</v>
      </c>
      <c r="F250" s="38" t="s">
        <v>11</v>
      </c>
      <c r="G250" s="37" t="s">
        <v>198</v>
      </c>
      <c r="H250" s="55" t="s">
        <v>115</v>
      </c>
      <c r="I250" s="34" t="str">
        <f t="shared" si="12"/>
        <v>Barriers expected to be experienced by households in need to access health care : Could not afford cost of consultation</v>
      </c>
      <c r="J250" s="34" t="str">
        <f t="shared" si="13"/>
        <v>Barriers expected to be experienced by households in need to access health care : Could not afford cost of consultationLebanese</v>
      </c>
      <c r="K250" s="55">
        <v>0.48583962708224898</v>
      </c>
      <c r="L250" s="55">
        <v>0.49324523635572598</v>
      </c>
      <c r="M250" s="55">
        <v>0.36663830455947699</v>
      </c>
      <c r="N250" s="55">
        <v>0.36416491027145897</v>
      </c>
    </row>
    <row r="251" spans="1:14" x14ac:dyDescent="0.35">
      <c r="A251" s="34" t="s">
        <v>84</v>
      </c>
      <c r="B251" s="34" t="s">
        <v>88</v>
      </c>
      <c r="C251" s="34" t="s">
        <v>91</v>
      </c>
      <c r="D251" s="34" t="s">
        <v>199</v>
      </c>
      <c r="E251" s="34" t="s">
        <v>10</v>
      </c>
      <c r="F251" s="38" t="s">
        <v>11</v>
      </c>
      <c r="G251" s="37" t="s">
        <v>198</v>
      </c>
      <c r="H251" s="55" t="s">
        <v>116</v>
      </c>
      <c r="I251" s="34" t="str">
        <f t="shared" si="12"/>
        <v>Barriers expected to be experienced by households in need to access health care : Could not afford cost of treatment</v>
      </c>
      <c r="J251" s="34" t="str">
        <f t="shared" si="13"/>
        <v>Barriers expected to be experienced by households in need to access health care : Could not afford cost of treatmentLebanese</v>
      </c>
      <c r="K251" s="55">
        <v>0.56494321270522596</v>
      </c>
      <c r="L251" s="55">
        <v>0.55268796339073201</v>
      </c>
      <c r="M251" s="55">
        <v>0.50381277478350195</v>
      </c>
      <c r="N251" s="55">
        <v>0.46894019636947998</v>
      </c>
    </row>
    <row r="252" spans="1:14" x14ac:dyDescent="0.35">
      <c r="A252" s="34" t="s">
        <v>84</v>
      </c>
      <c r="B252" s="34" t="s">
        <v>88</v>
      </c>
      <c r="C252" s="34" t="s">
        <v>91</v>
      </c>
      <c r="D252" s="34" t="s">
        <v>199</v>
      </c>
      <c r="E252" s="34" t="s">
        <v>10</v>
      </c>
      <c r="F252" s="38" t="s">
        <v>11</v>
      </c>
      <c r="G252" s="37" t="s">
        <v>198</v>
      </c>
      <c r="H252" s="55" t="s">
        <v>117</v>
      </c>
      <c r="I252" s="34" t="str">
        <f t="shared" si="12"/>
        <v>Barriers expected to be experienced by households in need to access health care : Could not afford transportation to health facility</v>
      </c>
      <c r="J252" s="34" t="str">
        <f t="shared" si="13"/>
        <v>Barriers expected to be experienced by households in need to access health care : Could not afford transportation to health facilityLebanese</v>
      </c>
      <c r="K252" s="55">
        <v>0.105315488684894</v>
      </c>
      <c r="L252" s="55">
        <v>0.101135774710385</v>
      </c>
      <c r="M252" s="55">
        <v>0.10160270066939001</v>
      </c>
      <c r="N252" s="55">
        <v>5.0643821506209302E-2</v>
      </c>
    </row>
    <row r="253" spans="1:14" x14ac:dyDescent="0.35">
      <c r="A253" s="34" t="s">
        <v>84</v>
      </c>
      <c r="B253" s="34" t="s">
        <v>88</v>
      </c>
      <c r="C253" s="34" t="s">
        <v>91</v>
      </c>
      <c r="D253" s="34" t="s">
        <v>199</v>
      </c>
      <c r="E253" s="34" t="s">
        <v>10</v>
      </c>
      <c r="F253" s="38" t="s">
        <v>11</v>
      </c>
      <c r="G253" s="37" t="s">
        <v>198</v>
      </c>
      <c r="H253" s="55" t="s">
        <v>118</v>
      </c>
      <c r="I253" s="34" t="str">
        <f t="shared" si="12"/>
        <v>Barriers expected to be experienced by households in need to access health care : Issues with quality or accessibility of medications</v>
      </c>
      <c r="J253" s="34" t="str">
        <f t="shared" si="13"/>
        <v>Barriers expected to be experienced by households in need to access health care : Issues with quality or accessibility of medicationsLebanese</v>
      </c>
      <c r="K253" s="55">
        <v>4.4190117443019199E-2</v>
      </c>
      <c r="L253" s="55">
        <v>1.2454472775732301E-2</v>
      </c>
      <c r="M253" s="55">
        <v>4.5635736475982902E-2</v>
      </c>
      <c r="N253" s="55">
        <v>7.7589400105075201E-2</v>
      </c>
    </row>
    <row r="254" spans="1:14" x14ac:dyDescent="0.35">
      <c r="A254" s="34" t="s">
        <v>84</v>
      </c>
      <c r="B254" s="34" t="s">
        <v>88</v>
      </c>
      <c r="C254" s="34" t="s">
        <v>91</v>
      </c>
      <c r="D254" s="34" t="s">
        <v>199</v>
      </c>
      <c r="E254" s="34" t="s">
        <v>10</v>
      </c>
      <c r="F254" s="38" t="s">
        <v>11</v>
      </c>
      <c r="G254" s="37" t="s">
        <v>198</v>
      </c>
      <c r="H254" s="55" t="s">
        <v>119</v>
      </c>
      <c r="I254" s="34" t="str">
        <f t="shared" si="12"/>
        <v>Barriers expected to be experienced by households in need to access health care : Health facility is too far away</v>
      </c>
      <c r="J254" s="34" t="str">
        <f t="shared" si="13"/>
        <v>Barriers expected to be experienced by households in need to access health care : Health facility is too far awayLebanese</v>
      </c>
      <c r="K254" s="55">
        <v>2.1391319427289501E-2</v>
      </c>
      <c r="L254" s="55">
        <v>5.4938340987384102E-3</v>
      </c>
      <c r="M254" s="55">
        <v>1.17800100665308E-2</v>
      </c>
      <c r="N254" s="55">
        <v>1.0294947091475701E-2</v>
      </c>
    </row>
    <row r="255" spans="1:14" x14ac:dyDescent="0.35">
      <c r="A255" s="34" t="s">
        <v>84</v>
      </c>
      <c r="B255" s="34" t="s">
        <v>88</v>
      </c>
      <c r="C255" s="34" t="s">
        <v>91</v>
      </c>
      <c r="D255" s="34" t="s">
        <v>199</v>
      </c>
      <c r="E255" s="34" t="s">
        <v>10</v>
      </c>
      <c r="F255" s="38" t="s">
        <v>11</v>
      </c>
      <c r="G255" s="37" t="s">
        <v>198</v>
      </c>
      <c r="H255" s="55" t="s">
        <v>120</v>
      </c>
      <c r="I255" s="34" t="str">
        <f t="shared" si="12"/>
        <v>Barriers expected to be experienced by households in need to access health care : Disability prevents access to health facility</v>
      </c>
      <c r="J255" s="34" t="str">
        <f t="shared" si="13"/>
        <v>Barriers expected to be experienced by households in need to access health care : Disability prevents access to health facilityLebanese</v>
      </c>
      <c r="K255" s="55">
        <v>3.0759435153755901E-3</v>
      </c>
      <c r="L255" s="55">
        <v>1.11908978651713E-3</v>
      </c>
      <c r="M255" s="55">
        <v>8.0493218020628206E-3</v>
      </c>
      <c r="N255" s="55">
        <v>7.0275551785207004E-3</v>
      </c>
    </row>
    <row r="256" spans="1:14" x14ac:dyDescent="0.35">
      <c r="A256" s="34" t="s">
        <v>84</v>
      </c>
      <c r="B256" s="34" t="s">
        <v>88</v>
      </c>
      <c r="C256" s="34" t="s">
        <v>91</v>
      </c>
      <c r="D256" s="34" t="s">
        <v>199</v>
      </c>
      <c r="E256" s="34" t="s">
        <v>10</v>
      </c>
      <c r="F256" s="38" t="s">
        <v>11</v>
      </c>
      <c r="G256" s="37" t="s">
        <v>198</v>
      </c>
      <c r="H256" s="55" t="s">
        <v>121</v>
      </c>
      <c r="I256" s="34" t="str">
        <f t="shared" si="12"/>
        <v>Barriers expected to be experienced by households in need to access health care : No means of transport</v>
      </c>
      <c r="J256" s="34" t="str">
        <f t="shared" si="13"/>
        <v>Barriers expected to be experienced by households in need to access health care : No means of transportLebanese</v>
      </c>
      <c r="K256" s="55">
        <v>3.5085003404991398E-2</v>
      </c>
      <c r="L256" s="55">
        <v>1.1479555340516701E-2</v>
      </c>
      <c r="M256" s="55">
        <v>8.1897587221944901E-2</v>
      </c>
      <c r="N256" s="55">
        <v>1.8684187454955099E-2</v>
      </c>
    </row>
    <row r="257" spans="1:14" x14ac:dyDescent="0.35">
      <c r="A257" s="34" t="s">
        <v>84</v>
      </c>
      <c r="B257" s="34" t="s">
        <v>88</v>
      </c>
      <c r="C257" s="34" t="s">
        <v>91</v>
      </c>
      <c r="D257" s="34" t="s">
        <v>199</v>
      </c>
      <c r="E257" s="34" t="s">
        <v>10</v>
      </c>
      <c r="F257" s="38" t="s">
        <v>11</v>
      </c>
      <c r="G257" s="37" t="s">
        <v>198</v>
      </c>
      <c r="H257" s="55" t="s">
        <v>122</v>
      </c>
      <c r="I257" s="34" t="str">
        <f t="shared" si="12"/>
        <v>Barriers expected to be experienced by households in need to access health care : Not safe/insecurity at health facility</v>
      </c>
      <c r="J257" s="34" t="str">
        <f t="shared" si="13"/>
        <v>Barriers expected to be experienced by households in need to access health care : Not safe/insecurity at health facilityLebanese</v>
      </c>
      <c r="K257" s="55">
        <v>4.9483347784354205E-4</v>
      </c>
      <c r="L257" s="55">
        <v>0</v>
      </c>
      <c r="M257" s="55">
        <v>1.11022302462516E-16</v>
      </c>
      <c r="N257" s="55">
        <v>0</v>
      </c>
    </row>
    <row r="258" spans="1:14" x14ac:dyDescent="0.35">
      <c r="A258" s="34" t="s">
        <v>84</v>
      </c>
      <c r="B258" s="34" t="s">
        <v>88</v>
      </c>
      <c r="C258" s="34" t="s">
        <v>91</v>
      </c>
      <c r="D258" s="34" t="s">
        <v>199</v>
      </c>
      <c r="E258" s="34" t="s">
        <v>10</v>
      </c>
      <c r="F258" s="38" t="s">
        <v>11</v>
      </c>
      <c r="G258" s="37" t="s">
        <v>198</v>
      </c>
      <c r="H258" s="55" t="s">
        <v>123</v>
      </c>
      <c r="I258" s="34" t="str">
        <f t="shared" si="12"/>
        <v>Barriers expected to be experienced by households in need to access health care : Not safe/insecurity while travelling to health facility</v>
      </c>
      <c r="J258" s="34" t="str">
        <f t="shared" si="13"/>
        <v>Barriers expected to be experienced by households in need to access health care : Not safe/insecurity while travelling to health facilityLebanese</v>
      </c>
      <c r="K258" s="55">
        <v>0</v>
      </c>
      <c r="L258" s="55">
        <v>5.5954489325856698E-4</v>
      </c>
      <c r="M258" s="55">
        <v>1.8127496986482499E-3</v>
      </c>
      <c r="N258" s="55">
        <v>0</v>
      </c>
    </row>
    <row r="259" spans="1:14" x14ac:dyDescent="0.35">
      <c r="A259" s="34" t="s">
        <v>84</v>
      </c>
      <c r="B259" s="34" t="s">
        <v>88</v>
      </c>
      <c r="C259" s="34" t="s">
        <v>91</v>
      </c>
      <c r="D259" s="34" t="s">
        <v>199</v>
      </c>
      <c r="E259" s="34" t="s">
        <v>10</v>
      </c>
      <c r="F259" s="38" t="s">
        <v>11</v>
      </c>
      <c r="G259" s="37" t="s">
        <v>198</v>
      </c>
      <c r="H259" s="55" t="s">
        <v>124</v>
      </c>
      <c r="I259" s="34" t="str">
        <f t="shared" si="12"/>
        <v>Barriers expected to be experienced by households in need to access health care : Fear of exposure to COVID-19 at health facility</v>
      </c>
      <c r="J259" s="34" t="str">
        <f t="shared" si="13"/>
        <v>Barriers expected to be experienced by households in need to access health care : Fear of exposure to COVID-19 at health facilityLebanese</v>
      </c>
      <c r="K259" s="55">
        <v>1.1577811920438E-2</v>
      </c>
      <c r="L259" s="55">
        <v>2.1839348501520601E-2</v>
      </c>
      <c r="M259" s="55">
        <v>1.0658240204353501E-2</v>
      </c>
      <c r="N259" s="55">
        <v>2.9803536558428299E-2</v>
      </c>
    </row>
    <row r="260" spans="1:14" x14ac:dyDescent="0.35">
      <c r="A260" s="34" t="s">
        <v>84</v>
      </c>
      <c r="B260" s="34" t="s">
        <v>88</v>
      </c>
      <c r="C260" s="34" t="s">
        <v>91</v>
      </c>
      <c r="D260" s="34" t="s">
        <v>199</v>
      </c>
      <c r="E260" s="34" t="s">
        <v>10</v>
      </c>
      <c r="F260" s="38" t="s">
        <v>11</v>
      </c>
      <c r="G260" s="37" t="s">
        <v>198</v>
      </c>
      <c r="H260" s="55" t="s">
        <v>125</v>
      </c>
      <c r="I260" s="34" t="str">
        <f t="shared" si="12"/>
        <v>Barriers expected to be experienced by households in need to access health care : Not trained staff at health facility</v>
      </c>
      <c r="J260" s="34" t="str">
        <f t="shared" si="13"/>
        <v>Barriers expected to be experienced by households in need to access health care : Not trained staff at health facilityLebanese</v>
      </c>
      <c r="K260" s="55">
        <v>4.9483347784354205E-4</v>
      </c>
      <c r="L260" s="55">
        <v>8.3222888095368201E-3</v>
      </c>
      <c r="M260" s="55">
        <v>6.1077309902875902E-3</v>
      </c>
      <c r="N260" s="55">
        <v>0</v>
      </c>
    </row>
    <row r="261" spans="1:14" x14ac:dyDescent="0.35">
      <c r="A261" s="34" t="s">
        <v>84</v>
      </c>
      <c r="B261" s="34" t="s">
        <v>88</v>
      </c>
      <c r="C261" s="34" t="s">
        <v>91</v>
      </c>
      <c r="D261" s="34" t="s">
        <v>199</v>
      </c>
      <c r="E261" s="34" t="s">
        <v>10</v>
      </c>
      <c r="F261" s="38" t="s">
        <v>11</v>
      </c>
      <c r="G261" s="37" t="s">
        <v>198</v>
      </c>
      <c r="H261" s="55" t="s">
        <v>126</v>
      </c>
      <c r="I261" s="34" t="str">
        <f t="shared" si="12"/>
        <v>Barriers expected to be experienced by households in need to access health care : Not enough staff at health facility</v>
      </c>
      <c r="J261" s="34" t="str">
        <f t="shared" si="13"/>
        <v>Barriers expected to be experienced by households in need to access health care : Not enough staff at health facilityLebanese</v>
      </c>
      <c r="K261" s="55">
        <v>6.0284318992919405E-4</v>
      </c>
      <c r="L261" s="55">
        <v>2.5805398872146201E-3</v>
      </c>
      <c r="M261" s="55">
        <v>1.11022302462516E-16</v>
      </c>
      <c r="N261" s="55">
        <v>0</v>
      </c>
    </row>
    <row r="262" spans="1:14" x14ac:dyDescent="0.35">
      <c r="A262" s="34" t="s">
        <v>84</v>
      </c>
      <c r="B262" s="34" t="s">
        <v>88</v>
      </c>
      <c r="C262" s="34" t="s">
        <v>91</v>
      </c>
      <c r="D262" s="34" t="s">
        <v>199</v>
      </c>
      <c r="E262" s="34" t="s">
        <v>10</v>
      </c>
      <c r="F262" s="38" t="s">
        <v>11</v>
      </c>
      <c r="G262" s="37" t="s">
        <v>198</v>
      </c>
      <c r="H262" s="55" t="s">
        <v>127</v>
      </c>
      <c r="I262" s="34" t="str">
        <f t="shared" si="12"/>
        <v>Barriers expected to be experienced by households in need to access health care : Lack of female staff at health facility</v>
      </c>
      <c r="J262" s="34" t="str">
        <f t="shared" si="13"/>
        <v>Barriers expected to be experienced by households in need to access health care : Lack of female staff at health facilityLebanese</v>
      </c>
      <c r="K262" s="55">
        <v>6.0284318992919405E-4</v>
      </c>
      <c r="L262" s="55">
        <v>0</v>
      </c>
      <c r="M262" s="55">
        <v>1.11022302462516E-16</v>
      </c>
      <c r="N262" s="55">
        <v>0</v>
      </c>
    </row>
    <row r="263" spans="1:14" x14ac:dyDescent="0.35">
      <c r="A263" s="34" t="s">
        <v>84</v>
      </c>
      <c r="B263" s="34" t="s">
        <v>88</v>
      </c>
      <c r="C263" s="34" t="s">
        <v>91</v>
      </c>
      <c r="D263" s="34" t="s">
        <v>199</v>
      </c>
      <c r="E263" s="34" t="s">
        <v>10</v>
      </c>
      <c r="F263" s="38" t="s">
        <v>11</v>
      </c>
      <c r="G263" s="37" t="s">
        <v>198</v>
      </c>
      <c r="H263" s="55" t="s">
        <v>128</v>
      </c>
      <c r="I263" s="34" t="str">
        <f t="shared" si="12"/>
        <v>Barriers expected to be experienced by households in need to access health care : Fear or distrust of health workers, examination or treatment</v>
      </c>
      <c r="J263" s="34" t="str">
        <f t="shared" si="13"/>
        <v>Barriers expected to be experienced by households in need to access health care : Fear or distrust of health workers, examination or treatmentLebanese</v>
      </c>
      <c r="K263" s="55">
        <v>1.59251014561628E-3</v>
      </c>
      <c r="L263" s="55">
        <v>1.4051089386404999E-2</v>
      </c>
      <c r="M263" s="55">
        <v>3.8958197879044201E-3</v>
      </c>
      <c r="N263" s="55">
        <v>7.0275551785207004E-3</v>
      </c>
    </row>
    <row r="264" spans="1:14" x14ac:dyDescent="0.35">
      <c r="A264" s="34" t="s">
        <v>84</v>
      </c>
      <c r="B264" s="34" t="s">
        <v>88</v>
      </c>
      <c r="C264" s="34" t="s">
        <v>91</v>
      </c>
      <c r="D264" s="34" t="s">
        <v>199</v>
      </c>
      <c r="E264" s="34" t="s">
        <v>10</v>
      </c>
      <c r="F264" s="38" t="s">
        <v>11</v>
      </c>
      <c r="G264" s="37" t="s">
        <v>198</v>
      </c>
      <c r="H264" s="55" t="s">
        <v>129</v>
      </c>
      <c r="I264" s="34" t="str">
        <f t="shared" ref="I264:I285" si="14">CONCATENATE(G264,H264)</f>
        <v>Barriers expected to be experienced by households in need to access health care : Could not take time off work / from caring for children</v>
      </c>
      <c r="J264" s="34" t="str">
        <f t="shared" ref="J264:J285" si="15">CONCATENATE(G264,H264,F264)</f>
        <v>Barriers expected to be experienced by households in need to access health care : Could not take time off work / from caring for childrenLebanese</v>
      </c>
      <c r="K264" s="55">
        <v>0</v>
      </c>
      <c r="L264" s="55">
        <v>0</v>
      </c>
      <c r="M264" s="55">
        <v>1.31455046682993E-3</v>
      </c>
      <c r="N264" s="55">
        <v>0</v>
      </c>
    </row>
    <row r="265" spans="1:14" x14ac:dyDescent="0.35">
      <c r="A265" s="34" t="s">
        <v>84</v>
      </c>
      <c r="B265" s="34" t="s">
        <v>88</v>
      </c>
      <c r="C265" s="34" t="s">
        <v>91</v>
      </c>
      <c r="D265" s="34" t="s">
        <v>199</v>
      </c>
      <c r="E265" s="34" t="s">
        <v>10</v>
      </c>
      <c r="F265" s="38" t="s">
        <v>11</v>
      </c>
      <c r="G265" s="37" t="s">
        <v>198</v>
      </c>
      <c r="H265" s="55" t="s">
        <v>130</v>
      </c>
      <c r="I265" s="34" t="str">
        <f t="shared" si="14"/>
        <v>Barriers expected to be experienced by households in need to access health care : Language issues or communication barriers (can include disability related to speaking/ seeing/ hearing)</v>
      </c>
      <c r="J265" s="34" t="str">
        <f t="shared" si="15"/>
        <v>Barriers expected to be experienced by households in need to access health care : Language issues or communication barriers (can include disability related to speaking/ seeing/ hearing)Lebanese</v>
      </c>
      <c r="K265" s="55">
        <v>0</v>
      </c>
      <c r="L265" s="55">
        <v>0</v>
      </c>
      <c r="M265" s="55">
        <v>4.0246609010314103E-3</v>
      </c>
      <c r="N265" s="55">
        <v>0</v>
      </c>
    </row>
    <row r="266" spans="1:14" x14ac:dyDescent="0.35">
      <c r="A266" s="34" t="s">
        <v>84</v>
      </c>
      <c r="B266" s="34" t="s">
        <v>88</v>
      </c>
      <c r="C266" s="34" t="s">
        <v>91</v>
      </c>
      <c r="D266" s="34" t="s">
        <v>199</v>
      </c>
      <c r="E266" s="34" t="s">
        <v>10</v>
      </c>
      <c r="F266" s="38" t="s">
        <v>11</v>
      </c>
      <c r="G266" s="37" t="s">
        <v>198</v>
      </c>
      <c r="H266" s="55" t="s">
        <v>131</v>
      </c>
      <c r="I266" s="34" t="str">
        <f t="shared" si="14"/>
        <v>Barriers expected to be experienced by households in need to access health care : Lack of civil documentation</v>
      </c>
      <c r="J266" s="34" t="str">
        <f t="shared" si="15"/>
        <v>Barriers expected to be experienced by households in need to access health care : Lack of civil documentationLebanese</v>
      </c>
      <c r="K266" s="55">
        <v>0</v>
      </c>
      <c r="L266" s="55">
        <v>0</v>
      </c>
      <c r="M266" s="55">
        <v>1.11022302462516E-16</v>
      </c>
      <c r="N266" s="55">
        <v>0</v>
      </c>
    </row>
    <row r="267" spans="1:14" x14ac:dyDescent="0.35">
      <c r="A267" s="34" t="s">
        <v>84</v>
      </c>
      <c r="B267" s="34" t="s">
        <v>88</v>
      </c>
      <c r="C267" s="34" t="s">
        <v>91</v>
      </c>
      <c r="D267" s="34" t="s">
        <v>199</v>
      </c>
      <c r="E267" s="34" t="s">
        <v>10</v>
      </c>
      <c r="F267" s="38" t="s">
        <v>11</v>
      </c>
      <c r="G267" s="37" t="s">
        <v>198</v>
      </c>
      <c r="H267" s="55" t="s">
        <v>132</v>
      </c>
      <c r="I267" s="34" t="str">
        <f t="shared" si="14"/>
        <v>Barriers expected to be experienced by households in need to access health care : Prevented by employer</v>
      </c>
      <c r="J267" s="34" t="str">
        <f t="shared" si="15"/>
        <v>Barriers expected to be experienced by households in need to access health care : Prevented by employerLebanese</v>
      </c>
      <c r="K267" s="55">
        <v>0</v>
      </c>
      <c r="L267" s="55">
        <v>0</v>
      </c>
      <c r="M267" s="55">
        <v>1.11022302462516E-16</v>
      </c>
      <c r="N267" s="55">
        <v>0</v>
      </c>
    </row>
    <row r="268" spans="1:14" x14ac:dyDescent="0.35">
      <c r="A268" s="34" t="s">
        <v>84</v>
      </c>
      <c r="B268" s="34" t="s">
        <v>88</v>
      </c>
      <c r="C268" s="34" t="s">
        <v>91</v>
      </c>
      <c r="D268" s="34" t="s">
        <v>199</v>
      </c>
      <c r="E268" s="34" t="s">
        <v>10</v>
      </c>
      <c r="F268" s="38" t="s">
        <v>11</v>
      </c>
      <c r="G268" s="37" t="s">
        <v>198</v>
      </c>
      <c r="H268" s="55" t="s">
        <v>108</v>
      </c>
      <c r="I268" s="34" t="str">
        <f t="shared" si="14"/>
        <v>Barriers expected to be experienced by households in need to access health care : Other</v>
      </c>
      <c r="J268" s="34" t="str">
        <f t="shared" si="15"/>
        <v>Barriers expected to be experienced by households in need to access health care : OtherLebanese</v>
      </c>
      <c r="K268" s="55">
        <v>4.9483347784354205E-4</v>
      </c>
      <c r="L268" s="55">
        <v>7.2148433927626803E-3</v>
      </c>
      <c r="M268" s="55">
        <v>7.6851962242624396E-4</v>
      </c>
      <c r="N268" s="55">
        <v>1.08717415723842E-3</v>
      </c>
    </row>
    <row r="269" spans="1:14" x14ac:dyDescent="0.35">
      <c r="A269" s="34" t="s">
        <v>84</v>
      </c>
      <c r="B269" s="34" t="s">
        <v>88</v>
      </c>
      <c r="C269" s="34" t="s">
        <v>91</v>
      </c>
      <c r="D269" s="34" t="s">
        <v>199</v>
      </c>
      <c r="E269" s="34" t="s">
        <v>10</v>
      </c>
      <c r="F269" s="38" t="s">
        <v>11</v>
      </c>
      <c r="G269" s="37" t="s">
        <v>198</v>
      </c>
      <c r="H269" s="55" t="s">
        <v>8</v>
      </c>
      <c r="I269" s="34" t="str">
        <f t="shared" si="14"/>
        <v>Barriers expected to be experienced by households in need to access health care : Don't know</v>
      </c>
      <c r="J269" s="34" t="str">
        <f t="shared" si="15"/>
        <v>Barriers expected to be experienced by households in need to access health care : Don't knowLebanese</v>
      </c>
      <c r="K269" s="55">
        <v>1.8085295697875801E-3</v>
      </c>
      <c r="L269" s="55">
        <v>6.7274156574457598E-3</v>
      </c>
      <c r="M269" s="55">
        <v>2.0830700892561799E-3</v>
      </c>
      <c r="N269" s="55">
        <v>2.2169839692800501E-2</v>
      </c>
    </row>
    <row r="270" spans="1:14" x14ac:dyDescent="0.35">
      <c r="A270" s="34" t="s">
        <v>84</v>
      </c>
      <c r="B270" s="34" t="s">
        <v>88</v>
      </c>
      <c r="C270" s="34" t="s">
        <v>91</v>
      </c>
      <c r="D270" s="34" t="s">
        <v>199</v>
      </c>
      <c r="E270" s="34" t="s">
        <v>10</v>
      </c>
      <c r="F270" s="38" t="s">
        <v>11</v>
      </c>
      <c r="G270" s="37" t="s">
        <v>198</v>
      </c>
      <c r="H270" s="55" t="s">
        <v>7</v>
      </c>
      <c r="I270" s="34" t="str">
        <f t="shared" si="14"/>
        <v>Barriers expected to be experienced by households in need to access health care : Decline to answer</v>
      </c>
      <c r="J270" s="34" t="str">
        <f t="shared" si="15"/>
        <v>Barriers expected to be experienced by households in need to access health care : Decline to answerLebanese</v>
      </c>
      <c r="K270" s="55">
        <v>0</v>
      </c>
      <c r="L270" s="63">
        <v>0</v>
      </c>
      <c r="M270" s="55">
        <v>7.6501602983279002E-3</v>
      </c>
      <c r="N270" s="55">
        <v>1.08717415723842E-3</v>
      </c>
    </row>
    <row r="271" spans="1:14" hidden="1" x14ac:dyDescent="0.35">
      <c r="A271" s="34" t="s">
        <v>84</v>
      </c>
      <c r="B271" s="34" t="s">
        <v>88</v>
      </c>
      <c r="C271" s="34" t="s">
        <v>91</v>
      </c>
      <c r="D271" s="34" t="s">
        <v>199</v>
      </c>
      <c r="E271" s="34" t="s">
        <v>10</v>
      </c>
      <c r="F271" s="38" t="s">
        <v>48</v>
      </c>
      <c r="G271" s="37" t="s">
        <v>198</v>
      </c>
      <c r="H271" s="55" t="s">
        <v>85</v>
      </c>
      <c r="I271" s="34" t="str">
        <f t="shared" si="14"/>
        <v>Barriers expected to be experienced by households in need to access health care : None</v>
      </c>
      <c r="J271" s="34" t="str">
        <f t="shared" si="15"/>
        <v>Barriers expected to be experienced by households in need to access health care : NoneMigrants</v>
      </c>
      <c r="K271" s="55">
        <v>0.75700934579439205</v>
      </c>
      <c r="L271" s="55">
        <v>0.39735099337748297</v>
      </c>
      <c r="M271" s="55">
        <v>0.39622641509433998</v>
      </c>
      <c r="N271" s="55">
        <v>0.54782608695652202</v>
      </c>
    </row>
    <row r="272" spans="1:14" hidden="1" x14ac:dyDescent="0.35">
      <c r="A272" s="34" t="s">
        <v>84</v>
      </c>
      <c r="B272" s="34" t="s">
        <v>88</v>
      </c>
      <c r="C272" s="34" t="s">
        <v>91</v>
      </c>
      <c r="D272" s="34" t="s">
        <v>199</v>
      </c>
      <c r="E272" s="34" t="s">
        <v>10</v>
      </c>
      <c r="F272" s="38" t="s">
        <v>48</v>
      </c>
      <c r="G272" s="37" t="s">
        <v>198</v>
      </c>
      <c r="H272" s="55" t="s">
        <v>111</v>
      </c>
      <c r="I272" s="34" t="str">
        <f t="shared" si="14"/>
        <v>Barriers expected to be experienced by households in need to access health care : No functional health facility nearby</v>
      </c>
      <c r="J272" s="34" t="str">
        <f t="shared" si="15"/>
        <v>Barriers expected to be experienced by households in need to access health care : No functional health facility nearbyMigrants</v>
      </c>
      <c r="K272" s="55">
        <v>9.3457943925233603E-3</v>
      </c>
      <c r="L272" s="55">
        <v>3.9735099337748297E-2</v>
      </c>
      <c r="M272" s="55">
        <v>0</v>
      </c>
      <c r="N272" s="55">
        <v>3.4782608695652202E-2</v>
      </c>
    </row>
    <row r="273" spans="1:14" hidden="1" x14ac:dyDescent="0.35">
      <c r="A273" s="34" t="s">
        <v>84</v>
      </c>
      <c r="B273" s="34" t="s">
        <v>88</v>
      </c>
      <c r="C273" s="34" t="s">
        <v>91</v>
      </c>
      <c r="D273" s="34" t="s">
        <v>199</v>
      </c>
      <c r="E273" s="34" t="s">
        <v>10</v>
      </c>
      <c r="F273" s="38" t="s">
        <v>48</v>
      </c>
      <c r="G273" s="37" t="s">
        <v>198</v>
      </c>
      <c r="H273" s="55" t="s">
        <v>112</v>
      </c>
      <c r="I273" s="34" t="str">
        <f t="shared" si="14"/>
        <v>Barriers expected to be experienced by households in need to access health care : Health facility hours of operation are not convenient</v>
      </c>
      <c r="J273" s="34" t="str">
        <f t="shared" si="15"/>
        <v>Barriers expected to be experienced by households in need to access health care : Health facility hours of operation are not convenientMigrants</v>
      </c>
      <c r="K273" s="55">
        <v>1.11022302462516E-16</v>
      </c>
      <c r="L273" s="55">
        <v>0</v>
      </c>
      <c r="M273" s="55">
        <v>0</v>
      </c>
      <c r="N273" s="55">
        <v>0</v>
      </c>
    </row>
    <row r="274" spans="1:14" hidden="1" x14ac:dyDescent="0.35">
      <c r="A274" s="34" t="s">
        <v>84</v>
      </c>
      <c r="B274" s="34" t="s">
        <v>88</v>
      </c>
      <c r="C274" s="34" t="s">
        <v>91</v>
      </c>
      <c r="D274" s="34" t="s">
        <v>199</v>
      </c>
      <c r="E274" s="34" t="s">
        <v>10</v>
      </c>
      <c r="F274" s="38" t="s">
        <v>48</v>
      </c>
      <c r="G274" s="37" t="s">
        <v>198</v>
      </c>
      <c r="H274" s="55" t="s">
        <v>113</v>
      </c>
      <c r="I274" s="34" t="str">
        <f t="shared" si="14"/>
        <v>Barriers expected to be experienced by households in need to access health care : The specialized health service I/my household need(s) is not available at the health facility</v>
      </c>
      <c r="J274" s="34" t="str">
        <f t="shared" si="15"/>
        <v>Barriers expected to be experienced by households in need to access health care : The specialized health service I/my household need(s) is not available at the health facilityMigrants</v>
      </c>
      <c r="K274" s="55">
        <v>9.3457943925233603E-3</v>
      </c>
      <c r="L274" s="55">
        <v>6.6225165562913899E-3</v>
      </c>
      <c r="M274" s="55">
        <v>0</v>
      </c>
      <c r="N274" s="55">
        <v>0</v>
      </c>
    </row>
    <row r="275" spans="1:14" hidden="1" x14ac:dyDescent="0.35">
      <c r="A275" s="34" t="s">
        <v>84</v>
      </c>
      <c r="B275" s="34" t="s">
        <v>88</v>
      </c>
      <c r="C275" s="34" t="s">
        <v>91</v>
      </c>
      <c r="D275" s="34" t="s">
        <v>199</v>
      </c>
      <c r="E275" s="34" t="s">
        <v>10</v>
      </c>
      <c r="F275" s="38" t="s">
        <v>48</v>
      </c>
      <c r="G275" s="37" t="s">
        <v>198</v>
      </c>
      <c r="H275" s="55" t="s">
        <v>114</v>
      </c>
      <c r="I275" s="34" t="str">
        <f t="shared" si="14"/>
        <v>Barriers expected to be experienced by households in need to access health care : Long waiting time for the service</v>
      </c>
      <c r="J275" s="34" t="str">
        <f t="shared" si="15"/>
        <v>Barriers expected to be experienced by households in need to access health care : Long waiting time for the serviceMigrants</v>
      </c>
      <c r="K275" s="55">
        <v>1.11022302462516E-16</v>
      </c>
      <c r="L275" s="55">
        <v>4.96688741721854E-2</v>
      </c>
      <c r="M275" s="55">
        <v>1.88679245283019E-2</v>
      </c>
      <c r="N275" s="55">
        <v>8.6956521739130401E-3</v>
      </c>
    </row>
    <row r="276" spans="1:14" hidden="1" x14ac:dyDescent="0.35">
      <c r="A276" s="34" t="s">
        <v>84</v>
      </c>
      <c r="B276" s="34" t="s">
        <v>88</v>
      </c>
      <c r="C276" s="34" t="s">
        <v>91</v>
      </c>
      <c r="D276" s="34" t="s">
        <v>199</v>
      </c>
      <c r="E276" s="34" t="s">
        <v>10</v>
      </c>
      <c r="F276" s="38" t="s">
        <v>48</v>
      </c>
      <c r="G276" s="37" t="s">
        <v>198</v>
      </c>
      <c r="H276" s="55" t="s">
        <v>115</v>
      </c>
      <c r="I276" s="34" t="str">
        <f t="shared" si="14"/>
        <v>Barriers expected to be experienced by households in need to access health care : Could not afford cost of consultation</v>
      </c>
      <c r="J276" s="34" t="str">
        <f t="shared" si="15"/>
        <v>Barriers expected to be experienced by households in need to access health care : Could not afford cost of consultationMigrants</v>
      </c>
      <c r="K276" s="55">
        <v>0.177570093457944</v>
      </c>
      <c r="L276" s="55">
        <v>0.45695364238410602</v>
      </c>
      <c r="M276" s="55">
        <v>0.54716981132075504</v>
      </c>
      <c r="N276" s="55">
        <v>0.36521739130434799</v>
      </c>
    </row>
    <row r="277" spans="1:14" hidden="1" x14ac:dyDescent="0.35">
      <c r="A277" s="34" t="s">
        <v>84</v>
      </c>
      <c r="B277" s="34" t="s">
        <v>88</v>
      </c>
      <c r="C277" s="34" t="s">
        <v>91</v>
      </c>
      <c r="D277" s="34" t="s">
        <v>199</v>
      </c>
      <c r="E277" s="34" t="s">
        <v>10</v>
      </c>
      <c r="F277" s="38" t="s">
        <v>48</v>
      </c>
      <c r="G277" s="37" t="s">
        <v>198</v>
      </c>
      <c r="H277" s="55" t="s">
        <v>116</v>
      </c>
      <c r="I277" s="34" t="str">
        <f t="shared" si="14"/>
        <v>Barriers expected to be experienced by households in need to access health care : Could not afford cost of treatment</v>
      </c>
      <c r="J277" s="34" t="str">
        <f t="shared" si="15"/>
        <v>Barriers expected to be experienced by households in need to access health care : Could not afford cost of treatmentMigrants</v>
      </c>
      <c r="K277" s="55">
        <v>0.18691588785046701</v>
      </c>
      <c r="L277" s="55">
        <v>0.48675496688741698</v>
      </c>
      <c r="M277" s="55">
        <v>0.54716981132075504</v>
      </c>
      <c r="N277" s="55">
        <v>0.37391304347826099</v>
      </c>
    </row>
    <row r="278" spans="1:14" hidden="1" x14ac:dyDescent="0.35">
      <c r="A278" s="34" t="s">
        <v>84</v>
      </c>
      <c r="B278" s="34" t="s">
        <v>88</v>
      </c>
      <c r="C278" s="34" t="s">
        <v>91</v>
      </c>
      <c r="D278" s="34" t="s">
        <v>199</v>
      </c>
      <c r="E278" s="34" t="s">
        <v>10</v>
      </c>
      <c r="F278" s="38" t="s">
        <v>48</v>
      </c>
      <c r="G278" s="37" t="s">
        <v>198</v>
      </c>
      <c r="H278" s="55" t="s">
        <v>117</v>
      </c>
      <c r="I278" s="34" t="str">
        <f t="shared" si="14"/>
        <v>Barriers expected to be experienced by households in need to access health care : Could not afford transportation to health facility</v>
      </c>
      <c r="J278" s="34" t="str">
        <f t="shared" si="15"/>
        <v>Barriers expected to be experienced by households in need to access health care : Could not afford transportation to health facilityMigrants</v>
      </c>
      <c r="K278" s="55">
        <v>6.5420560747663503E-2</v>
      </c>
      <c r="L278" s="55">
        <v>0.20198675496688701</v>
      </c>
      <c r="M278" s="55">
        <v>7.5471698113207503E-2</v>
      </c>
      <c r="N278" s="55">
        <v>8.6956521739130401E-3</v>
      </c>
    </row>
    <row r="279" spans="1:14" hidden="1" x14ac:dyDescent="0.35">
      <c r="A279" s="34" t="s">
        <v>84</v>
      </c>
      <c r="B279" s="34" t="s">
        <v>88</v>
      </c>
      <c r="C279" s="34" t="s">
        <v>91</v>
      </c>
      <c r="D279" s="34" t="s">
        <v>199</v>
      </c>
      <c r="E279" s="34" t="s">
        <v>10</v>
      </c>
      <c r="F279" s="38" t="s">
        <v>48</v>
      </c>
      <c r="G279" s="37" t="s">
        <v>198</v>
      </c>
      <c r="H279" s="55" t="s">
        <v>118</v>
      </c>
      <c r="I279" s="34" t="str">
        <f t="shared" si="14"/>
        <v>Barriers expected to be experienced by households in need to access health care : Issues with quality or accessibility of medications</v>
      </c>
      <c r="J279" s="34" t="str">
        <f t="shared" si="15"/>
        <v>Barriers expected to be experienced by households in need to access health care : Issues with quality or accessibility of medicationsMigrants</v>
      </c>
      <c r="K279" s="55">
        <v>9.3457943925233603E-3</v>
      </c>
      <c r="L279" s="55">
        <v>6.6225165562913899E-3</v>
      </c>
      <c r="M279" s="55">
        <v>0</v>
      </c>
      <c r="N279" s="55">
        <v>0</v>
      </c>
    </row>
    <row r="280" spans="1:14" hidden="1" x14ac:dyDescent="0.35">
      <c r="A280" s="34" t="s">
        <v>84</v>
      </c>
      <c r="B280" s="34" t="s">
        <v>88</v>
      </c>
      <c r="C280" s="34" t="s">
        <v>91</v>
      </c>
      <c r="D280" s="34" t="s">
        <v>199</v>
      </c>
      <c r="E280" s="34" t="s">
        <v>10</v>
      </c>
      <c r="F280" s="38" t="s">
        <v>48</v>
      </c>
      <c r="G280" s="37" t="s">
        <v>198</v>
      </c>
      <c r="H280" s="55" t="s">
        <v>119</v>
      </c>
      <c r="I280" s="34" t="str">
        <f t="shared" si="14"/>
        <v>Barriers expected to be experienced by households in need to access health care : Health facility is too far away</v>
      </c>
      <c r="J280" s="34" t="str">
        <f t="shared" si="15"/>
        <v>Barriers expected to be experienced by households in need to access health care : Health facility is too far awayMigrants</v>
      </c>
      <c r="K280" s="55">
        <v>1.11022302462516E-16</v>
      </c>
      <c r="L280" s="55">
        <v>0</v>
      </c>
      <c r="M280" s="55">
        <v>1.88679245283019E-2</v>
      </c>
      <c r="N280" s="55">
        <v>8.6956521739130401E-3</v>
      </c>
    </row>
    <row r="281" spans="1:14" hidden="1" x14ac:dyDescent="0.35">
      <c r="A281" s="34" t="s">
        <v>84</v>
      </c>
      <c r="B281" s="34" t="s">
        <v>88</v>
      </c>
      <c r="C281" s="34" t="s">
        <v>91</v>
      </c>
      <c r="D281" s="34" t="s">
        <v>199</v>
      </c>
      <c r="E281" s="34" t="s">
        <v>10</v>
      </c>
      <c r="F281" s="38" t="s">
        <v>48</v>
      </c>
      <c r="G281" s="37" t="s">
        <v>198</v>
      </c>
      <c r="H281" s="55" t="s">
        <v>120</v>
      </c>
      <c r="I281" s="34" t="str">
        <f t="shared" si="14"/>
        <v>Barriers expected to be experienced by households in need to access health care : Disability prevents access to health facility</v>
      </c>
      <c r="J281" s="34" t="str">
        <f t="shared" si="15"/>
        <v>Barriers expected to be experienced by households in need to access health care : Disability prevents access to health facilityMigrants</v>
      </c>
      <c r="K281" s="55">
        <v>1.11022302462516E-16</v>
      </c>
      <c r="L281" s="55">
        <v>0</v>
      </c>
      <c r="M281" s="55">
        <v>0</v>
      </c>
      <c r="N281" s="55">
        <v>0</v>
      </c>
    </row>
    <row r="282" spans="1:14" hidden="1" x14ac:dyDescent="0.35">
      <c r="A282" s="34" t="s">
        <v>84</v>
      </c>
      <c r="B282" s="34" t="s">
        <v>88</v>
      </c>
      <c r="C282" s="34" t="s">
        <v>91</v>
      </c>
      <c r="D282" s="34" t="s">
        <v>199</v>
      </c>
      <c r="E282" s="34" t="s">
        <v>10</v>
      </c>
      <c r="F282" s="38" t="s">
        <v>48</v>
      </c>
      <c r="G282" s="37" t="s">
        <v>198</v>
      </c>
      <c r="H282" s="55" t="s">
        <v>121</v>
      </c>
      <c r="I282" s="34" t="str">
        <f t="shared" si="14"/>
        <v>Barriers expected to be experienced by households in need to access health care : No means of transport</v>
      </c>
      <c r="J282" s="34" t="str">
        <f t="shared" si="15"/>
        <v>Barriers expected to be experienced by households in need to access health care : No means of transportMigrants</v>
      </c>
      <c r="K282" s="55">
        <v>2.80373831775701E-2</v>
      </c>
      <c r="L282" s="55">
        <v>1.6556291390728499E-2</v>
      </c>
      <c r="M282" s="55">
        <v>5.6603773584905703E-2</v>
      </c>
      <c r="N282" s="55">
        <v>0</v>
      </c>
    </row>
    <row r="283" spans="1:14" hidden="1" x14ac:dyDescent="0.35">
      <c r="A283" s="34" t="s">
        <v>84</v>
      </c>
      <c r="B283" s="34" t="s">
        <v>88</v>
      </c>
      <c r="C283" s="34" t="s">
        <v>91</v>
      </c>
      <c r="D283" s="34" t="s">
        <v>199</v>
      </c>
      <c r="E283" s="34" t="s">
        <v>10</v>
      </c>
      <c r="F283" s="38" t="s">
        <v>48</v>
      </c>
      <c r="G283" s="37" t="s">
        <v>198</v>
      </c>
      <c r="H283" s="55" t="s">
        <v>122</v>
      </c>
      <c r="I283" s="34" t="str">
        <f t="shared" si="14"/>
        <v>Barriers expected to be experienced by households in need to access health care : Not safe/insecurity at health facility</v>
      </c>
      <c r="J283" s="34" t="str">
        <f t="shared" si="15"/>
        <v>Barriers expected to be experienced by households in need to access health care : Not safe/insecurity at health facilityMigrants</v>
      </c>
      <c r="K283" s="55">
        <v>1.11022302462516E-16</v>
      </c>
      <c r="L283" s="55">
        <v>0</v>
      </c>
      <c r="M283" s="55">
        <v>0</v>
      </c>
      <c r="N283" s="55">
        <v>0</v>
      </c>
    </row>
    <row r="284" spans="1:14" hidden="1" x14ac:dyDescent="0.35">
      <c r="A284" s="34" t="s">
        <v>84</v>
      </c>
      <c r="B284" s="34" t="s">
        <v>88</v>
      </c>
      <c r="C284" s="34" t="s">
        <v>91</v>
      </c>
      <c r="D284" s="34" t="s">
        <v>199</v>
      </c>
      <c r="E284" s="34" t="s">
        <v>10</v>
      </c>
      <c r="F284" s="38" t="s">
        <v>48</v>
      </c>
      <c r="G284" s="37" t="s">
        <v>198</v>
      </c>
      <c r="H284" s="55" t="s">
        <v>123</v>
      </c>
      <c r="I284" s="34" t="str">
        <f t="shared" si="14"/>
        <v>Barriers expected to be experienced by households in need to access health care : Not safe/insecurity while travelling to health facility</v>
      </c>
      <c r="J284" s="34" t="str">
        <f t="shared" si="15"/>
        <v>Barriers expected to be experienced by households in need to access health care : Not safe/insecurity while travelling to health facilityMigrants</v>
      </c>
      <c r="K284" s="55">
        <v>1.11022302462516E-16</v>
      </c>
      <c r="L284" s="55">
        <v>0</v>
      </c>
      <c r="M284" s="55">
        <v>0</v>
      </c>
      <c r="N284" s="55">
        <v>0</v>
      </c>
    </row>
    <row r="285" spans="1:14" hidden="1" x14ac:dyDescent="0.35">
      <c r="A285" s="34" t="s">
        <v>84</v>
      </c>
      <c r="B285" s="34" t="s">
        <v>88</v>
      </c>
      <c r="C285" s="34" t="s">
        <v>91</v>
      </c>
      <c r="D285" s="34" t="s">
        <v>199</v>
      </c>
      <c r="E285" s="34" t="s">
        <v>10</v>
      </c>
      <c r="F285" s="38" t="s">
        <v>48</v>
      </c>
      <c r="G285" s="37" t="s">
        <v>198</v>
      </c>
      <c r="H285" s="55" t="s">
        <v>124</v>
      </c>
      <c r="I285" s="34" t="str">
        <f t="shared" si="14"/>
        <v>Barriers expected to be experienced by households in need to access health care : Fear of exposure to COVID-19 at health facility</v>
      </c>
      <c r="J285" s="34" t="str">
        <f t="shared" si="15"/>
        <v>Barriers expected to be experienced by households in need to access health care : Fear of exposure to COVID-19 at health facilityMigrants</v>
      </c>
      <c r="K285" s="55">
        <v>1.11022302462516E-16</v>
      </c>
      <c r="L285" s="55">
        <v>0</v>
      </c>
      <c r="M285" s="55">
        <v>0</v>
      </c>
      <c r="N285" s="55">
        <v>0</v>
      </c>
    </row>
    <row r="286" spans="1:14" hidden="1" x14ac:dyDescent="0.35">
      <c r="A286" s="34" t="s">
        <v>84</v>
      </c>
      <c r="B286" s="34" t="s">
        <v>88</v>
      </c>
      <c r="C286" s="34" t="s">
        <v>91</v>
      </c>
      <c r="D286" s="34" t="s">
        <v>199</v>
      </c>
      <c r="E286" s="34" t="s">
        <v>10</v>
      </c>
      <c r="F286" s="38" t="s">
        <v>48</v>
      </c>
      <c r="G286" s="37" t="s">
        <v>198</v>
      </c>
      <c r="H286" s="55" t="s">
        <v>125</v>
      </c>
      <c r="I286" s="34" t="str">
        <f t="shared" ref="I286:I316" si="16">CONCATENATE(G286,H286)</f>
        <v>Barriers expected to be experienced by households in need to access health care : Not trained staff at health facility</v>
      </c>
      <c r="J286" s="34" t="str">
        <f t="shared" ref="J286:J316" si="17">CONCATENATE(G286,H286,F286)</f>
        <v>Barriers expected to be experienced by households in need to access health care : Not trained staff at health facilityMigrants</v>
      </c>
      <c r="K286" s="55">
        <v>1.11022302462516E-16</v>
      </c>
      <c r="L286" s="55">
        <v>0</v>
      </c>
      <c r="M286" s="55">
        <v>0</v>
      </c>
      <c r="N286" s="55">
        <v>0</v>
      </c>
    </row>
    <row r="287" spans="1:14" hidden="1" x14ac:dyDescent="0.35">
      <c r="A287" s="34" t="s">
        <v>84</v>
      </c>
      <c r="B287" s="34" t="s">
        <v>88</v>
      </c>
      <c r="C287" s="34" t="s">
        <v>91</v>
      </c>
      <c r="D287" s="34" t="s">
        <v>199</v>
      </c>
      <c r="E287" s="34" t="s">
        <v>10</v>
      </c>
      <c r="F287" s="38" t="s">
        <v>48</v>
      </c>
      <c r="G287" s="37" t="s">
        <v>198</v>
      </c>
      <c r="H287" s="55" t="s">
        <v>126</v>
      </c>
      <c r="I287" s="34" t="str">
        <f t="shared" si="16"/>
        <v>Barriers expected to be experienced by households in need to access health care : Not enough staff at health facility</v>
      </c>
      <c r="J287" s="34" t="str">
        <f t="shared" si="17"/>
        <v>Barriers expected to be experienced by households in need to access health care : Not enough staff at health facilityMigrants</v>
      </c>
      <c r="K287" s="55">
        <v>1.11022302462516E-16</v>
      </c>
      <c r="L287" s="55">
        <v>0</v>
      </c>
      <c r="M287" s="55">
        <v>0</v>
      </c>
      <c r="N287" s="55">
        <v>0</v>
      </c>
    </row>
    <row r="288" spans="1:14" hidden="1" x14ac:dyDescent="0.35">
      <c r="A288" s="34" t="s">
        <v>84</v>
      </c>
      <c r="B288" s="34" t="s">
        <v>88</v>
      </c>
      <c r="C288" s="34" t="s">
        <v>91</v>
      </c>
      <c r="D288" s="34" t="s">
        <v>199</v>
      </c>
      <c r="E288" s="34" t="s">
        <v>10</v>
      </c>
      <c r="F288" s="38" t="s">
        <v>48</v>
      </c>
      <c r="G288" s="37" t="s">
        <v>198</v>
      </c>
      <c r="H288" s="55" t="s">
        <v>127</v>
      </c>
      <c r="I288" s="34" t="str">
        <f t="shared" si="16"/>
        <v>Barriers expected to be experienced by households in need to access health care : Lack of female staff at health facility</v>
      </c>
      <c r="J288" s="34" t="str">
        <f t="shared" si="17"/>
        <v>Barriers expected to be experienced by households in need to access health care : Lack of female staff at health facilityMigrants</v>
      </c>
      <c r="K288" s="55">
        <v>1.11022302462516E-16</v>
      </c>
      <c r="L288" s="55">
        <v>0</v>
      </c>
      <c r="M288" s="55">
        <v>0</v>
      </c>
      <c r="N288" s="55">
        <v>0</v>
      </c>
    </row>
    <row r="289" spans="1:14" hidden="1" x14ac:dyDescent="0.35">
      <c r="A289" s="34" t="s">
        <v>84</v>
      </c>
      <c r="B289" s="34" t="s">
        <v>88</v>
      </c>
      <c r="C289" s="34" t="s">
        <v>91</v>
      </c>
      <c r="D289" s="34" t="s">
        <v>199</v>
      </c>
      <c r="E289" s="34" t="s">
        <v>10</v>
      </c>
      <c r="F289" s="38" t="s">
        <v>48</v>
      </c>
      <c r="G289" s="37" t="s">
        <v>198</v>
      </c>
      <c r="H289" s="55" t="s">
        <v>128</v>
      </c>
      <c r="I289" s="34" t="str">
        <f t="shared" si="16"/>
        <v>Barriers expected to be experienced by households in need to access health care : Fear or distrust of health workers, examination or treatment</v>
      </c>
      <c r="J289" s="34" t="str">
        <f t="shared" si="17"/>
        <v>Barriers expected to be experienced by households in need to access health care : Fear or distrust of health workers, examination or treatmentMigrants</v>
      </c>
      <c r="K289" s="55">
        <v>1.11022302462516E-16</v>
      </c>
      <c r="L289" s="55">
        <v>3.3112582781457001E-3</v>
      </c>
      <c r="M289" s="55">
        <v>0</v>
      </c>
      <c r="N289" s="55">
        <v>0</v>
      </c>
    </row>
    <row r="290" spans="1:14" hidden="1" x14ac:dyDescent="0.35">
      <c r="A290" s="34" t="s">
        <v>84</v>
      </c>
      <c r="B290" s="34" t="s">
        <v>88</v>
      </c>
      <c r="C290" s="34" t="s">
        <v>91</v>
      </c>
      <c r="D290" s="34" t="s">
        <v>199</v>
      </c>
      <c r="E290" s="34" t="s">
        <v>10</v>
      </c>
      <c r="F290" s="38" t="s">
        <v>48</v>
      </c>
      <c r="G290" s="37" t="s">
        <v>198</v>
      </c>
      <c r="H290" s="55" t="s">
        <v>129</v>
      </c>
      <c r="I290" s="34" t="str">
        <f t="shared" si="16"/>
        <v>Barriers expected to be experienced by households in need to access health care : Could not take time off work / from caring for children</v>
      </c>
      <c r="J290" s="34" t="str">
        <f t="shared" si="17"/>
        <v>Barriers expected to be experienced by households in need to access health care : Could not take time off work / from caring for childrenMigrants</v>
      </c>
      <c r="K290" s="55">
        <v>1.11022302462516E-16</v>
      </c>
      <c r="L290" s="55">
        <v>0</v>
      </c>
      <c r="M290" s="55">
        <v>0</v>
      </c>
      <c r="N290" s="55">
        <v>0</v>
      </c>
    </row>
    <row r="291" spans="1:14" hidden="1" x14ac:dyDescent="0.35">
      <c r="A291" s="34" t="s">
        <v>84</v>
      </c>
      <c r="B291" s="34" t="s">
        <v>88</v>
      </c>
      <c r="C291" s="34" t="s">
        <v>91</v>
      </c>
      <c r="D291" s="34" t="s">
        <v>199</v>
      </c>
      <c r="E291" s="34" t="s">
        <v>10</v>
      </c>
      <c r="F291" s="38" t="s">
        <v>48</v>
      </c>
      <c r="G291" s="37" t="s">
        <v>198</v>
      </c>
      <c r="H291" s="55" t="s">
        <v>130</v>
      </c>
      <c r="I291" s="34" t="str">
        <f t="shared" si="16"/>
        <v>Barriers expected to be experienced by households in need to access health care : Language issues or communication barriers (can include disability related to speaking/ seeing/ hearing)</v>
      </c>
      <c r="J291" s="34" t="str">
        <f t="shared" si="17"/>
        <v>Barriers expected to be experienced by households in need to access health care : Language issues or communication barriers (can include disability related to speaking/ seeing/ hearing)Migrants</v>
      </c>
      <c r="K291" s="55">
        <v>1.11022302462516E-16</v>
      </c>
      <c r="L291" s="55">
        <v>0</v>
      </c>
      <c r="M291" s="55">
        <v>0</v>
      </c>
      <c r="N291" s="55">
        <v>0</v>
      </c>
    </row>
    <row r="292" spans="1:14" hidden="1" x14ac:dyDescent="0.35">
      <c r="A292" s="34" t="s">
        <v>84</v>
      </c>
      <c r="B292" s="34" t="s">
        <v>88</v>
      </c>
      <c r="C292" s="34" t="s">
        <v>91</v>
      </c>
      <c r="D292" s="34" t="s">
        <v>199</v>
      </c>
      <c r="E292" s="34" t="s">
        <v>10</v>
      </c>
      <c r="F292" s="38" t="s">
        <v>48</v>
      </c>
      <c r="G292" s="37" t="s">
        <v>198</v>
      </c>
      <c r="H292" s="55" t="s">
        <v>131</v>
      </c>
      <c r="I292" s="34" t="str">
        <f t="shared" si="16"/>
        <v>Barriers expected to be experienced by households in need to access health care : Lack of civil documentation</v>
      </c>
      <c r="J292" s="34" t="str">
        <f t="shared" si="17"/>
        <v>Barriers expected to be experienced by households in need to access health care : Lack of civil documentationMigrants</v>
      </c>
      <c r="K292" s="55">
        <v>1.11022302462516E-16</v>
      </c>
      <c r="L292" s="55">
        <v>6.6225165562913899E-3</v>
      </c>
      <c r="M292" s="55">
        <v>5.6603773584905703E-2</v>
      </c>
      <c r="N292" s="55">
        <v>0</v>
      </c>
    </row>
    <row r="293" spans="1:14" hidden="1" x14ac:dyDescent="0.35">
      <c r="A293" s="34" t="s">
        <v>84</v>
      </c>
      <c r="B293" s="34" t="s">
        <v>88</v>
      </c>
      <c r="C293" s="34" t="s">
        <v>91</v>
      </c>
      <c r="D293" s="34" t="s">
        <v>199</v>
      </c>
      <c r="E293" s="34" t="s">
        <v>10</v>
      </c>
      <c r="F293" s="38" t="s">
        <v>48</v>
      </c>
      <c r="G293" s="37" t="s">
        <v>198</v>
      </c>
      <c r="H293" s="55" t="s">
        <v>132</v>
      </c>
      <c r="I293" s="34" t="str">
        <f t="shared" si="16"/>
        <v>Barriers expected to be experienced by households in need to access health care : Prevented by employer</v>
      </c>
      <c r="J293" s="34" t="str">
        <f t="shared" si="17"/>
        <v>Barriers expected to be experienced by households in need to access health care : Prevented by employerMigrants</v>
      </c>
      <c r="K293" s="55">
        <v>1.11022302462516E-16</v>
      </c>
      <c r="L293" s="55">
        <v>0</v>
      </c>
      <c r="M293" s="55">
        <v>0</v>
      </c>
      <c r="N293" s="55">
        <v>0</v>
      </c>
    </row>
    <row r="294" spans="1:14" hidden="1" x14ac:dyDescent="0.35">
      <c r="A294" s="34" t="s">
        <v>84</v>
      </c>
      <c r="B294" s="34" t="s">
        <v>88</v>
      </c>
      <c r="C294" s="34" t="s">
        <v>91</v>
      </c>
      <c r="D294" s="34" t="s">
        <v>199</v>
      </c>
      <c r="E294" s="34" t="s">
        <v>10</v>
      </c>
      <c r="F294" s="38" t="s">
        <v>48</v>
      </c>
      <c r="G294" s="37" t="s">
        <v>198</v>
      </c>
      <c r="H294" s="55" t="s">
        <v>108</v>
      </c>
      <c r="I294" s="34" t="str">
        <f t="shared" si="16"/>
        <v>Barriers expected to be experienced by households in need to access health care : Other</v>
      </c>
      <c r="J294" s="34" t="str">
        <f t="shared" si="17"/>
        <v>Barriers expected to be experienced by households in need to access health care : OtherMigrants</v>
      </c>
      <c r="K294" s="55">
        <v>1.11022302462516E-16</v>
      </c>
      <c r="L294" s="55">
        <v>0</v>
      </c>
      <c r="M294" s="55">
        <v>0</v>
      </c>
      <c r="N294" s="55">
        <v>0</v>
      </c>
    </row>
    <row r="295" spans="1:14" hidden="1" x14ac:dyDescent="0.35">
      <c r="A295" s="34" t="s">
        <v>84</v>
      </c>
      <c r="B295" s="34" t="s">
        <v>88</v>
      </c>
      <c r="C295" s="34" t="s">
        <v>91</v>
      </c>
      <c r="D295" s="34" t="s">
        <v>199</v>
      </c>
      <c r="E295" s="34" t="s">
        <v>10</v>
      </c>
      <c r="F295" s="38" t="s">
        <v>48</v>
      </c>
      <c r="G295" s="37" t="s">
        <v>198</v>
      </c>
      <c r="H295" s="55" t="s">
        <v>8</v>
      </c>
      <c r="I295" s="34" t="str">
        <f t="shared" si="16"/>
        <v>Barriers expected to be experienced by households in need to access health care : Don't know</v>
      </c>
      <c r="J295" s="34" t="str">
        <f t="shared" si="17"/>
        <v>Barriers expected to be experienced by households in need to access health care : Don't knowMigrants</v>
      </c>
      <c r="K295" s="55">
        <v>1.11022302462516E-16</v>
      </c>
      <c r="L295" s="55">
        <v>1.3245033112582801E-2</v>
      </c>
      <c r="M295" s="55">
        <v>0</v>
      </c>
      <c r="N295" s="55">
        <v>1.7391304347826101E-2</v>
      </c>
    </row>
    <row r="296" spans="1:14" hidden="1" x14ac:dyDescent="0.35">
      <c r="A296" s="34" t="s">
        <v>84</v>
      </c>
      <c r="B296" s="34" t="s">
        <v>88</v>
      </c>
      <c r="C296" s="34" t="s">
        <v>91</v>
      </c>
      <c r="D296" s="34" t="s">
        <v>199</v>
      </c>
      <c r="E296" s="34" t="s">
        <v>10</v>
      </c>
      <c r="F296" s="38" t="s">
        <v>48</v>
      </c>
      <c r="G296" s="37" t="s">
        <v>198</v>
      </c>
      <c r="H296" s="55" t="s">
        <v>7</v>
      </c>
      <c r="I296" s="34" t="str">
        <f t="shared" si="16"/>
        <v>Barriers expected to be experienced by households in need to access health care : Decline to answer</v>
      </c>
      <c r="J296" s="34" t="str">
        <f t="shared" si="17"/>
        <v>Barriers expected to be experienced by households in need to access health care : Decline to answerMigrants</v>
      </c>
      <c r="K296" s="55">
        <v>1.11022302462516E-16</v>
      </c>
      <c r="L296" s="55">
        <v>0</v>
      </c>
      <c r="M296" s="55">
        <v>0</v>
      </c>
      <c r="N296" s="55">
        <v>8.6956521739130401E-3</v>
      </c>
    </row>
    <row r="297" spans="1:14" hidden="1" x14ac:dyDescent="0.35">
      <c r="A297" s="34" t="s">
        <v>84</v>
      </c>
      <c r="B297" s="34" t="s">
        <v>88</v>
      </c>
      <c r="C297" s="34" t="s">
        <v>91</v>
      </c>
      <c r="D297" s="34" t="s">
        <v>199</v>
      </c>
      <c r="E297" s="34" t="s">
        <v>10</v>
      </c>
      <c r="F297" s="34" t="s">
        <v>12</v>
      </c>
      <c r="G297" s="37" t="s">
        <v>198</v>
      </c>
      <c r="H297" s="55" t="s">
        <v>85</v>
      </c>
      <c r="I297" s="34" t="str">
        <f t="shared" si="16"/>
        <v>Barriers expected to be experienced by households in need to access health care : None</v>
      </c>
      <c r="J297" s="34" t="str">
        <f t="shared" si="17"/>
        <v>Barriers expected to be experienced by households in need to access health care : NonePRL</v>
      </c>
      <c r="K297" s="55">
        <v>0.36363636363636398</v>
      </c>
      <c r="L297" s="55">
        <v>0.29090909090909101</v>
      </c>
      <c r="M297" s="55">
        <v>0.19417475728155301</v>
      </c>
      <c r="N297" s="55">
        <v>0.480769230769231</v>
      </c>
    </row>
    <row r="298" spans="1:14" hidden="1" x14ac:dyDescent="0.35">
      <c r="A298" s="34" t="s">
        <v>84</v>
      </c>
      <c r="B298" s="34" t="s">
        <v>88</v>
      </c>
      <c r="C298" s="34" t="s">
        <v>91</v>
      </c>
      <c r="D298" s="34" t="s">
        <v>199</v>
      </c>
      <c r="E298" s="34" t="s">
        <v>10</v>
      </c>
      <c r="F298" s="34" t="s">
        <v>12</v>
      </c>
      <c r="G298" s="37" t="s">
        <v>198</v>
      </c>
      <c r="H298" s="55" t="s">
        <v>111</v>
      </c>
      <c r="I298" s="34" t="str">
        <f t="shared" si="16"/>
        <v>Barriers expected to be experienced by households in need to access health care : No functional health facility nearby</v>
      </c>
      <c r="J298" s="34" t="str">
        <f t="shared" si="17"/>
        <v>Barriers expected to be experienced by households in need to access health care : No functional health facility nearbyPRL</v>
      </c>
      <c r="K298" s="55">
        <v>7.7922077922077906E-2</v>
      </c>
      <c r="L298" s="55">
        <v>9.0909090909090898E-2</v>
      </c>
      <c r="M298" s="55">
        <v>9.7087378640776698E-2</v>
      </c>
      <c r="N298" s="55">
        <v>3.8461538461538498E-2</v>
      </c>
    </row>
    <row r="299" spans="1:14" hidden="1" x14ac:dyDescent="0.35">
      <c r="A299" s="34" t="s">
        <v>84</v>
      </c>
      <c r="B299" s="34" t="s">
        <v>88</v>
      </c>
      <c r="C299" s="34" t="s">
        <v>91</v>
      </c>
      <c r="D299" s="34" t="s">
        <v>199</v>
      </c>
      <c r="E299" s="34" t="s">
        <v>10</v>
      </c>
      <c r="F299" s="34" t="s">
        <v>12</v>
      </c>
      <c r="G299" s="37" t="s">
        <v>198</v>
      </c>
      <c r="H299" s="55" t="s">
        <v>112</v>
      </c>
      <c r="I299" s="34" t="str">
        <f t="shared" si="16"/>
        <v>Barriers expected to be experienced by households in need to access health care : Health facility hours of operation are not convenient</v>
      </c>
      <c r="J299" s="34" t="str">
        <f t="shared" si="17"/>
        <v>Barriers expected to be experienced by households in need to access health care : Health facility hours of operation are not convenientPRL</v>
      </c>
      <c r="K299" s="55">
        <v>1.2987012987013E-2</v>
      </c>
      <c r="L299" s="55">
        <v>0</v>
      </c>
      <c r="M299" s="55">
        <v>9.7087378640776708E-3</v>
      </c>
      <c r="N299" s="55">
        <v>0</v>
      </c>
    </row>
    <row r="300" spans="1:14" hidden="1" x14ac:dyDescent="0.35">
      <c r="A300" s="34" t="s">
        <v>84</v>
      </c>
      <c r="B300" s="34" t="s">
        <v>88</v>
      </c>
      <c r="C300" s="34" t="s">
        <v>91</v>
      </c>
      <c r="D300" s="34" t="s">
        <v>199</v>
      </c>
      <c r="E300" s="34" t="s">
        <v>10</v>
      </c>
      <c r="F300" s="34" t="s">
        <v>12</v>
      </c>
      <c r="G300" s="37" t="s">
        <v>198</v>
      </c>
      <c r="H300" s="55" t="s">
        <v>113</v>
      </c>
      <c r="I300" s="34" t="str">
        <f t="shared" si="16"/>
        <v>Barriers expected to be experienced by households in need to access health care : The specialized health service I/my household need(s) is not available at the health facility</v>
      </c>
      <c r="J300" s="34" t="str">
        <f t="shared" si="17"/>
        <v>Barriers expected to be experienced by households in need to access health care : The specialized health service I/my household need(s) is not available at the health facilityPRL</v>
      </c>
      <c r="K300" s="55">
        <v>1.11022302462516E-16</v>
      </c>
      <c r="L300" s="55">
        <v>2.7272727272727299E-2</v>
      </c>
      <c r="M300" s="55">
        <v>9.7087378640776708E-3</v>
      </c>
      <c r="N300" s="55">
        <v>1.9230769230769201E-2</v>
      </c>
    </row>
    <row r="301" spans="1:14" hidden="1" x14ac:dyDescent="0.35">
      <c r="A301" s="34" t="s">
        <v>84</v>
      </c>
      <c r="B301" s="34" t="s">
        <v>88</v>
      </c>
      <c r="C301" s="34" t="s">
        <v>91</v>
      </c>
      <c r="D301" s="34" t="s">
        <v>199</v>
      </c>
      <c r="E301" s="34" t="s">
        <v>10</v>
      </c>
      <c r="F301" s="34" t="s">
        <v>12</v>
      </c>
      <c r="G301" s="37" t="s">
        <v>198</v>
      </c>
      <c r="H301" s="55" t="s">
        <v>114</v>
      </c>
      <c r="I301" s="34" t="str">
        <f t="shared" si="16"/>
        <v>Barriers expected to be experienced by households in need to access health care : Long waiting time for the service</v>
      </c>
      <c r="J301" s="34" t="str">
        <f t="shared" si="17"/>
        <v>Barriers expected to be experienced by households in need to access health care : Long waiting time for the servicePRL</v>
      </c>
      <c r="K301" s="55">
        <v>5.1948051948051903E-2</v>
      </c>
      <c r="L301" s="55">
        <v>3.6363636363636397E-2</v>
      </c>
      <c r="M301" s="55">
        <v>1.94174757281553E-2</v>
      </c>
      <c r="N301" s="55">
        <v>9.6153846153846201E-2</v>
      </c>
    </row>
    <row r="302" spans="1:14" hidden="1" x14ac:dyDescent="0.35">
      <c r="A302" s="34" t="s">
        <v>84</v>
      </c>
      <c r="B302" s="34" t="s">
        <v>88</v>
      </c>
      <c r="C302" s="34" t="s">
        <v>91</v>
      </c>
      <c r="D302" s="34" t="s">
        <v>199</v>
      </c>
      <c r="E302" s="34" t="s">
        <v>10</v>
      </c>
      <c r="F302" s="34" t="s">
        <v>12</v>
      </c>
      <c r="G302" s="37" t="s">
        <v>198</v>
      </c>
      <c r="H302" s="55" t="s">
        <v>115</v>
      </c>
      <c r="I302" s="34" t="str">
        <f t="shared" si="16"/>
        <v>Barriers expected to be experienced by households in need to access health care : Could not afford cost of consultation</v>
      </c>
      <c r="J302" s="34" t="str">
        <f t="shared" si="17"/>
        <v>Barriers expected to be experienced by households in need to access health care : Could not afford cost of consultationPRL</v>
      </c>
      <c r="K302" s="55">
        <v>0.493506493506493</v>
      </c>
      <c r="L302" s="55">
        <v>0.41818181818181799</v>
      </c>
      <c r="M302" s="55">
        <v>0.59223300970873805</v>
      </c>
      <c r="N302" s="55">
        <v>0.38461538461538503</v>
      </c>
    </row>
    <row r="303" spans="1:14" hidden="1" x14ac:dyDescent="0.35">
      <c r="A303" s="34" t="s">
        <v>84</v>
      </c>
      <c r="B303" s="34" t="s">
        <v>88</v>
      </c>
      <c r="C303" s="34" t="s">
        <v>91</v>
      </c>
      <c r="D303" s="34" t="s">
        <v>199</v>
      </c>
      <c r="E303" s="34" t="s">
        <v>10</v>
      </c>
      <c r="F303" s="34" t="s">
        <v>12</v>
      </c>
      <c r="G303" s="37" t="s">
        <v>198</v>
      </c>
      <c r="H303" s="55" t="s">
        <v>116</v>
      </c>
      <c r="I303" s="34" t="str">
        <f t="shared" si="16"/>
        <v>Barriers expected to be experienced by households in need to access health care : Could not afford cost of treatment</v>
      </c>
      <c r="J303" s="34" t="str">
        <f t="shared" si="17"/>
        <v>Barriers expected to be experienced by households in need to access health care : Could not afford cost of treatmentPRL</v>
      </c>
      <c r="K303" s="55">
        <v>0.506493506493506</v>
      </c>
      <c r="L303" s="55">
        <v>0.527272727272727</v>
      </c>
      <c r="M303" s="55">
        <v>0.69902912621359203</v>
      </c>
      <c r="N303" s="55">
        <v>0.34615384615384598</v>
      </c>
    </row>
    <row r="304" spans="1:14" hidden="1" x14ac:dyDescent="0.35">
      <c r="A304" s="34" t="s">
        <v>84</v>
      </c>
      <c r="B304" s="34" t="s">
        <v>88</v>
      </c>
      <c r="C304" s="34" t="s">
        <v>91</v>
      </c>
      <c r="D304" s="34" t="s">
        <v>199</v>
      </c>
      <c r="E304" s="34" t="s">
        <v>10</v>
      </c>
      <c r="F304" s="34" t="s">
        <v>12</v>
      </c>
      <c r="G304" s="37" t="s">
        <v>198</v>
      </c>
      <c r="H304" s="55" t="s">
        <v>117</v>
      </c>
      <c r="I304" s="34" t="str">
        <f t="shared" si="16"/>
        <v>Barriers expected to be experienced by households in need to access health care : Could not afford transportation to health facility</v>
      </c>
      <c r="J304" s="34" t="str">
        <f t="shared" si="17"/>
        <v>Barriers expected to be experienced by households in need to access health care : Could not afford transportation to health facilityPRL</v>
      </c>
      <c r="K304" s="55">
        <v>3.8961038961039002E-2</v>
      </c>
      <c r="L304" s="55">
        <v>0.17272727272727301</v>
      </c>
      <c r="M304" s="55">
        <v>7.7669902912621394E-2</v>
      </c>
      <c r="N304" s="55">
        <v>5.7692307692307702E-2</v>
      </c>
    </row>
    <row r="305" spans="1:14" hidden="1" x14ac:dyDescent="0.35">
      <c r="A305" s="34" t="s">
        <v>84</v>
      </c>
      <c r="B305" s="34" t="s">
        <v>88</v>
      </c>
      <c r="C305" s="34" t="s">
        <v>91</v>
      </c>
      <c r="D305" s="34" t="s">
        <v>199</v>
      </c>
      <c r="E305" s="34" t="s">
        <v>10</v>
      </c>
      <c r="F305" s="34" t="s">
        <v>12</v>
      </c>
      <c r="G305" s="37" t="s">
        <v>198</v>
      </c>
      <c r="H305" s="55" t="s">
        <v>118</v>
      </c>
      <c r="I305" s="34" t="str">
        <f t="shared" si="16"/>
        <v>Barriers expected to be experienced by households in need to access health care : Issues with quality or accessibility of medications</v>
      </c>
      <c r="J305" s="34" t="str">
        <f t="shared" si="17"/>
        <v>Barriers expected to be experienced by households in need to access health care : Issues with quality or accessibility of medicationsPRL</v>
      </c>
      <c r="K305" s="55">
        <v>3.8961038961039002E-2</v>
      </c>
      <c r="L305" s="55">
        <v>6.3636363636363602E-2</v>
      </c>
      <c r="M305" s="55">
        <v>5.8252427184466E-2</v>
      </c>
      <c r="N305" s="55">
        <v>0</v>
      </c>
    </row>
    <row r="306" spans="1:14" hidden="1" x14ac:dyDescent="0.35">
      <c r="A306" s="34" t="s">
        <v>84</v>
      </c>
      <c r="B306" s="34" t="s">
        <v>88</v>
      </c>
      <c r="C306" s="34" t="s">
        <v>91</v>
      </c>
      <c r="D306" s="34" t="s">
        <v>199</v>
      </c>
      <c r="E306" s="34" t="s">
        <v>10</v>
      </c>
      <c r="F306" s="34" t="s">
        <v>12</v>
      </c>
      <c r="G306" s="37" t="s">
        <v>198</v>
      </c>
      <c r="H306" s="55" t="s">
        <v>119</v>
      </c>
      <c r="I306" s="34" t="str">
        <f t="shared" si="16"/>
        <v>Barriers expected to be experienced by households in need to access health care : Health facility is too far away</v>
      </c>
      <c r="J306" s="34" t="str">
        <f t="shared" si="17"/>
        <v>Barriers expected to be experienced by households in need to access health care : Health facility is too far awayPRL</v>
      </c>
      <c r="K306" s="55">
        <v>1.11022302462516E-16</v>
      </c>
      <c r="L306" s="55">
        <v>0</v>
      </c>
      <c r="M306" s="55">
        <v>1.11022302462516E-16</v>
      </c>
      <c r="N306" s="55">
        <v>0</v>
      </c>
    </row>
    <row r="307" spans="1:14" hidden="1" x14ac:dyDescent="0.35">
      <c r="A307" s="34" t="s">
        <v>84</v>
      </c>
      <c r="B307" s="34" t="s">
        <v>88</v>
      </c>
      <c r="C307" s="34" t="s">
        <v>91</v>
      </c>
      <c r="D307" s="34" t="s">
        <v>199</v>
      </c>
      <c r="E307" s="34" t="s">
        <v>10</v>
      </c>
      <c r="F307" s="34" t="s">
        <v>12</v>
      </c>
      <c r="G307" s="37" t="s">
        <v>198</v>
      </c>
      <c r="H307" s="55" t="s">
        <v>120</v>
      </c>
      <c r="I307" s="34" t="str">
        <f t="shared" si="16"/>
        <v>Barriers expected to be experienced by households in need to access health care : Disability prevents access to health facility</v>
      </c>
      <c r="J307" s="34" t="str">
        <f t="shared" si="17"/>
        <v>Barriers expected to be experienced by households in need to access health care : Disability prevents access to health facilityPRL</v>
      </c>
      <c r="K307" s="55">
        <v>1.11022302462516E-16</v>
      </c>
      <c r="L307" s="55">
        <v>0</v>
      </c>
      <c r="M307" s="55">
        <v>9.7087378640776708E-3</v>
      </c>
      <c r="N307" s="55">
        <v>0</v>
      </c>
    </row>
    <row r="308" spans="1:14" hidden="1" x14ac:dyDescent="0.35">
      <c r="A308" s="34" t="s">
        <v>84</v>
      </c>
      <c r="B308" s="34" t="s">
        <v>88</v>
      </c>
      <c r="C308" s="34" t="s">
        <v>91</v>
      </c>
      <c r="D308" s="34" t="s">
        <v>199</v>
      </c>
      <c r="E308" s="34" t="s">
        <v>10</v>
      </c>
      <c r="F308" s="34" t="s">
        <v>12</v>
      </c>
      <c r="G308" s="37" t="s">
        <v>198</v>
      </c>
      <c r="H308" s="55" t="s">
        <v>121</v>
      </c>
      <c r="I308" s="34" t="str">
        <f t="shared" si="16"/>
        <v>Barriers expected to be experienced by households in need to access health care : No means of transport</v>
      </c>
      <c r="J308" s="34" t="str">
        <f t="shared" si="17"/>
        <v>Barriers expected to be experienced by households in need to access health care : No means of transportPRL</v>
      </c>
      <c r="K308" s="55">
        <v>6.4935064935064901E-2</v>
      </c>
      <c r="L308" s="55">
        <v>2.7272727272727299E-2</v>
      </c>
      <c r="M308" s="55">
        <v>5.8252427184466E-2</v>
      </c>
      <c r="N308" s="55">
        <v>3.8461538461538498E-2</v>
      </c>
    </row>
    <row r="309" spans="1:14" hidden="1" x14ac:dyDescent="0.35">
      <c r="A309" s="34" t="s">
        <v>84</v>
      </c>
      <c r="B309" s="34" t="s">
        <v>88</v>
      </c>
      <c r="C309" s="34" t="s">
        <v>91</v>
      </c>
      <c r="D309" s="34" t="s">
        <v>199</v>
      </c>
      <c r="E309" s="34" t="s">
        <v>10</v>
      </c>
      <c r="F309" s="34" t="s">
        <v>12</v>
      </c>
      <c r="G309" s="37" t="s">
        <v>198</v>
      </c>
      <c r="H309" s="55" t="s">
        <v>122</v>
      </c>
      <c r="I309" s="34" t="str">
        <f t="shared" si="16"/>
        <v>Barriers expected to be experienced by households in need to access health care : Not safe/insecurity at health facility</v>
      </c>
      <c r="J309" s="34" t="str">
        <f t="shared" si="17"/>
        <v>Barriers expected to be experienced by households in need to access health care : Not safe/insecurity at health facilityPRL</v>
      </c>
      <c r="K309" s="55">
        <v>1.11022302462516E-16</v>
      </c>
      <c r="L309" s="55">
        <v>0</v>
      </c>
      <c r="M309" s="55">
        <v>1.11022302462516E-16</v>
      </c>
      <c r="N309" s="55">
        <v>0</v>
      </c>
    </row>
    <row r="310" spans="1:14" hidden="1" x14ac:dyDescent="0.35">
      <c r="A310" s="34" t="s">
        <v>84</v>
      </c>
      <c r="B310" s="34" t="s">
        <v>88</v>
      </c>
      <c r="C310" s="34" t="s">
        <v>91</v>
      </c>
      <c r="D310" s="34" t="s">
        <v>199</v>
      </c>
      <c r="E310" s="34" t="s">
        <v>10</v>
      </c>
      <c r="F310" s="34" t="s">
        <v>12</v>
      </c>
      <c r="G310" s="37" t="s">
        <v>198</v>
      </c>
      <c r="H310" s="55" t="s">
        <v>123</v>
      </c>
      <c r="I310" s="34" t="str">
        <f t="shared" si="16"/>
        <v>Barriers expected to be experienced by households in need to access health care : Not safe/insecurity while travelling to health facility</v>
      </c>
      <c r="J310" s="34" t="str">
        <f t="shared" si="17"/>
        <v>Barriers expected to be experienced by households in need to access health care : Not safe/insecurity while travelling to health facilityPRL</v>
      </c>
      <c r="K310" s="55">
        <v>1.11022302462516E-16</v>
      </c>
      <c r="L310" s="55">
        <v>0</v>
      </c>
      <c r="M310" s="55">
        <v>1.11022302462516E-16</v>
      </c>
      <c r="N310" s="55">
        <v>0</v>
      </c>
    </row>
    <row r="311" spans="1:14" hidden="1" x14ac:dyDescent="0.35">
      <c r="A311" s="34" t="s">
        <v>84</v>
      </c>
      <c r="B311" s="34" t="s">
        <v>88</v>
      </c>
      <c r="C311" s="34" t="s">
        <v>91</v>
      </c>
      <c r="D311" s="34" t="s">
        <v>199</v>
      </c>
      <c r="E311" s="34" t="s">
        <v>10</v>
      </c>
      <c r="F311" s="34" t="s">
        <v>12</v>
      </c>
      <c r="G311" s="37" t="s">
        <v>198</v>
      </c>
      <c r="H311" s="55" t="s">
        <v>124</v>
      </c>
      <c r="I311" s="34" t="str">
        <f t="shared" si="16"/>
        <v>Barriers expected to be experienced by households in need to access health care : Fear of exposure to COVID-19 at health facility</v>
      </c>
      <c r="J311" s="34" t="str">
        <f t="shared" si="17"/>
        <v>Barriers expected to be experienced by households in need to access health care : Fear of exposure to COVID-19 at health facilityPRL</v>
      </c>
      <c r="K311" s="55">
        <v>1.11022302462516E-16</v>
      </c>
      <c r="L311" s="55">
        <v>1.8181818181818198E-2</v>
      </c>
      <c r="M311" s="55">
        <v>9.7087378640776708E-3</v>
      </c>
      <c r="N311" s="55">
        <v>3.8461538461538498E-2</v>
      </c>
    </row>
    <row r="312" spans="1:14" hidden="1" x14ac:dyDescent="0.35">
      <c r="A312" s="34" t="s">
        <v>84</v>
      </c>
      <c r="B312" s="34" t="s">
        <v>88</v>
      </c>
      <c r="C312" s="34" t="s">
        <v>91</v>
      </c>
      <c r="D312" s="34" t="s">
        <v>199</v>
      </c>
      <c r="E312" s="34" t="s">
        <v>10</v>
      </c>
      <c r="F312" s="34" t="s">
        <v>12</v>
      </c>
      <c r="G312" s="37" t="s">
        <v>198</v>
      </c>
      <c r="H312" s="55" t="s">
        <v>125</v>
      </c>
      <c r="I312" s="34" t="str">
        <f t="shared" si="16"/>
        <v>Barriers expected to be experienced by households in need to access health care : Not trained staff at health facility</v>
      </c>
      <c r="J312" s="34" t="str">
        <f t="shared" si="17"/>
        <v>Barriers expected to be experienced by households in need to access health care : Not trained staff at health facilityPRL</v>
      </c>
      <c r="K312" s="55">
        <v>1.11022302462516E-16</v>
      </c>
      <c r="L312" s="55">
        <v>0</v>
      </c>
      <c r="M312" s="55">
        <v>1.11022302462516E-16</v>
      </c>
      <c r="N312" s="55">
        <v>0</v>
      </c>
    </row>
    <row r="313" spans="1:14" hidden="1" x14ac:dyDescent="0.35">
      <c r="A313" s="34" t="s">
        <v>84</v>
      </c>
      <c r="B313" s="34" t="s">
        <v>88</v>
      </c>
      <c r="C313" s="34" t="s">
        <v>91</v>
      </c>
      <c r="D313" s="34" t="s">
        <v>199</v>
      </c>
      <c r="E313" s="34" t="s">
        <v>10</v>
      </c>
      <c r="F313" s="34" t="s">
        <v>12</v>
      </c>
      <c r="G313" s="37" t="s">
        <v>198</v>
      </c>
      <c r="H313" s="55" t="s">
        <v>126</v>
      </c>
      <c r="I313" s="34" t="str">
        <f t="shared" si="16"/>
        <v>Barriers expected to be experienced by households in need to access health care : Not enough staff at health facility</v>
      </c>
      <c r="J313" s="34" t="str">
        <f t="shared" si="17"/>
        <v>Barriers expected to be experienced by households in need to access health care : Not enough staff at health facilityPRL</v>
      </c>
      <c r="K313" s="55">
        <v>1.11022302462516E-16</v>
      </c>
      <c r="L313" s="55">
        <v>0</v>
      </c>
      <c r="M313" s="55">
        <v>1.11022302462516E-16</v>
      </c>
      <c r="N313" s="55">
        <v>0</v>
      </c>
    </row>
    <row r="314" spans="1:14" hidden="1" x14ac:dyDescent="0.35">
      <c r="A314" s="34" t="s">
        <v>84</v>
      </c>
      <c r="B314" s="34" t="s">
        <v>88</v>
      </c>
      <c r="C314" s="34" t="s">
        <v>91</v>
      </c>
      <c r="D314" s="34" t="s">
        <v>199</v>
      </c>
      <c r="E314" s="34" t="s">
        <v>10</v>
      </c>
      <c r="F314" s="34" t="s">
        <v>12</v>
      </c>
      <c r="G314" s="37" t="s">
        <v>198</v>
      </c>
      <c r="H314" s="55" t="s">
        <v>127</v>
      </c>
      <c r="I314" s="34" t="str">
        <f t="shared" si="16"/>
        <v>Barriers expected to be experienced by households in need to access health care : Lack of female staff at health facility</v>
      </c>
      <c r="J314" s="34" t="str">
        <f t="shared" si="17"/>
        <v>Barriers expected to be experienced by households in need to access health care : Lack of female staff at health facilityPRL</v>
      </c>
      <c r="K314" s="55">
        <v>1.11022302462516E-16</v>
      </c>
      <c r="L314" s="55">
        <v>0</v>
      </c>
      <c r="M314" s="55">
        <v>1.11022302462516E-16</v>
      </c>
      <c r="N314" s="55">
        <v>0</v>
      </c>
    </row>
    <row r="315" spans="1:14" hidden="1" x14ac:dyDescent="0.35">
      <c r="A315" s="34" t="s">
        <v>84</v>
      </c>
      <c r="B315" s="34" t="s">
        <v>88</v>
      </c>
      <c r="C315" s="34" t="s">
        <v>91</v>
      </c>
      <c r="D315" s="34" t="s">
        <v>199</v>
      </c>
      <c r="E315" s="34" t="s">
        <v>10</v>
      </c>
      <c r="F315" s="34" t="s">
        <v>12</v>
      </c>
      <c r="G315" s="37" t="s">
        <v>198</v>
      </c>
      <c r="H315" s="55" t="s">
        <v>128</v>
      </c>
      <c r="I315" s="34" t="str">
        <f t="shared" si="16"/>
        <v>Barriers expected to be experienced by households in need to access health care : Fear or distrust of health workers, examination or treatment</v>
      </c>
      <c r="J315" s="34" t="str">
        <f t="shared" si="17"/>
        <v>Barriers expected to be experienced by households in need to access health care : Fear or distrust of health workers, examination or treatmentPRL</v>
      </c>
      <c r="K315" s="55">
        <v>1.11022302462516E-16</v>
      </c>
      <c r="L315" s="55">
        <v>1.8181818181818198E-2</v>
      </c>
      <c r="M315" s="55">
        <v>1.11022302462516E-16</v>
      </c>
      <c r="N315" s="55">
        <v>1.9230769230769201E-2</v>
      </c>
    </row>
    <row r="316" spans="1:14" hidden="1" x14ac:dyDescent="0.35">
      <c r="A316" s="34" t="s">
        <v>84</v>
      </c>
      <c r="B316" s="34" t="s">
        <v>88</v>
      </c>
      <c r="C316" s="34" t="s">
        <v>91</v>
      </c>
      <c r="D316" s="34" t="s">
        <v>199</v>
      </c>
      <c r="E316" s="34" t="s">
        <v>10</v>
      </c>
      <c r="F316" s="34" t="s">
        <v>12</v>
      </c>
      <c r="G316" s="37" t="s">
        <v>198</v>
      </c>
      <c r="H316" s="55" t="s">
        <v>129</v>
      </c>
      <c r="I316" s="34" t="str">
        <f t="shared" si="16"/>
        <v>Barriers expected to be experienced by households in need to access health care : Could not take time off work / from caring for children</v>
      </c>
      <c r="J316" s="34" t="str">
        <f t="shared" si="17"/>
        <v>Barriers expected to be experienced by households in need to access health care : Could not take time off work / from caring for childrenPRL</v>
      </c>
      <c r="K316" s="55">
        <v>1.11022302462516E-16</v>
      </c>
      <c r="L316" s="55">
        <v>0</v>
      </c>
      <c r="M316" s="55">
        <v>1.11022302462516E-16</v>
      </c>
      <c r="N316" s="55">
        <v>0</v>
      </c>
    </row>
    <row r="317" spans="1:14" hidden="1" x14ac:dyDescent="0.35">
      <c r="A317" s="34" t="s">
        <v>84</v>
      </c>
      <c r="B317" s="34" t="s">
        <v>88</v>
      </c>
      <c r="C317" s="34" t="s">
        <v>91</v>
      </c>
      <c r="D317" s="34" t="s">
        <v>199</v>
      </c>
      <c r="E317" s="34" t="s">
        <v>10</v>
      </c>
      <c r="F317" s="34" t="s">
        <v>12</v>
      </c>
      <c r="G317" s="37" t="s">
        <v>198</v>
      </c>
      <c r="H317" s="55" t="s">
        <v>130</v>
      </c>
      <c r="I317" s="34" t="str">
        <f t="shared" ref="I317:I322" si="18">CONCATENATE(G317,H317)</f>
        <v>Barriers expected to be experienced by households in need to access health care : Language issues or communication barriers (can include disability related to speaking/ seeing/ hearing)</v>
      </c>
      <c r="J317" s="34" t="str">
        <f t="shared" ref="J317:J322" si="19">CONCATENATE(G317,H317,F317)</f>
        <v>Barriers expected to be experienced by households in need to access health care : Language issues or communication barriers (can include disability related to speaking/ seeing/ hearing)PRL</v>
      </c>
      <c r="K317" s="55">
        <v>1.11022302462516E-16</v>
      </c>
      <c r="L317" s="55">
        <v>0</v>
      </c>
      <c r="M317" s="55">
        <v>9.7087378640776708E-3</v>
      </c>
      <c r="N317" s="55">
        <v>0</v>
      </c>
    </row>
    <row r="318" spans="1:14" hidden="1" x14ac:dyDescent="0.35">
      <c r="A318" s="34" t="s">
        <v>84</v>
      </c>
      <c r="B318" s="34" t="s">
        <v>88</v>
      </c>
      <c r="C318" s="34" t="s">
        <v>91</v>
      </c>
      <c r="D318" s="34" t="s">
        <v>199</v>
      </c>
      <c r="E318" s="34" t="s">
        <v>10</v>
      </c>
      <c r="F318" s="34" t="s">
        <v>12</v>
      </c>
      <c r="G318" s="37" t="s">
        <v>198</v>
      </c>
      <c r="H318" s="55" t="s">
        <v>131</v>
      </c>
      <c r="I318" s="34" t="str">
        <f t="shared" si="18"/>
        <v>Barriers expected to be experienced by households in need to access health care : Lack of civil documentation</v>
      </c>
      <c r="J318" s="34" t="str">
        <f t="shared" si="19"/>
        <v>Barriers expected to be experienced by households in need to access health care : Lack of civil documentationPRL</v>
      </c>
      <c r="K318" s="55">
        <v>1.11022302462516E-16</v>
      </c>
      <c r="L318" s="55">
        <v>0</v>
      </c>
      <c r="M318" s="55">
        <v>1.11022302462516E-16</v>
      </c>
      <c r="N318" s="55">
        <v>0</v>
      </c>
    </row>
    <row r="319" spans="1:14" hidden="1" x14ac:dyDescent="0.35">
      <c r="A319" s="34" t="s">
        <v>84</v>
      </c>
      <c r="B319" s="34" t="s">
        <v>88</v>
      </c>
      <c r="C319" s="34" t="s">
        <v>91</v>
      </c>
      <c r="D319" s="34" t="s">
        <v>199</v>
      </c>
      <c r="E319" s="34" t="s">
        <v>10</v>
      </c>
      <c r="F319" s="34" t="s">
        <v>12</v>
      </c>
      <c r="G319" s="37" t="s">
        <v>198</v>
      </c>
      <c r="H319" s="55" t="s">
        <v>132</v>
      </c>
      <c r="I319" s="34" t="str">
        <f t="shared" si="18"/>
        <v>Barriers expected to be experienced by households in need to access health care : Prevented by employer</v>
      </c>
      <c r="J319" s="34" t="str">
        <f t="shared" si="19"/>
        <v>Barriers expected to be experienced by households in need to access health care : Prevented by employerPRL</v>
      </c>
      <c r="K319" s="55">
        <v>1.11022302462516E-16</v>
      </c>
      <c r="L319" s="55">
        <v>0</v>
      </c>
      <c r="M319" s="55">
        <v>1.11022302462516E-16</v>
      </c>
      <c r="N319" s="55">
        <v>0</v>
      </c>
    </row>
    <row r="320" spans="1:14" hidden="1" x14ac:dyDescent="0.35">
      <c r="A320" s="34" t="s">
        <v>84</v>
      </c>
      <c r="B320" s="34" t="s">
        <v>88</v>
      </c>
      <c r="C320" s="34" t="s">
        <v>91</v>
      </c>
      <c r="D320" s="34" t="s">
        <v>199</v>
      </c>
      <c r="E320" s="34" t="s">
        <v>10</v>
      </c>
      <c r="F320" s="34" t="s">
        <v>12</v>
      </c>
      <c r="G320" s="37" t="s">
        <v>198</v>
      </c>
      <c r="H320" s="55" t="s">
        <v>108</v>
      </c>
      <c r="I320" s="34" t="str">
        <f t="shared" si="18"/>
        <v>Barriers expected to be experienced by households in need to access health care : Other</v>
      </c>
      <c r="J320" s="34" t="str">
        <f t="shared" si="19"/>
        <v>Barriers expected to be experienced by households in need to access health care : OtherPRL</v>
      </c>
      <c r="K320" s="55">
        <v>1.11022302462516E-16</v>
      </c>
      <c r="L320" s="55">
        <v>0</v>
      </c>
      <c r="M320" s="55">
        <v>9.7087378640776708E-3</v>
      </c>
      <c r="N320" s="55">
        <v>0</v>
      </c>
    </row>
    <row r="321" spans="1:14" hidden="1" x14ac:dyDescent="0.35">
      <c r="A321" s="34" t="s">
        <v>84</v>
      </c>
      <c r="B321" s="34" t="s">
        <v>88</v>
      </c>
      <c r="C321" s="34" t="s">
        <v>91</v>
      </c>
      <c r="D321" s="34" t="s">
        <v>199</v>
      </c>
      <c r="E321" s="34" t="s">
        <v>10</v>
      </c>
      <c r="F321" s="34" t="s">
        <v>12</v>
      </c>
      <c r="G321" s="37" t="s">
        <v>198</v>
      </c>
      <c r="H321" s="55" t="s">
        <v>8</v>
      </c>
      <c r="I321" s="34" t="str">
        <f t="shared" si="18"/>
        <v>Barriers expected to be experienced by households in need to access health care : Don't know</v>
      </c>
      <c r="J321" s="34" t="str">
        <f t="shared" si="19"/>
        <v>Barriers expected to be experienced by households in need to access health care : Don't knowPRL</v>
      </c>
      <c r="K321" s="55">
        <v>1.11022302462516E-16</v>
      </c>
      <c r="L321" s="55">
        <v>1.8181818181818198E-2</v>
      </c>
      <c r="M321" s="55">
        <v>9.7087378640776708E-3</v>
      </c>
      <c r="N321" s="55">
        <v>0</v>
      </c>
    </row>
    <row r="322" spans="1:14" hidden="1" x14ac:dyDescent="0.35">
      <c r="A322" s="34" t="s">
        <v>84</v>
      </c>
      <c r="B322" s="34" t="s">
        <v>88</v>
      </c>
      <c r="C322" s="34" t="s">
        <v>91</v>
      </c>
      <c r="D322" s="34" t="s">
        <v>199</v>
      </c>
      <c r="E322" s="34" t="s">
        <v>10</v>
      </c>
      <c r="F322" s="34" t="s">
        <v>12</v>
      </c>
      <c r="G322" s="37" t="s">
        <v>198</v>
      </c>
      <c r="H322" s="55" t="s">
        <v>7</v>
      </c>
      <c r="I322" s="34" t="str">
        <f t="shared" si="18"/>
        <v>Barriers expected to be experienced by households in need to access health care : Decline to answer</v>
      </c>
      <c r="J322" s="34" t="str">
        <f t="shared" si="19"/>
        <v>Barriers expected to be experienced by households in need to access health care : Decline to answerPRL</v>
      </c>
      <c r="K322" s="55">
        <v>1.11022302462516E-16</v>
      </c>
      <c r="L322" s="55">
        <v>0</v>
      </c>
      <c r="M322" s="55">
        <v>1.11022302462516E-16</v>
      </c>
      <c r="N322" s="55">
        <v>0</v>
      </c>
    </row>
    <row r="323" spans="1:14" x14ac:dyDescent="0.35">
      <c r="A323" s="34" t="s">
        <v>84</v>
      </c>
      <c r="B323" s="34" t="s">
        <v>88</v>
      </c>
      <c r="C323" s="38" t="s">
        <v>219</v>
      </c>
      <c r="D323" s="34" t="s">
        <v>133</v>
      </c>
      <c r="E323" s="34" t="s">
        <v>10</v>
      </c>
      <c r="F323" s="38" t="s">
        <v>11</v>
      </c>
      <c r="G323" s="60" t="s">
        <v>218</v>
      </c>
      <c r="H323" s="55" t="s">
        <v>200</v>
      </c>
      <c r="I323" s="34" t="str">
        <f t="shared" ref="I323:I386" si="20">CONCATENATE(G323,H323)</f>
        <v>Coping mechanisms employed by household to adjust to barriers in accessing health care (3 months) : No coping mechanisms used</v>
      </c>
      <c r="J323" s="34" t="str">
        <f t="shared" ref="J323:J386" si="21">CONCATENATE(G323,H323,F323)</f>
        <v>Coping mechanisms employed by household to adjust to barriers in accessing health care (3 months) : No coping mechanisms usedLebanese</v>
      </c>
      <c r="K323" s="55">
        <v>0.34673535149045298</v>
      </c>
      <c r="L323" s="55">
        <v>0.50272744562252603</v>
      </c>
      <c r="M323" s="55">
        <v>0.35483969479118699</v>
      </c>
      <c r="N323" s="55">
        <v>0.23830267321926199</v>
      </c>
    </row>
    <row r="324" spans="1:14" x14ac:dyDescent="0.35">
      <c r="A324" s="34" t="s">
        <v>84</v>
      </c>
      <c r="B324" s="34" t="s">
        <v>88</v>
      </c>
      <c r="C324" s="38" t="s">
        <v>219</v>
      </c>
      <c r="D324" s="34" t="s">
        <v>133</v>
      </c>
      <c r="E324" s="34" t="s">
        <v>10</v>
      </c>
      <c r="F324" s="38" t="s">
        <v>11</v>
      </c>
      <c r="G324" s="60" t="s">
        <v>218</v>
      </c>
      <c r="H324" s="55" t="s">
        <v>201</v>
      </c>
      <c r="I324" s="34" t="str">
        <f t="shared" si="20"/>
        <v>Coping mechanisms employed by household to adjust to barriers in accessing health care (3 months) : Switched to a health care facility closer to home</v>
      </c>
      <c r="J324" s="34" t="str">
        <f t="shared" si="21"/>
        <v>Coping mechanisms employed by household to adjust to barriers in accessing health care (3 months) : Switched to a health care facility closer to homeLebanese</v>
      </c>
      <c r="K324" s="55">
        <v>0.17297597941326401</v>
      </c>
      <c r="L324" s="55">
        <v>9.9667684335849396E-2</v>
      </c>
      <c r="M324" s="55">
        <v>0.15109724015510601</v>
      </c>
      <c r="N324" s="55">
        <v>0.11808858575876501</v>
      </c>
    </row>
    <row r="325" spans="1:14" x14ac:dyDescent="0.35">
      <c r="A325" s="34" t="s">
        <v>84</v>
      </c>
      <c r="B325" s="34" t="s">
        <v>88</v>
      </c>
      <c r="C325" s="38" t="s">
        <v>219</v>
      </c>
      <c r="D325" s="34" t="s">
        <v>133</v>
      </c>
      <c r="E325" s="34" t="s">
        <v>10</v>
      </c>
      <c r="F325" s="38" t="s">
        <v>11</v>
      </c>
      <c r="G325" s="60" t="s">
        <v>218</v>
      </c>
      <c r="H325" s="55" t="s">
        <v>202</v>
      </c>
      <c r="I325" s="34" t="str">
        <f t="shared" si="20"/>
        <v>Coping mechanisms employed by household to adjust to barriers in accessing health care (3 months) : Switched to a public health care facility instead of private</v>
      </c>
      <c r="J325" s="34" t="str">
        <f t="shared" si="21"/>
        <v>Coping mechanisms employed by household to adjust to barriers in accessing health care (3 months) : Switched to a public health care facility instead of privateLebanese</v>
      </c>
      <c r="K325" s="55">
        <v>0.16787258049336101</v>
      </c>
      <c r="L325" s="55">
        <v>0.10365315814001499</v>
      </c>
      <c r="M325" s="55">
        <v>8.6468678762368495E-2</v>
      </c>
      <c r="N325" s="55">
        <v>0.14587760705504599</v>
      </c>
    </row>
    <row r="326" spans="1:14" x14ac:dyDescent="0.35">
      <c r="A326" s="34" t="s">
        <v>84</v>
      </c>
      <c r="B326" s="34" t="s">
        <v>88</v>
      </c>
      <c r="C326" s="38" t="s">
        <v>219</v>
      </c>
      <c r="D326" s="34" t="s">
        <v>133</v>
      </c>
      <c r="E326" s="34" t="s">
        <v>10</v>
      </c>
      <c r="F326" s="38" t="s">
        <v>11</v>
      </c>
      <c r="G326" s="60" t="s">
        <v>218</v>
      </c>
      <c r="H326" s="55" t="s">
        <v>203</v>
      </c>
      <c r="I326" s="34" t="str">
        <f t="shared" si="20"/>
        <v>Coping mechanisms employed by household to adjust to barriers in accessing health care (3 months) : Delayed or canceled doctors visit or other treatment</v>
      </c>
      <c r="J326" s="34" t="str">
        <f t="shared" si="21"/>
        <v>Coping mechanisms employed by household to adjust to barriers in accessing health care (3 months) : Delayed or canceled doctors visit or other treatmentLebanese</v>
      </c>
      <c r="K326" s="55">
        <v>0.19766301313318899</v>
      </c>
      <c r="L326" s="55">
        <v>0.16315658212626399</v>
      </c>
      <c r="M326" s="55">
        <v>0.19561725090848101</v>
      </c>
      <c r="N326" s="55">
        <v>0.151371061032715</v>
      </c>
    </row>
    <row r="327" spans="1:14" x14ac:dyDescent="0.35">
      <c r="A327" s="34" t="s">
        <v>84</v>
      </c>
      <c r="B327" s="34" t="s">
        <v>88</v>
      </c>
      <c r="C327" s="38" t="s">
        <v>219</v>
      </c>
      <c r="D327" s="34" t="s">
        <v>133</v>
      </c>
      <c r="E327" s="34" t="s">
        <v>10</v>
      </c>
      <c r="F327" s="38" t="s">
        <v>11</v>
      </c>
      <c r="G327" s="60" t="s">
        <v>218</v>
      </c>
      <c r="H327" s="55" t="s">
        <v>204</v>
      </c>
      <c r="I327" s="34" t="str">
        <f t="shared" si="20"/>
        <v>Coping mechanisms employed by household to adjust to barriers in accessing health care (3 months) : Delayed or canceled diagnostic procedure or other analysis</v>
      </c>
      <c r="J327" s="34" t="str">
        <f t="shared" si="21"/>
        <v>Coping mechanisms employed by household to adjust to barriers in accessing health care (3 months) : Delayed or canceled diagnostic procedure or other analysisLebanese</v>
      </c>
      <c r="K327" s="55">
        <v>0.10000418075768699</v>
      </c>
      <c r="L327" s="55">
        <v>0.100429917336227</v>
      </c>
      <c r="M327" s="55">
        <v>0.131965786007329</v>
      </c>
      <c r="N327" s="55">
        <v>7.2581968633292707E-2</v>
      </c>
    </row>
    <row r="328" spans="1:14" x14ac:dyDescent="0.35">
      <c r="A328" s="34" t="s">
        <v>84</v>
      </c>
      <c r="B328" s="34" t="s">
        <v>88</v>
      </c>
      <c r="C328" s="38" t="s">
        <v>219</v>
      </c>
      <c r="D328" s="34" t="s">
        <v>133</v>
      </c>
      <c r="E328" s="34" t="s">
        <v>10</v>
      </c>
      <c r="F328" s="38" t="s">
        <v>11</v>
      </c>
      <c r="G328" s="60" t="s">
        <v>218</v>
      </c>
      <c r="H328" s="55" t="s">
        <v>205</v>
      </c>
      <c r="I328" s="34" t="str">
        <f t="shared" si="20"/>
        <v>Coping mechanisms employed by household to adjust to barriers in accessing health care (3 months) : Went to the pharmacy instead of the doctor or clinic</v>
      </c>
      <c r="J328" s="34" t="str">
        <f t="shared" si="21"/>
        <v>Coping mechanisms employed by household to adjust to barriers in accessing health care (3 months) : Went to the pharmacy instead of the doctor or clinicLebanese</v>
      </c>
      <c r="K328" s="55">
        <v>0.20312174502399</v>
      </c>
      <c r="L328" s="55">
        <v>9.2789942221329705E-2</v>
      </c>
      <c r="M328" s="55">
        <v>0.14491813832279199</v>
      </c>
      <c r="N328" s="55">
        <v>0.42886756729861297</v>
      </c>
    </row>
    <row r="329" spans="1:14" x14ac:dyDescent="0.35">
      <c r="A329" s="34" t="s">
        <v>84</v>
      </c>
      <c r="B329" s="34" t="s">
        <v>88</v>
      </c>
      <c r="C329" s="38" t="s">
        <v>219</v>
      </c>
      <c r="D329" s="34" t="s">
        <v>133</v>
      </c>
      <c r="E329" s="34" t="s">
        <v>10</v>
      </c>
      <c r="F329" s="38" t="s">
        <v>11</v>
      </c>
      <c r="G329" s="60" t="s">
        <v>218</v>
      </c>
      <c r="H329" s="55" t="s">
        <v>206</v>
      </c>
      <c r="I329" s="34" t="str">
        <f t="shared" si="20"/>
        <v>Coping mechanisms employed by household to adjust to barriers in accessing health care (3 months) : Went to traditional healer instead of the doctor or clinic</v>
      </c>
      <c r="J329" s="34" t="str">
        <f t="shared" si="21"/>
        <v>Coping mechanisms employed by household to adjust to barriers in accessing health care (3 months) : Went to traditional healer instead of the doctor or clinicLebanese</v>
      </c>
      <c r="K329" s="55">
        <v>6.3515337403733801E-3</v>
      </c>
      <c r="L329" s="55">
        <v>1.45119035088667E-2</v>
      </c>
      <c r="M329" s="55">
        <v>2.0280236337853901E-2</v>
      </c>
      <c r="N329" s="55">
        <v>0.120984685318556</v>
      </c>
    </row>
    <row r="330" spans="1:14" x14ac:dyDescent="0.35">
      <c r="A330" s="34" t="s">
        <v>84</v>
      </c>
      <c r="B330" s="34" t="s">
        <v>88</v>
      </c>
      <c r="C330" s="38" t="s">
        <v>219</v>
      </c>
      <c r="D330" s="34" t="s">
        <v>133</v>
      </c>
      <c r="E330" s="34" t="s">
        <v>10</v>
      </c>
      <c r="F330" s="38" t="s">
        <v>11</v>
      </c>
      <c r="G330" s="60" t="s">
        <v>218</v>
      </c>
      <c r="H330" s="55" t="s">
        <v>207</v>
      </c>
      <c r="I330" s="34" t="str">
        <f t="shared" si="20"/>
        <v>Coping mechanisms employed by household to adjust to barriers in accessing health care (3 months) : Asked a friend or relative advice</v>
      </c>
      <c r="J330" s="34" t="str">
        <f t="shared" si="21"/>
        <v>Coping mechanisms employed by household to adjust to barriers in accessing health care (3 months) : Asked a friend or relative adviceLebanese</v>
      </c>
      <c r="K330" s="55">
        <v>1.6949657786022001E-2</v>
      </c>
      <c r="L330" s="55">
        <v>1.7740062930958402E-2</v>
      </c>
      <c r="M330" s="55">
        <v>2.8015947868131899E-2</v>
      </c>
      <c r="N330" s="55">
        <v>5.1735987773869202E-2</v>
      </c>
    </row>
    <row r="331" spans="1:14" x14ac:dyDescent="0.35">
      <c r="A331" s="34" t="s">
        <v>84</v>
      </c>
      <c r="B331" s="34" t="s">
        <v>88</v>
      </c>
      <c r="C331" s="38" t="s">
        <v>219</v>
      </c>
      <c r="D331" s="34" t="s">
        <v>133</v>
      </c>
      <c r="E331" s="34" t="s">
        <v>10</v>
      </c>
      <c r="F331" s="38" t="s">
        <v>11</v>
      </c>
      <c r="G331" s="60" t="s">
        <v>218</v>
      </c>
      <c r="H331" s="55" t="s">
        <v>208</v>
      </c>
      <c r="I331" s="34" t="str">
        <f t="shared" si="20"/>
        <v>Coping mechanisms employed by household to adjust to barriers in accessing health care (3 months) : Looked for information about the health problem online</v>
      </c>
      <c r="J331" s="34" t="str">
        <f t="shared" si="21"/>
        <v>Coping mechanisms employed by household to adjust to barriers in accessing health care (3 months) : Looked for information about the health problem onlineLebanese</v>
      </c>
      <c r="K331" s="55">
        <v>9.3310260948571404E-3</v>
      </c>
      <c r="L331" s="55">
        <v>4.2245618957699798E-3</v>
      </c>
      <c r="M331" s="55">
        <v>3.04265905172764E-3</v>
      </c>
      <c r="N331" s="55">
        <v>3.0194678931754398E-2</v>
      </c>
    </row>
    <row r="332" spans="1:14" x14ac:dyDescent="0.35">
      <c r="A332" s="34" t="s">
        <v>84</v>
      </c>
      <c r="B332" s="34" t="s">
        <v>88</v>
      </c>
      <c r="C332" s="38" t="s">
        <v>219</v>
      </c>
      <c r="D332" s="34" t="s">
        <v>133</v>
      </c>
      <c r="E332" s="34" t="s">
        <v>10</v>
      </c>
      <c r="F332" s="38" t="s">
        <v>11</v>
      </c>
      <c r="G332" s="60" t="s">
        <v>218</v>
      </c>
      <c r="H332" s="55" t="s">
        <v>209</v>
      </c>
      <c r="I332" s="34" t="str">
        <f t="shared" si="20"/>
        <v>Coping mechanisms employed by household to adjust to barriers in accessing health care (3 months) : Managed health problem with home remedy</v>
      </c>
      <c r="J332" s="34" t="str">
        <f t="shared" si="21"/>
        <v>Coping mechanisms employed by household to adjust to barriers in accessing health care (3 months) : Managed health problem with home remedyLebanese</v>
      </c>
      <c r="K332" s="55">
        <v>3.2472141928057502E-2</v>
      </c>
      <c r="L332" s="55">
        <v>2.5583617888806299E-2</v>
      </c>
      <c r="M332" s="55">
        <v>6.9373501882928901E-2</v>
      </c>
      <c r="N332" s="55">
        <v>6.3248704156334795E-2</v>
      </c>
    </row>
    <row r="333" spans="1:14" x14ac:dyDescent="0.35">
      <c r="A333" s="34" t="s">
        <v>84</v>
      </c>
      <c r="B333" s="34" t="s">
        <v>88</v>
      </c>
      <c r="C333" s="38" t="s">
        <v>219</v>
      </c>
      <c r="D333" s="34" t="s">
        <v>133</v>
      </c>
      <c r="E333" s="34" t="s">
        <v>10</v>
      </c>
      <c r="F333" s="38" t="s">
        <v>11</v>
      </c>
      <c r="G333" s="60" t="s">
        <v>218</v>
      </c>
      <c r="H333" s="55" t="s">
        <v>210</v>
      </c>
      <c r="I333" s="34" t="str">
        <f t="shared" si="20"/>
        <v>Coping mechanisms employed by household to adjust to barriers in accessing health care (3 months) : Waited to see if problem would get better on its own</v>
      </c>
      <c r="J333" s="34" t="str">
        <f t="shared" si="21"/>
        <v>Coping mechanisms employed by household to adjust to barriers in accessing health care (3 months) : Waited to see if problem would get better on its ownLebanese</v>
      </c>
      <c r="K333" s="55">
        <v>6.13747886558703E-3</v>
      </c>
      <c r="L333" s="55">
        <v>9.2452373463140294E-3</v>
      </c>
      <c r="M333" s="55">
        <v>1.1960412110674201E-2</v>
      </c>
      <c r="N333" s="55">
        <v>1.5300234359464799E-2</v>
      </c>
    </row>
    <row r="334" spans="1:14" x14ac:dyDescent="0.35">
      <c r="A334" s="34" t="s">
        <v>84</v>
      </c>
      <c r="B334" s="34" t="s">
        <v>88</v>
      </c>
      <c r="C334" s="38" t="s">
        <v>219</v>
      </c>
      <c r="D334" s="34" t="s">
        <v>133</v>
      </c>
      <c r="E334" s="34" t="s">
        <v>10</v>
      </c>
      <c r="F334" s="38" t="s">
        <v>11</v>
      </c>
      <c r="G334" s="60" t="s">
        <v>218</v>
      </c>
      <c r="H334" s="55" t="s">
        <v>211</v>
      </c>
      <c r="I334" s="34" t="str">
        <f t="shared" si="20"/>
        <v>Coping mechanisms employed by household to adjust to barriers in accessing health care (3 months) : Changed lifestyle/habits to control health condition</v>
      </c>
      <c r="J334" s="34" t="str">
        <f t="shared" si="21"/>
        <v>Coping mechanisms employed by household to adjust to barriers in accessing health care (3 months) : Changed lifestyle/habits to control health conditionLebanese</v>
      </c>
      <c r="K334" s="55">
        <v>5.7803250191105103E-3</v>
      </c>
      <c r="L334" s="55">
        <v>4.9390874424399198E-3</v>
      </c>
      <c r="M334" s="55">
        <v>8.3382842998230098E-3</v>
      </c>
      <c r="N334" s="55">
        <v>1.6579060846772999E-3</v>
      </c>
    </row>
    <row r="335" spans="1:14" x14ac:dyDescent="0.35">
      <c r="A335" s="34" t="s">
        <v>84</v>
      </c>
      <c r="B335" s="34" t="s">
        <v>88</v>
      </c>
      <c r="C335" s="38" t="s">
        <v>219</v>
      </c>
      <c r="D335" s="34" t="s">
        <v>133</v>
      </c>
      <c r="E335" s="34" t="s">
        <v>10</v>
      </c>
      <c r="F335" s="38" t="s">
        <v>11</v>
      </c>
      <c r="G335" s="60" t="s">
        <v>218</v>
      </c>
      <c r="H335" s="55" t="s">
        <v>212</v>
      </c>
      <c r="I335" s="34" t="str">
        <f t="shared" si="20"/>
        <v>Coping mechanisms employed by household to adjust to barriers in accessing health care (3 months) : Used prayer or spiritual practices</v>
      </c>
      <c r="J335" s="34" t="str">
        <f t="shared" si="21"/>
        <v>Coping mechanisms employed by household to adjust to barriers in accessing health care (3 months) : Used prayer or spiritual practicesLebanese</v>
      </c>
      <c r="K335" s="55">
        <v>0</v>
      </c>
      <c r="L335" s="55">
        <v>9.3484975247826296E-3</v>
      </c>
      <c r="M335" s="55">
        <v>5.8750940072189199E-3</v>
      </c>
      <c r="N335" s="55">
        <v>0</v>
      </c>
    </row>
    <row r="336" spans="1:14" x14ac:dyDescent="0.35">
      <c r="A336" s="34" t="s">
        <v>84</v>
      </c>
      <c r="B336" s="34" t="s">
        <v>88</v>
      </c>
      <c r="C336" s="38" t="s">
        <v>219</v>
      </c>
      <c r="D336" s="34" t="s">
        <v>133</v>
      </c>
      <c r="E336" s="34" t="s">
        <v>10</v>
      </c>
      <c r="F336" s="38" t="s">
        <v>11</v>
      </c>
      <c r="G336" s="60" t="s">
        <v>218</v>
      </c>
      <c r="H336" s="55" t="s">
        <v>213</v>
      </c>
      <c r="I336" s="34" t="str">
        <f t="shared" si="20"/>
        <v>Coping mechanisms employed by household to adjust to barriers in accessing health care (3 months) : Used telemedicine / remote consultation instead</v>
      </c>
      <c r="J336" s="34" t="str">
        <f t="shared" si="21"/>
        <v>Coping mechanisms employed by household to adjust to barriers in accessing health care (3 months) : Used telemedicine / remote consultation insteadLebanese</v>
      </c>
      <c r="K336" s="55">
        <v>4.6565590574527603E-2</v>
      </c>
      <c r="L336" s="55">
        <v>1.0901103911109799E-2</v>
      </c>
      <c r="M336" s="55">
        <v>7.5199363483309601E-3</v>
      </c>
      <c r="N336" s="55">
        <v>1.32223238840693E-2</v>
      </c>
    </row>
    <row r="337" spans="1:14" x14ac:dyDescent="0.35">
      <c r="A337" s="34" t="s">
        <v>84</v>
      </c>
      <c r="B337" s="34" t="s">
        <v>88</v>
      </c>
      <c r="C337" s="38" t="s">
        <v>219</v>
      </c>
      <c r="D337" s="34" t="s">
        <v>133</v>
      </c>
      <c r="E337" s="34" t="s">
        <v>10</v>
      </c>
      <c r="F337" s="38" t="s">
        <v>11</v>
      </c>
      <c r="G337" s="60" t="s">
        <v>218</v>
      </c>
      <c r="H337" s="55" t="s">
        <v>214</v>
      </c>
      <c r="I337" s="34" t="str">
        <f t="shared" si="20"/>
        <v>Coping mechanisms employed by household to adjust to barriers in accessing health care (3 months) : Traveled (either within country or abroad) to obtain treatment</v>
      </c>
      <c r="J337" s="34" t="str">
        <f t="shared" si="21"/>
        <v>Coping mechanisms employed by household to adjust to barriers in accessing health care (3 months) : Traveled (either within country or abroad) to obtain treatmentLebanese</v>
      </c>
      <c r="K337" s="55">
        <v>6.13747886558703E-3</v>
      </c>
      <c r="L337" s="55">
        <v>9.6185776750072204E-4</v>
      </c>
      <c r="M337" s="55">
        <v>1.4267451902759199E-3</v>
      </c>
      <c r="N337" s="55">
        <v>4.9737182540318904E-3</v>
      </c>
    </row>
    <row r="338" spans="1:14" x14ac:dyDescent="0.35">
      <c r="A338" s="34" t="s">
        <v>84</v>
      </c>
      <c r="B338" s="34" t="s">
        <v>88</v>
      </c>
      <c r="C338" s="38" t="s">
        <v>219</v>
      </c>
      <c r="D338" s="34" t="s">
        <v>133</v>
      </c>
      <c r="E338" s="34" t="s">
        <v>10</v>
      </c>
      <c r="F338" s="38" t="s">
        <v>11</v>
      </c>
      <c r="G338" s="60" t="s">
        <v>218</v>
      </c>
      <c r="H338" s="55" t="s">
        <v>215</v>
      </c>
      <c r="I338" s="34" t="str">
        <f t="shared" si="20"/>
        <v>Coping mechanisms employed by household to adjust to barriers in accessing health care (3 months) : Reduced non-medical household expenses</v>
      </c>
      <c r="J338" s="34" t="str">
        <f t="shared" si="21"/>
        <v>Coping mechanisms employed by household to adjust to barriers in accessing health care (3 months) : Reduced non-medical household expensesLebanese</v>
      </c>
      <c r="K338" s="55">
        <v>6.7849892229064804E-2</v>
      </c>
      <c r="L338" s="55">
        <v>2.8675078808902899E-2</v>
      </c>
      <c r="M338" s="55">
        <v>4.9852958390695298E-2</v>
      </c>
      <c r="N338" s="55">
        <v>2.6087679648964999E-2</v>
      </c>
    </row>
    <row r="339" spans="1:14" x14ac:dyDescent="0.35">
      <c r="A339" s="34" t="s">
        <v>84</v>
      </c>
      <c r="B339" s="34" t="s">
        <v>88</v>
      </c>
      <c r="C339" s="38" t="s">
        <v>219</v>
      </c>
      <c r="D339" s="34" t="s">
        <v>133</v>
      </c>
      <c r="E339" s="34" t="s">
        <v>10</v>
      </c>
      <c r="F339" s="38" t="s">
        <v>11</v>
      </c>
      <c r="G339" s="60" t="s">
        <v>218</v>
      </c>
      <c r="H339" s="55" t="s">
        <v>216</v>
      </c>
      <c r="I339" s="34" t="str">
        <f t="shared" si="20"/>
        <v>Coping mechanisms employed by household to adjust to barriers in accessing health care (3 months) : Worked additional hours/new members entered workforce to afford medical care</v>
      </c>
      <c r="J339" s="34" t="str">
        <f t="shared" si="21"/>
        <v>Coping mechanisms employed by household to adjust to barriers in accessing health care (3 months) : Worked additional hours/new members entered workforce to afford medical careLebanese</v>
      </c>
      <c r="K339" s="55">
        <v>4.1219097970095001E-3</v>
      </c>
      <c r="L339" s="55">
        <v>1.8411047694614599E-3</v>
      </c>
      <c r="M339" s="55">
        <v>5.8786648532936497E-3</v>
      </c>
      <c r="N339" s="55">
        <v>0</v>
      </c>
    </row>
    <row r="340" spans="1:14" x14ac:dyDescent="0.35">
      <c r="A340" s="34" t="s">
        <v>84</v>
      </c>
      <c r="B340" s="34" t="s">
        <v>88</v>
      </c>
      <c r="C340" s="38" t="s">
        <v>219</v>
      </c>
      <c r="D340" s="34" t="s">
        <v>133</v>
      </c>
      <c r="E340" s="34" t="s">
        <v>10</v>
      </c>
      <c r="F340" s="38" t="s">
        <v>11</v>
      </c>
      <c r="G340" s="60" t="s">
        <v>218</v>
      </c>
      <c r="H340" s="55" t="s">
        <v>217</v>
      </c>
      <c r="I340" s="34" t="str">
        <f t="shared" si="20"/>
        <v>Coping mechanisms employed by household to adjust to barriers in accessing health care (3 months) : Borrowed money to afford medical care</v>
      </c>
      <c r="J340" s="34" t="str">
        <f t="shared" si="21"/>
        <v>Coping mechanisms employed by household to adjust to barriers in accessing health care (3 months) : Borrowed money to afford medical careLebanese</v>
      </c>
      <c r="K340" s="55">
        <v>7.7268895397108794E-2</v>
      </c>
      <c r="L340" s="55">
        <v>7.4824259864820303E-2</v>
      </c>
      <c r="M340" s="55">
        <v>8.8474858512916199E-2</v>
      </c>
      <c r="N340" s="55">
        <v>4.8984963323726601E-2</v>
      </c>
    </row>
    <row r="341" spans="1:14" x14ac:dyDescent="0.35">
      <c r="A341" s="34" t="s">
        <v>84</v>
      </c>
      <c r="B341" s="34" t="s">
        <v>88</v>
      </c>
      <c r="C341" s="38" t="s">
        <v>219</v>
      </c>
      <c r="D341" s="34" t="s">
        <v>133</v>
      </c>
      <c r="E341" s="34" t="s">
        <v>10</v>
      </c>
      <c r="F341" s="38" t="s">
        <v>11</v>
      </c>
      <c r="G341" s="60" t="s">
        <v>218</v>
      </c>
      <c r="H341" s="55" t="s">
        <v>108</v>
      </c>
      <c r="I341" s="34" t="str">
        <f t="shared" si="20"/>
        <v>Coping mechanisms employed by household to adjust to barriers in accessing health care (3 months) : Other</v>
      </c>
      <c r="J341" s="34" t="str">
        <f t="shared" si="21"/>
        <v>Coping mechanisms employed by household to adjust to barriers in accessing health care (3 months) : OtherLebanese</v>
      </c>
      <c r="K341" s="55">
        <v>0</v>
      </c>
      <c r="L341" s="55">
        <v>1.09211205846955E-2</v>
      </c>
      <c r="M341" s="55">
        <v>9.6490240482253204E-3</v>
      </c>
      <c r="N341" s="55">
        <v>7.4716331201455698E-3</v>
      </c>
    </row>
    <row r="342" spans="1:14" x14ac:dyDescent="0.35">
      <c r="A342" s="34" t="s">
        <v>84</v>
      </c>
      <c r="B342" s="34" t="s">
        <v>88</v>
      </c>
      <c r="C342" s="38" t="s">
        <v>219</v>
      </c>
      <c r="D342" s="34" t="s">
        <v>133</v>
      </c>
      <c r="E342" s="34" t="s">
        <v>10</v>
      </c>
      <c r="F342" s="38" t="s">
        <v>11</v>
      </c>
      <c r="G342" s="60" t="s">
        <v>218</v>
      </c>
      <c r="H342" s="55" t="s">
        <v>8</v>
      </c>
      <c r="I342" s="34" t="str">
        <f t="shared" si="20"/>
        <v>Coping mechanisms employed by household to adjust to barriers in accessing health care (3 months) : Don't know</v>
      </c>
      <c r="J342" s="34" t="str">
        <f t="shared" si="21"/>
        <v>Coping mechanisms employed by household to adjust to barriers in accessing health care (3 months) : Don't knowLebanese</v>
      </c>
      <c r="K342" s="55">
        <v>3.5507010757466302E-3</v>
      </c>
      <c r="L342" s="55">
        <v>2.1122809478849899E-3</v>
      </c>
      <c r="M342" s="55">
        <v>1.76328478524924E-2</v>
      </c>
      <c r="N342" s="55">
        <v>5.3937226447500798E-3</v>
      </c>
    </row>
    <row r="343" spans="1:14" x14ac:dyDescent="0.35">
      <c r="A343" s="34" t="s">
        <v>84</v>
      </c>
      <c r="B343" s="34" t="s">
        <v>88</v>
      </c>
      <c r="C343" s="38" t="s">
        <v>219</v>
      </c>
      <c r="D343" s="34" t="s">
        <v>133</v>
      </c>
      <c r="E343" s="34" t="s">
        <v>10</v>
      </c>
      <c r="F343" s="38" t="s">
        <v>11</v>
      </c>
      <c r="G343" s="60" t="s">
        <v>218</v>
      </c>
      <c r="H343" s="55" t="s">
        <v>7</v>
      </c>
      <c r="I343" s="34" t="str">
        <f t="shared" si="20"/>
        <v>Coping mechanisms employed by household to adjust to barriers in accessing health care (3 months) : Decline to answer</v>
      </c>
      <c r="J343" s="34" t="str">
        <f t="shared" si="21"/>
        <v>Coping mechanisms employed by household to adjust to barriers in accessing health care (3 months) : Decline to answerLebanese</v>
      </c>
      <c r="K343" s="55">
        <v>0</v>
      </c>
      <c r="L343" s="55">
        <v>0</v>
      </c>
      <c r="M343" s="55">
        <v>5.8786648532936497E-3</v>
      </c>
      <c r="N343" s="55">
        <v>1.3336036244967301E-2</v>
      </c>
    </row>
    <row r="344" spans="1:14" hidden="1" x14ac:dyDescent="0.35">
      <c r="A344" s="34" t="s">
        <v>84</v>
      </c>
      <c r="B344" s="34" t="s">
        <v>88</v>
      </c>
      <c r="C344" s="38" t="s">
        <v>219</v>
      </c>
      <c r="D344" s="34" t="s">
        <v>133</v>
      </c>
      <c r="E344" s="34" t="s">
        <v>10</v>
      </c>
      <c r="F344" s="38" t="s">
        <v>48</v>
      </c>
      <c r="G344" s="60" t="s">
        <v>218</v>
      </c>
      <c r="H344" s="55" t="s">
        <v>200</v>
      </c>
      <c r="I344" s="34" t="str">
        <f t="shared" si="20"/>
        <v>Coping mechanisms employed by household to adjust to barriers in accessing health care (3 months) : No coping mechanisms used</v>
      </c>
      <c r="J344" s="34" t="str">
        <f t="shared" si="21"/>
        <v>Coping mechanisms employed by household to adjust to barriers in accessing health care (3 months) : No coping mechanisms usedMigrants</v>
      </c>
      <c r="K344" s="55">
        <v>0.64102564102564097</v>
      </c>
      <c r="L344" s="55">
        <v>0.41791044776119401</v>
      </c>
      <c r="M344" s="55">
        <v>0.57142857142857095</v>
      </c>
      <c r="N344" s="55">
        <v>0.53333333333333299</v>
      </c>
    </row>
    <row r="345" spans="1:14" hidden="1" x14ac:dyDescent="0.35">
      <c r="A345" s="34" t="s">
        <v>84</v>
      </c>
      <c r="B345" s="34" t="s">
        <v>88</v>
      </c>
      <c r="C345" s="38" t="s">
        <v>219</v>
      </c>
      <c r="D345" s="34" t="s">
        <v>133</v>
      </c>
      <c r="E345" s="34" t="s">
        <v>10</v>
      </c>
      <c r="F345" s="38" t="s">
        <v>48</v>
      </c>
      <c r="G345" s="60" t="s">
        <v>218</v>
      </c>
      <c r="H345" s="55" t="s">
        <v>201</v>
      </c>
      <c r="I345" s="34" t="str">
        <f t="shared" si="20"/>
        <v>Coping mechanisms employed by household to adjust to barriers in accessing health care (3 months) : Switched to a health care facility closer to home</v>
      </c>
      <c r="J345" s="34" t="str">
        <f t="shared" si="21"/>
        <v>Coping mechanisms employed by household to adjust to barriers in accessing health care (3 months) : Switched to a health care facility closer to homeMigrants</v>
      </c>
      <c r="K345" s="55">
        <v>0.102564102564103</v>
      </c>
      <c r="L345" s="55">
        <v>4.47761194029851E-2</v>
      </c>
      <c r="M345" s="55">
        <v>0</v>
      </c>
      <c r="N345" s="55">
        <v>6.6666666666666693E-2</v>
      </c>
    </row>
    <row r="346" spans="1:14" hidden="1" x14ac:dyDescent="0.35">
      <c r="A346" s="34" t="s">
        <v>84</v>
      </c>
      <c r="B346" s="34" t="s">
        <v>88</v>
      </c>
      <c r="C346" s="38" t="s">
        <v>219</v>
      </c>
      <c r="D346" s="34" t="s">
        <v>133</v>
      </c>
      <c r="E346" s="34" t="s">
        <v>10</v>
      </c>
      <c r="F346" s="38" t="s">
        <v>48</v>
      </c>
      <c r="G346" s="60" t="s">
        <v>218</v>
      </c>
      <c r="H346" s="55" t="s">
        <v>202</v>
      </c>
      <c r="I346" s="34" t="str">
        <f t="shared" si="20"/>
        <v>Coping mechanisms employed by household to adjust to barriers in accessing health care (3 months) : Switched to a public health care facility instead of private</v>
      </c>
      <c r="J346" s="34" t="str">
        <f t="shared" si="21"/>
        <v>Coping mechanisms employed by household to adjust to barriers in accessing health care (3 months) : Switched to a public health care facility instead of privateMigrants</v>
      </c>
      <c r="K346" s="55">
        <v>2.5641025641025599E-2</v>
      </c>
      <c r="L346" s="55">
        <v>7.4626865671641798E-2</v>
      </c>
      <c r="M346" s="55">
        <v>0</v>
      </c>
      <c r="N346" s="55">
        <v>0</v>
      </c>
    </row>
    <row r="347" spans="1:14" hidden="1" x14ac:dyDescent="0.35">
      <c r="A347" s="34" t="s">
        <v>84</v>
      </c>
      <c r="B347" s="34" t="s">
        <v>88</v>
      </c>
      <c r="C347" s="38" t="s">
        <v>219</v>
      </c>
      <c r="D347" s="34" t="s">
        <v>133</v>
      </c>
      <c r="E347" s="34" t="s">
        <v>10</v>
      </c>
      <c r="F347" s="38" t="s">
        <v>48</v>
      </c>
      <c r="G347" s="60" t="s">
        <v>218</v>
      </c>
      <c r="H347" s="55" t="s">
        <v>203</v>
      </c>
      <c r="I347" s="34" t="str">
        <f t="shared" si="20"/>
        <v>Coping mechanisms employed by household to adjust to barriers in accessing health care (3 months) : Delayed or canceled doctors visit or other treatment</v>
      </c>
      <c r="J347" s="34" t="str">
        <f t="shared" si="21"/>
        <v>Coping mechanisms employed by household to adjust to barriers in accessing health care (3 months) : Delayed or canceled doctors visit or other treatmentMigrants</v>
      </c>
      <c r="K347" s="55">
        <v>5.1282051282051301E-2</v>
      </c>
      <c r="L347" s="55">
        <v>5.9701492537313397E-2</v>
      </c>
      <c r="M347" s="55">
        <v>0</v>
      </c>
      <c r="N347" s="55">
        <v>0</v>
      </c>
    </row>
    <row r="348" spans="1:14" hidden="1" x14ac:dyDescent="0.35">
      <c r="A348" s="34" t="s">
        <v>84</v>
      </c>
      <c r="B348" s="34" t="s">
        <v>88</v>
      </c>
      <c r="C348" s="38" t="s">
        <v>219</v>
      </c>
      <c r="D348" s="34" t="s">
        <v>133</v>
      </c>
      <c r="E348" s="34" t="s">
        <v>10</v>
      </c>
      <c r="F348" s="38" t="s">
        <v>48</v>
      </c>
      <c r="G348" s="60" t="s">
        <v>218</v>
      </c>
      <c r="H348" s="55" t="s">
        <v>204</v>
      </c>
      <c r="I348" s="34" t="str">
        <f t="shared" si="20"/>
        <v>Coping mechanisms employed by household to adjust to barriers in accessing health care (3 months) : Delayed or canceled diagnostic procedure or other analysis</v>
      </c>
      <c r="J348" s="34" t="str">
        <f t="shared" si="21"/>
        <v>Coping mechanisms employed by household to adjust to barriers in accessing health care (3 months) : Delayed or canceled diagnostic procedure or other analysisMigrants</v>
      </c>
      <c r="K348" s="55">
        <v>0</v>
      </c>
      <c r="L348" s="55">
        <v>4.47761194029851E-2</v>
      </c>
      <c r="M348" s="55">
        <v>0</v>
      </c>
      <c r="N348" s="55">
        <v>6.6666666666666693E-2</v>
      </c>
    </row>
    <row r="349" spans="1:14" hidden="1" x14ac:dyDescent="0.35">
      <c r="A349" s="34" t="s">
        <v>84</v>
      </c>
      <c r="B349" s="34" t="s">
        <v>88</v>
      </c>
      <c r="C349" s="38" t="s">
        <v>219</v>
      </c>
      <c r="D349" s="34" t="s">
        <v>133</v>
      </c>
      <c r="E349" s="34" t="s">
        <v>10</v>
      </c>
      <c r="F349" s="38" t="s">
        <v>48</v>
      </c>
      <c r="G349" s="60" t="s">
        <v>218</v>
      </c>
      <c r="H349" s="55" t="s">
        <v>205</v>
      </c>
      <c r="I349" s="34" t="str">
        <f t="shared" si="20"/>
        <v>Coping mechanisms employed by household to adjust to barriers in accessing health care (3 months) : Went to the pharmacy instead of the doctor or clinic</v>
      </c>
      <c r="J349" s="34" t="str">
        <f t="shared" si="21"/>
        <v>Coping mechanisms employed by household to adjust to barriers in accessing health care (3 months) : Went to the pharmacy instead of the doctor or clinicMigrants</v>
      </c>
      <c r="K349" s="55">
        <v>7.69230769230769E-2</v>
      </c>
      <c r="L349" s="55">
        <v>0.26865671641791</v>
      </c>
      <c r="M349" s="55">
        <v>0</v>
      </c>
      <c r="N349" s="55">
        <v>0.133333333333333</v>
      </c>
    </row>
    <row r="350" spans="1:14" hidden="1" x14ac:dyDescent="0.35">
      <c r="A350" s="34" t="s">
        <v>84</v>
      </c>
      <c r="B350" s="34" t="s">
        <v>88</v>
      </c>
      <c r="C350" s="38" t="s">
        <v>219</v>
      </c>
      <c r="D350" s="34" t="s">
        <v>133</v>
      </c>
      <c r="E350" s="34" t="s">
        <v>10</v>
      </c>
      <c r="F350" s="38" t="s">
        <v>48</v>
      </c>
      <c r="G350" s="60" t="s">
        <v>218</v>
      </c>
      <c r="H350" s="55" t="s">
        <v>206</v>
      </c>
      <c r="I350" s="34" t="str">
        <f t="shared" si="20"/>
        <v>Coping mechanisms employed by household to adjust to barriers in accessing health care (3 months) : Went to traditional healer instead of the doctor or clinic</v>
      </c>
      <c r="J350" s="34" t="str">
        <f t="shared" si="21"/>
        <v>Coping mechanisms employed by household to adjust to barriers in accessing health care (3 months) : Went to traditional healer instead of the doctor or clinicMigrants</v>
      </c>
      <c r="K350" s="55">
        <v>0</v>
      </c>
      <c r="L350" s="55">
        <v>2.9850746268656699E-2</v>
      </c>
      <c r="M350" s="55">
        <v>0</v>
      </c>
      <c r="N350" s="55">
        <v>0</v>
      </c>
    </row>
    <row r="351" spans="1:14" hidden="1" x14ac:dyDescent="0.35">
      <c r="A351" s="34" t="s">
        <v>84</v>
      </c>
      <c r="B351" s="34" t="s">
        <v>88</v>
      </c>
      <c r="C351" s="38" t="s">
        <v>219</v>
      </c>
      <c r="D351" s="34" t="s">
        <v>133</v>
      </c>
      <c r="E351" s="34" t="s">
        <v>10</v>
      </c>
      <c r="F351" s="38" t="s">
        <v>48</v>
      </c>
      <c r="G351" s="60" t="s">
        <v>218</v>
      </c>
      <c r="H351" s="55" t="s">
        <v>207</v>
      </c>
      <c r="I351" s="34" t="str">
        <f t="shared" si="20"/>
        <v>Coping mechanisms employed by household to adjust to barriers in accessing health care (3 months) : Asked a friend or relative advice</v>
      </c>
      <c r="J351" s="34" t="str">
        <f t="shared" si="21"/>
        <v>Coping mechanisms employed by household to adjust to barriers in accessing health care (3 months) : Asked a friend or relative adviceMigrants</v>
      </c>
      <c r="K351" s="55">
        <v>0</v>
      </c>
      <c r="L351" s="55">
        <v>5.9701492537313397E-2</v>
      </c>
      <c r="M351" s="55">
        <v>0</v>
      </c>
      <c r="N351" s="55">
        <v>0</v>
      </c>
    </row>
    <row r="352" spans="1:14" hidden="1" x14ac:dyDescent="0.35">
      <c r="A352" s="34" t="s">
        <v>84</v>
      </c>
      <c r="B352" s="34" t="s">
        <v>88</v>
      </c>
      <c r="C352" s="38" t="s">
        <v>219</v>
      </c>
      <c r="D352" s="34" t="s">
        <v>133</v>
      </c>
      <c r="E352" s="34" t="s">
        <v>10</v>
      </c>
      <c r="F352" s="38" t="s">
        <v>48</v>
      </c>
      <c r="G352" s="60" t="s">
        <v>218</v>
      </c>
      <c r="H352" s="55" t="s">
        <v>208</v>
      </c>
      <c r="I352" s="34" t="str">
        <f t="shared" si="20"/>
        <v>Coping mechanisms employed by household to adjust to barriers in accessing health care (3 months) : Looked for information about the health problem online</v>
      </c>
      <c r="J352" s="34" t="str">
        <f t="shared" si="21"/>
        <v>Coping mechanisms employed by household to adjust to barriers in accessing health care (3 months) : Looked for information about the health problem onlineMigrants</v>
      </c>
      <c r="K352" s="55">
        <v>0</v>
      </c>
      <c r="L352" s="55">
        <v>1.49253731343284E-2</v>
      </c>
      <c r="M352" s="55">
        <v>0</v>
      </c>
      <c r="N352" s="55">
        <v>0</v>
      </c>
    </row>
    <row r="353" spans="1:14" hidden="1" x14ac:dyDescent="0.35">
      <c r="A353" s="34" t="s">
        <v>84</v>
      </c>
      <c r="B353" s="34" t="s">
        <v>88</v>
      </c>
      <c r="C353" s="38" t="s">
        <v>219</v>
      </c>
      <c r="D353" s="34" t="s">
        <v>133</v>
      </c>
      <c r="E353" s="34" t="s">
        <v>10</v>
      </c>
      <c r="F353" s="38" t="s">
        <v>48</v>
      </c>
      <c r="G353" s="60" t="s">
        <v>218</v>
      </c>
      <c r="H353" s="55" t="s">
        <v>209</v>
      </c>
      <c r="I353" s="34" t="str">
        <f t="shared" si="20"/>
        <v>Coping mechanisms employed by household to adjust to barriers in accessing health care (3 months) : Managed health problem with home remedy</v>
      </c>
      <c r="J353" s="34" t="str">
        <f t="shared" si="21"/>
        <v>Coping mechanisms employed by household to adjust to barriers in accessing health care (3 months) : Managed health problem with home remedyMigrants</v>
      </c>
      <c r="K353" s="55">
        <v>0.102564102564103</v>
      </c>
      <c r="L353" s="55">
        <v>2.9850746268656699E-2</v>
      </c>
      <c r="M353" s="55">
        <v>0.14285714285714299</v>
      </c>
      <c r="N353" s="55">
        <v>0</v>
      </c>
    </row>
    <row r="354" spans="1:14" hidden="1" x14ac:dyDescent="0.35">
      <c r="A354" s="34" t="s">
        <v>84</v>
      </c>
      <c r="B354" s="34" t="s">
        <v>88</v>
      </c>
      <c r="C354" s="38" t="s">
        <v>219</v>
      </c>
      <c r="D354" s="34" t="s">
        <v>133</v>
      </c>
      <c r="E354" s="34" t="s">
        <v>10</v>
      </c>
      <c r="F354" s="38" t="s">
        <v>48</v>
      </c>
      <c r="G354" s="60" t="s">
        <v>218</v>
      </c>
      <c r="H354" s="55" t="s">
        <v>210</v>
      </c>
      <c r="I354" s="34" t="str">
        <f t="shared" si="20"/>
        <v>Coping mechanisms employed by household to adjust to barriers in accessing health care (3 months) : Waited to see if problem would get better on its own</v>
      </c>
      <c r="J354" s="34" t="str">
        <f t="shared" si="21"/>
        <v>Coping mechanisms employed by household to adjust to barriers in accessing health care (3 months) : Waited to see if problem would get better on its ownMigrants</v>
      </c>
      <c r="K354" s="55">
        <v>5.1282051282051301E-2</v>
      </c>
      <c r="L354" s="55">
        <v>8.95522388059702E-2</v>
      </c>
      <c r="M354" s="55">
        <v>0</v>
      </c>
      <c r="N354" s="55">
        <v>0</v>
      </c>
    </row>
    <row r="355" spans="1:14" hidden="1" x14ac:dyDescent="0.35">
      <c r="A355" s="34" t="s">
        <v>84</v>
      </c>
      <c r="B355" s="34" t="s">
        <v>88</v>
      </c>
      <c r="C355" s="38" t="s">
        <v>219</v>
      </c>
      <c r="D355" s="34" t="s">
        <v>133</v>
      </c>
      <c r="E355" s="34" t="s">
        <v>10</v>
      </c>
      <c r="F355" s="38" t="s">
        <v>48</v>
      </c>
      <c r="G355" s="60" t="s">
        <v>218</v>
      </c>
      <c r="H355" s="55" t="s">
        <v>211</v>
      </c>
      <c r="I355" s="34" t="str">
        <f t="shared" si="20"/>
        <v>Coping mechanisms employed by household to adjust to barriers in accessing health care (3 months) : Changed lifestyle/habits to control health condition</v>
      </c>
      <c r="J355" s="34" t="str">
        <f t="shared" si="21"/>
        <v>Coping mechanisms employed by household to adjust to barriers in accessing health care (3 months) : Changed lifestyle/habits to control health conditionMigrants</v>
      </c>
      <c r="K355" s="55">
        <v>0</v>
      </c>
      <c r="L355" s="55">
        <v>0</v>
      </c>
      <c r="M355" s="55">
        <v>0</v>
      </c>
      <c r="N355" s="55">
        <v>0</v>
      </c>
    </row>
    <row r="356" spans="1:14" hidden="1" x14ac:dyDescent="0.35">
      <c r="A356" s="34" t="s">
        <v>84</v>
      </c>
      <c r="B356" s="34" t="s">
        <v>88</v>
      </c>
      <c r="C356" s="38" t="s">
        <v>219</v>
      </c>
      <c r="D356" s="34" t="s">
        <v>133</v>
      </c>
      <c r="E356" s="34" t="s">
        <v>10</v>
      </c>
      <c r="F356" s="38" t="s">
        <v>48</v>
      </c>
      <c r="G356" s="60" t="s">
        <v>218</v>
      </c>
      <c r="H356" s="55" t="s">
        <v>212</v>
      </c>
      <c r="I356" s="34" t="str">
        <f t="shared" si="20"/>
        <v>Coping mechanisms employed by household to adjust to barriers in accessing health care (3 months) : Used prayer or spiritual practices</v>
      </c>
      <c r="J356" s="34" t="str">
        <f t="shared" si="21"/>
        <v>Coping mechanisms employed by household to adjust to barriers in accessing health care (3 months) : Used prayer or spiritual practicesMigrants</v>
      </c>
      <c r="K356" s="55">
        <v>0</v>
      </c>
      <c r="L356" s="55">
        <v>0</v>
      </c>
      <c r="M356" s="55">
        <v>0</v>
      </c>
      <c r="N356" s="55">
        <v>0</v>
      </c>
    </row>
    <row r="357" spans="1:14" hidden="1" x14ac:dyDescent="0.35">
      <c r="A357" s="34" t="s">
        <v>84</v>
      </c>
      <c r="B357" s="34" t="s">
        <v>88</v>
      </c>
      <c r="C357" s="38" t="s">
        <v>219</v>
      </c>
      <c r="D357" s="34" t="s">
        <v>133</v>
      </c>
      <c r="E357" s="34" t="s">
        <v>10</v>
      </c>
      <c r="F357" s="38" t="s">
        <v>48</v>
      </c>
      <c r="G357" s="60" t="s">
        <v>218</v>
      </c>
      <c r="H357" s="55" t="s">
        <v>213</v>
      </c>
      <c r="I357" s="34" t="str">
        <f t="shared" si="20"/>
        <v>Coping mechanisms employed by household to adjust to barriers in accessing health care (3 months) : Used telemedicine / remote consultation instead</v>
      </c>
      <c r="J357" s="34" t="str">
        <f t="shared" si="21"/>
        <v>Coping mechanisms employed by household to adjust to barriers in accessing health care (3 months) : Used telemedicine / remote consultation insteadMigrants</v>
      </c>
      <c r="K357" s="55">
        <v>0</v>
      </c>
      <c r="L357" s="55">
        <v>0</v>
      </c>
      <c r="M357" s="55">
        <v>0</v>
      </c>
      <c r="N357" s="55">
        <v>0</v>
      </c>
    </row>
    <row r="358" spans="1:14" hidden="1" x14ac:dyDescent="0.35">
      <c r="A358" s="34" t="s">
        <v>84</v>
      </c>
      <c r="B358" s="34" t="s">
        <v>88</v>
      </c>
      <c r="C358" s="38" t="s">
        <v>219</v>
      </c>
      <c r="D358" s="34" t="s">
        <v>133</v>
      </c>
      <c r="E358" s="34" t="s">
        <v>10</v>
      </c>
      <c r="F358" s="38" t="s">
        <v>48</v>
      </c>
      <c r="G358" s="60" t="s">
        <v>218</v>
      </c>
      <c r="H358" s="55" t="s">
        <v>214</v>
      </c>
      <c r="I358" s="34" t="str">
        <f t="shared" si="20"/>
        <v>Coping mechanisms employed by household to adjust to barriers in accessing health care (3 months) : Traveled (either within country or abroad) to obtain treatment</v>
      </c>
      <c r="J358" s="34" t="str">
        <f t="shared" si="21"/>
        <v>Coping mechanisms employed by household to adjust to barriers in accessing health care (3 months) : Traveled (either within country or abroad) to obtain treatmentMigrants</v>
      </c>
      <c r="K358" s="55">
        <v>0</v>
      </c>
      <c r="L358" s="55">
        <v>0</v>
      </c>
      <c r="M358" s="55">
        <v>0.14285714285714299</v>
      </c>
      <c r="N358" s="55">
        <v>0</v>
      </c>
    </row>
    <row r="359" spans="1:14" hidden="1" x14ac:dyDescent="0.35">
      <c r="A359" s="34" t="s">
        <v>84</v>
      </c>
      <c r="B359" s="34" t="s">
        <v>88</v>
      </c>
      <c r="C359" s="38" t="s">
        <v>219</v>
      </c>
      <c r="D359" s="34" t="s">
        <v>133</v>
      </c>
      <c r="E359" s="34" t="s">
        <v>10</v>
      </c>
      <c r="F359" s="38" t="s">
        <v>48</v>
      </c>
      <c r="G359" s="60" t="s">
        <v>218</v>
      </c>
      <c r="H359" s="55" t="s">
        <v>215</v>
      </c>
      <c r="I359" s="34" t="str">
        <f t="shared" si="20"/>
        <v>Coping mechanisms employed by household to adjust to barriers in accessing health care (3 months) : Reduced non-medical household expenses</v>
      </c>
      <c r="J359" s="34" t="str">
        <f t="shared" si="21"/>
        <v>Coping mechanisms employed by household to adjust to barriers in accessing health care (3 months) : Reduced non-medical household expensesMigrants</v>
      </c>
      <c r="K359" s="55">
        <v>0.102564102564103</v>
      </c>
      <c r="L359" s="55">
        <v>2.9850746268656699E-2</v>
      </c>
      <c r="M359" s="55">
        <v>0</v>
      </c>
      <c r="N359" s="55">
        <v>0.133333333333333</v>
      </c>
    </row>
    <row r="360" spans="1:14" hidden="1" x14ac:dyDescent="0.35">
      <c r="A360" s="34" t="s">
        <v>84</v>
      </c>
      <c r="B360" s="34" t="s">
        <v>88</v>
      </c>
      <c r="C360" s="38" t="s">
        <v>219</v>
      </c>
      <c r="D360" s="34" t="s">
        <v>133</v>
      </c>
      <c r="E360" s="34" t="s">
        <v>10</v>
      </c>
      <c r="F360" s="38" t="s">
        <v>48</v>
      </c>
      <c r="G360" s="60" t="s">
        <v>218</v>
      </c>
      <c r="H360" s="55" t="s">
        <v>216</v>
      </c>
      <c r="I360" s="34" t="str">
        <f t="shared" si="20"/>
        <v>Coping mechanisms employed by household to adjust to barriers in accessing health care (3 months) : Worked additional hours/new members entered workforce to afford medical care</v>
      </c>
      <c r="J360" s="34" t="str">
        <f t="shared" si="21"/>
        <v>Coping mechanisms employed by household to adjust to barriers in accessing health care (3 months) : Worked additional hours/new members entered workforce to afford medical careMigrants</v>
      </c>
      <c r="K360" s="55">
        <v>2.5641025641025599E-2</v>
      </c>
      <c r="L360" s="55">
        <v>0</v>
      </c>
      <c r="M360" s="55">
        <v>0</v>
      </c>
      <c r="N360" s="55">
        <v>6.6666666666666693E-2</v>
      </c>
    </row>
    <row r="361" spans="1:14" hidden="1" x14ac:dyDescent="0.35">
      <c r="A361" s="34" t="s">
        <v>84</v>
      </c>
      <c r="B361" s="34" t="s">
        <v>88</v>
      </c>
      <c r="C361" s="38" t="s">
        <v>219</v>
      </c>
      <c r="D361" s="34" t="s">
        <v>133</v>
      </c>
      <c r="E361" s="34" t="s">
        <v>10</v>
      </c>
      <c r="F361" s="38" t="s">
        <v>48</v>
      </c>
      <c r="G361" s="60" t="s">
        <v>218</v>
      </c>
      <c r="H361" s="55" t="s">
        <v>217</v>
      </c>
      <c r="I361" s="34" t="str">
        <f t="shared" si="20"/>
        <v>Coping mechanisms employed by household to adjust to barriers in accessing health care (3 months) : Borrowed money to afford medical care</v>
      </c>
      <c r="J361" s="34" t="str">
        <f t="shared" si="21"/>
        <v>Coping mechanisms employed by household to adjust to barriers in accessing health care (3 months) : Borrowed money to afford medical careMigrants</v>
      </c>
      <c r="K361" s="55">
        <v>0.102564102564103</v>
      </c>
      <c r="L361" s="55">
        <v>8.95522388059702E-2</v>
      </c>
      <c r="M361" s="55">
        <v>0</v>
      </c>
      <c r="N361" s="55">
        <v>0.2</v>
      </c>
    </row>
    <row r="362" spans="1:14" hidden="1" x14ac:dyDescent="0.35">
      <c r="A362" s="34" t="s">
        <v>84</v>
      </c>
      <c r="B362" s="34" t="s">
        <v>88</v>
      </c>
      <c r="C362" s="38" t="s">
        <v>219</v>
      </c>
      <c r="D362" s="34" t="s">
        <v>133</v>
      </c>
      <c r="E362" s="34" t="s">
        <v>10</v>
      </c>
      <c r="F362" s="38" t="s">
        <v>48</v>
      </c>
      <c r="G362" s="60" t="s">
        <v>218</v>
      </c>
      <c r="H362" s="55" t="s">
        <v>108</v>
      </c>
      <c r="I362" s="34" t="str">
        <f t="shared" si="20"/>
        <v>Coping mechanisms employed by household to adjust to barriers in accessing health care (3 months) : Other</v>
      </c>
      <c r="J362" s="34" t="str">
        <f t="shared" si="21"/>
        <v>Coping mechanisms employed by household to adjust to barriers in accessing health care (3 months) : OtherMigrants</v>
      </c>
      <c r="K362" s="55">
        <v>0</v>
      </c>
      <c r="L362" s="55">
        <v>0</v>
      </c>
      <c r="M362" s="55">
        <v>0.14285714285714299</v>
      </c>
      <c r="N362" s="55">
        <v>0</v>
      </c>
    </row>
    <row r="363" spans="1:14" hidden="1" x14ac:dyDescent="0.35">
      <c r="A363" s="34" t="s">
        <v>84</v>
      </c>
      <c r="B363" s="34" t="s">
        <v>88</v>
      </c>
      <c r="C363" s="38" t="s">
        <v>219</v>
      </c>
      <c r="D363" s="34" t="s">
        <v>133</v>
      </c>
      <c r="E363" s="34" t="s">
        <v>10</v>
      </c>
      <c r="F363" s="38" t="s">
        <v>48</v>
      </c>
      <c r="G363" s="60" t="s">
        <v>218</v>
      </c>
      <c r="H363" s="55" t="s">
        <v>8</v>
      </c>
      <c r="I363" s="34" t="str">
        <f t="shared" si="20"/>
        <v>Coping mechanisms employed by household to adjust to barriers in accessing health care (3 months) : Don't know</v>
      </c>
      <c r="J363" s="34" t="str">
        <f t="shared" si="21"/>
        <v>Coping mechanisms employed by household to adjust to barriers in accessing health care (3 months) : Don't knowMigrants</v>
      </c>
      <c r="K363" s="55">
        <v>0</v>
      </c>
      <c r="L363" s="55">
        <v>0</v>
      </c>
      <c r="M363" s="55">
        <v>0</v>
      </c>
      <c r="N363" s="55">
        <v>0</v>
      </c>
    </row>
    <row r="364" spans="1:14" hidden="1" x14ac:dyDescent="0.35">
      <c r="A364" s="34" t="s">
        <v>84</v>
      </c>
      <c r="B364" s="34" t="s">
        <v>88</v>
      </c>
      <c r="C364" s="38" t="s">
        <v>219</v>
      </c>
      <c r="D364" s="34" t="s">
        <v>133</v>
      </c>
      <c r="E364" s="34" t="s">
        <v>10</v>
      </c>
      <c r="F364" s="38" t="s">
        <v>48</v>
      </c>
      <c r="G364" s="60" t="s">
        <v>218</v>
      </c>
      <c r="H364" s="55" t="s">
        <v>7</v>
      </c>
      <c r="I364" s="34" t="str">
        <f t="shared" si="20"/>
        <v>Coping mechanisms employed by household to adjust to barriers in accessing health care (3 months) : Decline to answer</v>
      </c>
      <c r="J364" s="34" t="str">
        <f t="shared" si="21"/>
        <v>Coping mechanisms employed by household to adjust to barriers in accessing health care (3 months) : Decline to answerMigrants</v>
      </c>
      <c r="K364" s="55">
        <v>0</v>
      </c>
      <c r="L364" s="55">
        <v>0</v>
      </c>
      <c r="M364" s="55">
        <v>0</v>
      </c>
      <c r="N364" s="55">
        <v>0</v>
      </c>
    </row>
    <row r="365" spans="1:14" hidden="1" x14ac:dyDescent="0.35">
      <c r="A365" s="34" t="s">
        <v>84</v>
      </c>
      <c r="B365" s="34" t="s">
        <v>88</v>
      </c>
      <c r="C365" s="38" t="s">
        <v>219</v>
      </c>
      <c r="D365" s="34" t="s">
        <v>133</v>
      </c>
      <c r="E365" s="34" t="s">
        <v>10</v>
      </c>
      <c r="F365" s="38" t="s">
        <v>12</v>
      </c>
      <c r="G365" s="60" t="s">
        <v>218</v>
      </c>
      <c r="H365" s="55" t="s">
        <v>200</v>
      </c>
      <c r="I365" s="34" t="str">
        <f t="shared" si="20"/>
        <v>Coping mechanisms employed by household to adjust to barriers in accessing health care (3 months) : No coping mechanisms used</v>
      </c>
      <c r="J365" s="34" t="str">
        <f t="shared" si="21"/>
        <v>Coping mechanisms employed by household to adjust to barriers in accessing health care (3 months) : No coping mechanisms usedPRL</v>
      </c>
      <c r="K365" s="55">
        <v>0.375</v>
      </c>
      <c r="L365" s="55">
        <v>0.38805970149253699</v>
      </c>
      <c r="M365" s="55">
        <v>0.37894736842105298</v>
      </c>
      <c r="N365" s="55">
        <v>0.22222222222222199</v>
      </c>
    </row>
    <row r="366" spans="1:14" hidden="1" x14ac:dyDescent="0.35">
      <c r="A366" s="34" t="s">
        <v>84</v>
      </c>
      <c r="B366" s="34" t="s">
        <v>88</v>
      </c>
      <c r="C366" s="38" t="s">
        <v>219</v>
      </c>
      <c r="D366" s="34" t="s">
        <v>133</v>
      </c>
      <c r="E366" s="34" t="s">
        <v>10</v>
      </c>
      <c r="F366" s="38" t="s">
        <v>12</v>
      </c>
      <c r="G366" s="60" t="s">
        <v>218</v>
      </c>
      <c r="H366" s="55" t="s">
        <v>201</v>
      </c>
      <c r="I366" s="34" t="str">
        <f t="shared" si="20"/>
        <v>Coping mechanisms employed by household to adjust to barriers in accessing health care (3 months) : Switched to a health care facility closer to home</v>
      </c>
      <c r="J366" s="34" t="str">
        <f t="shared" si="21"/>
        <v>Coping mechanisms employed by household to adjust to barriers in accessing health care (3 months) : Switched to a health care facility closer to homePRL</v>
      </c>
      <c r="K366" s="55">
        <v>0.1875</v>
      </c>
      <c r="L366" s="55">
        <v>1.49253731343284E-2</v>
      </c>
      <c r="M366" s="55">
        <v>0.2</v>
      </c>
      <c r="N366" s="55">
        <v>0.11111111111111099</v>
      </c>
    </row>
    <row r="367" spans="1:14" hidden="1" x14ac:dyDescent="0.35">
      <c r="A367" s="34" t="s">
        <v>84</v>
      </c>
      <c r="B367" s="34" t="s">
        <v>88</v>
      </c>
      <c r="C367" s="38" t="s">
        <v>219</v>
      </c>
      <c r="D367" s="34" t="s">
        <v>133</v>
      </c>
      <c r="E367" s="34" t="s">
        <v>10</v>
      </c>
      <c r="F367" s="38" t="s">
        <v>12</v>
      </c>
      <c r="G367" s="60" t="s">
        <v>218</v>
      </c>
      <c r="H367" s="55" t="s">
        <v>202</v>
      </c>
      <c r="I367" s="34" t="str">
        <f t="shared" si="20"/>
        <v>Coping mechanisms employed by household to adjust to barriers in accessing health care (3 months) : Switched to a public health care facility instead of private</v>
      </c>
      <c r="J367" s="34" t="str">
        <f t="shared" si="21"/>
        <v>Coping mechanisms employed by household to adjust to barriers in accessing health care (3 months) : Switched to a public health care facility instead of privatePRL</v>
      </c>
      <c r="K367" s="55">
        <v>0.13541666666666699</v>
      </c>
      <c r="L367" s="55">
        <v>0.164179104477612</v>
      </c>
      <c r="M367" s="55">
        <v>3.1578947368421102E-2</v>
      </c>
      <c r="N367" s="55">
        <v>9.2592592592592601E-2</v>
      </c>
    </row>
    <row r="368" spans="1:14" hidden="1" x14ac:dyDescent="0.35">
      <c r="A368" s="34" t="s">
        <v>84</v>
      </c>
      <c r="B368" s="34" t="s">
        <v>88</v>
      </c>
      <c r="C368" s="38" t="s">
        <v>219</v>
      </c>
      <c r="D368" s="34" t="s">
        <v>133</v>
      </c>
      <c r="E368" s="34" t="s">
        <v>10</v>
      </c>
      <c r="F368" s="38" t="s">
        <v>12</v>
      </c>
      <c r="G368" s="60" t="s">
        <v>218</v>
      </c>
      <c r="H368" s="55" t="s">
        <v>203</v>
      </c>
      <c r="I368" s="34" t="str">
        <f t="shared" si="20"/>
        <v>Coping mechanisms employed by household to adjust to barriers in accessing health care (3 months) : Delayed or canceled doctors visit or other treatment</v>
      </c>
      <c r="J368" s="34" t="str">
        <f t="shared" si="21"/>
        <v>Coping mechanisms employed by household to adjust to barriers in accessing health care (3 months) : Delayed or canceled doctors visit or other treatmentPRL</v>
      </c>
      <c r="K368" s="55">
        <v>0.13541666666666699</v>
      </c>
      <c r="L368" s="55">
        <v>0.134328358208955</v>
      </c>
      <c r="M368" s="55">
        <v>0.17894736842105299</v>
      </c>
      <c r="N368" s="55">
        <v>0.16666666666666699</v>
      </c>
    </row>
    <row r="369" spans="1:14" hidden="1" x14ac:dyDescent="0.35">
      <c r="A369" s="34" t="s">
        <v>84</v>
      </c>
      <c r="B369" s="34" t="s">
        <v>88</v>
      </c>
      <c r="C369" s="38" t="s">
        <v>219</v>
      </c>
      <c r="D369" s="34" t="s">
        <v>133</v>
      </c>
      <c r="E369" s="34" t="s">
        <v>10</v>
      </c>
      <c r="F369" s="38" t="s">
        <v>12</v>
      </c>
      <c r="G369" s="60" t="s">
        <v>218</v>
      </c>
      <c r="H369" s="55" t="s">
        <v>204</v>
      </c>
      <c r="I369" s="34" t="str">
        <f t="shared" si="20"/>
        <v>Coping mechanisms employed by household to adjust to barriers in accessing health care (3 months) : Delayed or canceled diagnostic procedure or other analysis</v>
      </c>
      <c r="J369" s="34" t="str">
        <f t="shared" si="21"/>
        <v>Coping mechanisms employed by household to adjust to barriers in accessing health care (3 months) : Delayed or canceled diagnostic procedure or other analysisPRL</v>
      </c>
      <c r="K369" s="55">
        <v>6.25E-2</v>
      </c>
      <c r="L369" s="55">
        <v>5.9701492537313397E-2</v>
      </c>
      <c r="M369" s="55">
        <v>9.4736842105263203E-2</v>
      </c>
      <c r="N369" s="55">
        <v>7.4074074074074098E-2</v>
      </c>
    </row>
    <row r="370" spans="1:14" hidden="1" x14ac:dyDescent="0.35">
      <c r="A370" s="34" t="s">
        <v>84</v>
      </c>
      <c r="B370" s="34" t="s">
        <v>88</v>
      </c>
      <c r="C370" s="38" t="s">
        <v>219</v>
      </c>
      <c r="D370" s="34" t="s">
        <v>133</v>
      </c>
      <c r="E370" s="34" t="s">
        <v>10</v>
      </c>
      <c r="F370" s="38" t="s">
        <v>12</v>
      </c>
      <c r="G370" s="60" t="s">
        <v>218</v>
      </c>
      <c r="H370" s="55" t="s">
        <v>205</v>
      </c>
      <c r="I370" s="34" t="str">
        <f t="shared" si="20"/>
        <v>Coping mechanisms employed by household to adjust to barriers in accessing health care (3 months) : Went to the pharmacy instead of the doctor or clinic</v>
      </c>
      <c r="J370" s="34" t="str">
        <f t="shared" si="21"/>
        <v>Coping mechanisms employed by household to adjust to barriers in accessing health care (3 months) : Went to the pharmacy instead of the doctor or clinicPRL</v>
      </c>
      <c r="K370" s="55">
        <v>0.26041666666666702</v>
      </c>
      <c r="L370" s="55">
        <v>0.19402985074626899</v>
      </c>
      <c r="M370" s="55">
        <v>0.24210526315789499</v>
      </c>
      <c r="N370" s="55">
        <v>0.407407407407407</v>
      </c>
    </row>
    <row r="371" spans="1:14" hidden="1" x14ac:dyDescent="0.35">
      <c r="A371" s="34" t="s">
        <v>84</v>
      </c>
      <c r="B371" s="34" t="s">
        <v>88</v>
      </c>
      <c r="C371" s="38" t="s">
        <v>219</v>
      </c>
      <c r="D371" s="34" t="s">
        <v>133</v>
      </c>
      <c r="E371" s="34" t="s">
        <v>10</v>
      </c>
      <c r="F371" s="38" t="s">
        <v>12</v>
      </c>
      <c r="G371" s="60" t="s">
        <v>218</v>
      </c>
      <c r="H371" s="55" t="s">
        <v>206</v>
      </c>
      <c r="I371" s="34" t="str">
        <f t="shared" si="20"/>
        <v>Coping mechanisms employed by household to adjust to barriers in accessing health care (3 months) : Went to traditional healer instead of the doctor or clinic</v>
      </c>
      <c r="J371" s="34" t="str">
        <f t="shared" si="21"/>
        <v>Coping mechanisms employed by household to adjust to barriers in accessing health care (3 months) : Went to traditional healer instead of the doctor or clinicPRL</v>
      </c>
      <c r="K371" s="55">
        <v>1.0416666666666701E-2</v>
      </c>
      <c r="L371" s="55">
        <v>2.9850746268656699E-2</v>
      </c>
      <c r="M371" s="55">
        <v>2.1052631578947399E-2</v>
      </c>
      <c r="N371" s="55">
        <v>5.5555555555555601E-2</v>
      </c>
    </row>
    <row r="372" spans="1:14" hidden="1" x14ac:dyDescent="0.35">
      <c r="A372" s="34" t="s">
        <v>84</v>
      </c>
      <c r="B372" s="34" t="s">
        <v>88</v>
      </c>
      <c r="C372" s="38" t="s">
        <v>219</v>
      </c>
      <c r="D372" s="34" t="s">
        <v>133</v>
      </c>
      <c r="E372" s="34" t="s">
        <v>10</v>
      </c>
      <c r="F372" s="38" t="s">
        <v>12</v>
      </c>
      <c r="G372" s="60" t="s">
        <v>218</v>
      </c>
      <c r="H372" s="55" t="s">
        <v>207</v>
      </c>
      <c r="I372" s="34" t="str">
        <f t="shared" si="20"/>
        <v>Coping mechanisms employed by household to adjust to barriers in accessing health care (3 months) : Asked a friend or relative advice</v>
      </c>
      <c r="J372" s="34" t="str">
        <f t="shared" si="21"/>
        <v>Coping mechanisms employed by household to adjust to barriers in accessing health care (3 months) : Asked a friend or relative advicePRL</v>
      </c>
      <c r="K372" s="55">
        <v>2.0833333333333301E-2</v>
      </c>
      <c r="L372" s="55">
        <v>1.49253731343284E-2</v>
      </c>
      <c r="M372" s="55">
        <v>1.05263157894737E-2</v>
      </c>
      <c r="N372" s="55">
        <v>1.85185185185185E-2</v>
      </c>
    </row>
    <row r="373" spans="1:14" hidden="1" x14ac:dyDescent="0.35">
      <c r="A373" s="34" t="s">
        <v>84</v>
      </c>
      <c r="B373" s="34" t="s">
        <v>88</v>
      </c>
      <c r="C373" s="38" t="s">
        <v>219</v>
      </c>
      <c r="D373" s="34" t="s">
        <v>133</v>
      </c>
      <c r="E373" s="34" t="s">
        <v>10</v>
      </c>
      <c r="F373" s="38" t="s">
        <v>12</v>
      </c>
      <c r="G373" s="60" t="s">
        <v>218</v>
      </c>
      <c r="H373" s="55" t="s">
        <v>208</v>
      </c>
      <c r="I373" s="34" t="str">
        <f t="shared" si="20"/>
        <v>Coping mechanisms employed by household to adjust to barriers in accessing health care (3 months) : Looked for information about the health problem online</v>
      </c>
      <c r="J373" s="34" t="str">
        <f t="shared" si="21"/>
        <v>Coping mechanisms employed by household to adjust to barriers in accessing health care (3 months) : Looked for information about the health problem onlinePRL</v>
      </c>
      <c r="K373" s="55">
        <v>0</v>
      </c>
      <c r="L373" s="55">
        <v>0</v>
      </c>
      <c r="M373" s="55">
        <v>0</v>
      </c>
      <c r="N373" s="55">
        <v>0</v>
      </c>
    </row>
    <row r="374" spans="1:14" hidden="1" x14ac:dyDescent="0.35">
      <c r="A374" s="34" t="s">
        <v>84</v>
      </c>
      <c r="B374" s="34" t="s">
        <v>88</v>
      </c>
      <c r="C374" s="38" t="s">
        <v>219</v>
      </c>
      <c r="D374" s="34" t="s">
        <v>133</v>
      </c>
      <c r="E374" s="34" t="s">
        <v>10</v>
      </c>
      <c r="F374" s="38" t="s">
        <v>12</v>
      </c>
      <c r="G374" s="60" t="s">
        <v>218</v>
      </c>
      <c r="H374" s="55" t="s">
        <v>209</v>
      </c>
      <c r="I374" s="34" t="str">
        <f t="shared" si="20"/>
        <v>Coping mechanisms employed by household to adjust to barriers in accessing health care (3 months) : Managed health problem with home remedy</v>
      </c>
      <c r="J374" s="34" t="str">
        <f t="shared" si="21"/>
        <v>Coping mechanisms employed by household to adjust to barriers in accessing health care (3 months) : Managed health problem with home remedyPRL</v>
      </c>
      <c r="K374" s="55">
        <v>4.1666666666666699E-2</v>
      </c>
      <c r="L374" s="55">
        <v>2.9850746268656699E-2</v>
      </c>
      <c r="M374" s="55">
        <v>2.1052631578947399E-2</v>
      </c>
      <c r="N374" s="55">
        <v>3.7037037037037E-2</v>
      </c>
    </row>
    <row r="375" spans="1:14" hidden="1" x14ac:dyDescent="0.35">
      <c r="A375" s="34" t="s">
        <v>84</v>
      </c>
      <c r="B375" s="34" t="s">
        <v>88</v>
      </c>
      <c r="C375" s="38" t="s">
        <v>219</v>
      </c>
      <c r="D375" s="34" t="s">
        <v>133</v>
      </c>
      <c r="E375" s="34" t="s">
        <v>10</v>
      </c>
      <c r="F375" s="38" t="s">
        <v>12</v>
      </c>
      <c r="G375" s="60" t="s">
        <v>218</v>
      </c>
      <c r="H375" s="55" t="s">
        <v>210</v>
      </c>
      <c r="I375" s="34" t="str">
        <f t="shared" si="20"/>
        <v>Coping mechanisms employed by household to adjust to barriers in accessing health care (3 months) : Waited to see if problem would get better on its own</v>
      </c>
      <c r="J375" s="34" t="str">
        <f t="shared" si="21"/>
        <v>Coping mechanisms employed by household to adjust to barriers in accessing health care (3 months) : Waited to see if problem would get better on its ownPRL</v>
      </c>
      <c r="K375" s="55">
        <v>1.0416666666666701E-2</v>
      </c>
      <c r="L375" s="55">
        <v>1.49253731343284E-2</v>
      </c>
      <c r="M375" s="55">
        <v>1.05263157894737E-2</v>
      </c>
      <c r="N375" s="55">
        <v>1.85185185185185E-2</v>
      </c>
    </row>
    <row r="376" spans="1:14" hidden="1" x14ac:dyDescent="0.35">
      <c r="A376" s="34" t="s">
        <v>84</v>
      </c>
      <c r="B376" s="34" t="s">
        <v>88</v>
      </c>
      <c r="C376" s="38" t="s">
        <v>219</v>
      </c>
      <c r="D376" s="34" t="s">
        <v>133</v>
      </c>
      <c r="E376" s="34" t="s">
        <v>10</v>
      </c>
      <c r="F376" s="38" t="s">
        <v>12</v>
      </c>
      <c r="G376" s="60" t="s">
        <v>218</v>
      </c>
      <c r="H376" s="55" t="s">
        <v>211</v>
      </c>
      <c r="I376" s="34" t="str">
        <f t="shared" si="20"/>
        <v>Coping mechanisms employed by household to adjust to barriers in accessing health care (3 months) : Changed lifestyle/habits to control health condition</v>
      </c>
      <c r="J376" s="34" t="str">
        <f t="shared" si="21"/>
        <v>Coping mechanisms employed by household to adjust to barriers in accessing health care (3 months) : Changed lifestyle/habits to control health conditionPRL</v>
      </c>
      <c r="K376" s="55">
        <v>0</v>
      </c>
      <c r="L376" s="55">
        <v>1.49253731343284E-2</v>
      </c>
      <c r="M376" s="55">
        <v>0</v>
      </c>
      <c r="N376" s="55">
        <v>0</v>
      </c>
    </row>
    <row r="377" spans="1:14" hidden="1" x14ac:dyDescent="0.35">
      <c r="A377" s="34" t="s">
        <v>84</v>
      </c>
      <c r="B377" s="34" t="s">
        <v>88</v>
      </c>
      <c r="C377" s="38" t="s">
        <v>219</v>
      </c>
      <c r="D377" s="34" t="s">
        <v>133</v>
      </c>
      <c r="E377" s="34" t="s">
        <v>10</v>
      </c>
      <c r="F377" s="38" t="s">
        <v>12</v>
      </c>
      <c r="G377" s="60" t="s">
        <v>218</v>
      </c>
      <c r="H377" s="55" t="s">
        <v>212</v>
      </c>
      <c r="I377" s="34" t="str">
        <f t="shared" si="20"/>
        <v>Coping mechanisms employed by household to adjust to barriers in accessing health care (3 months) : Used prayer or spiritual practices</v>
      </c>
      <c r="J377" s="34" t="str">
        <f t="shared" si="21"/>
        <v>Coping mechanisms employed by household to adjust to barriers in accessing health care (3 months) : Used prayer or spiritual practicesPRL</v>
      </c>
      <c r="K377" s="55">
        <v>0</v>
      </c>
      <c r="L377" s="55">
        <v>1.49253731343284E-2</v>
      </c>
      <c r="M377" s="55">
        <v>1.05263157894737E-2</v>
      </c>
      <c r="N377" s="55">
        <v>0</v>
      </c>
    </row>
    <row r="378" spans="1:14" hidden="1" x14ac:dyDescent="0.35">
      <c r="A378" s="34" t="s">
        <v>84</v>
      </c>
      <c r="B378" s="34" t="s">
        <v>88</v>
      </c>
      <c r="C378" s="38" t="s">
        <v>219</v>
      </c>
      <c r="D378" s="34" t="s">
        <v>133</v>
      </c>
      <c r="E378" s="34" t="s">
        <v>10</v>
      </c>
      <c r="F378" s="38" t="s">
        <v>12</v>
      </c>
      <c r="G378" s="60" t="s">
        <v>218</v>
      </c>
      <c r="H378" s="55" t="s">
        <v>213</v>
      </c>
      <c r="I378" s="34" t="str">
        <f t="shared" si="20"/>
        <v>Coping mechanisms employed by household to adjust to barriers in accessing health care (3 months) : Used telemedicine / remote consultation instead</v>
      </c>
      <c r="J378" s="34" t="str">
        <f t="shared" si="21"/>
        <v>Coping mechanisms employed by household to adjust to barriers in accessing health care (3 months) : Used telemedicine / remote consultation insteadPRL</v>
      </c>
      <c r="K378" s="55">
        <v>3.125E-2</v>
      </c>
      <c r="L378" s="55">
        <v>0</v>
      </c>
      <c r="M378" s="55">
        <v>0</v>
      </c>
      <c r="N378" s="55">
        <v>3.7037037037037E-2</v>
      </c>
    </row>
    <row r="379" spans="1:14" hidden="1" x14ac:dyDescent="0.35">
      <c r="A379" s="34" t="s">
        <v>84</v>
      </c>
      <c r="B379" s="34" t="s">
        <v>88</v>
      </c>
      <c r="C379" s="38" t="s">
        <v>219</v>
      </c>
      <c r="D379" s="34" t="s">
        <v>133</v>
      </c>
      <c r="E379" s="34" t="s">
        <v>10</v>
      </c>
      <c r="F379" s="38" t="s">
        <v>12</v>
      </c>
      <c r="G379" s="60" t="s">
        <v>218</v>
      </c>
      <c r="H379" s="55" t="s">
        <v>214</v>
      </c>
      <c r="I379" s="34" t="str">
        <f t="shared" si="20"/>
        <v>Coping mechanisms employed by household to adjust to barriers in accessing health care (3 months) : Traveled (either within country or abroad) to obtain treatment</v>
      </c>
      <c r="J379" s="34" t="str">
        <f t="shared" si="21"/>
        <v>Coping mechanisms employed by household to adjust to barriers in accessing health care (3 months) : Traveled (either within country or abroad) to obtain treatmentPRL</v>
      </c>
      <c r="K379" s="55">
        <v>0</v>
      </c>
      <c r="L379" s="55">
        <v>0</v>
      </c>
      <c r="M379" s="55">
        <v>0</v>
      </c>
      <c r="N379" s="55">
        <v>0</v>
      </c>
    </row>
    <row r="380" spans="1:14" hidden="1" x14ac:dyDescent="0.35">
      <c r="A380" s="34" t="s">
        <v>84</v>
      </c>
      <c r="B380" s="34" t="s">
        <v>88</v>
      </c>
      <c r="C380" s="38" t="s">
        <v>219</v>
      </c>
      <c r="D380" s="34" t="s">
        <v>133</v>
      </c>
      <c r="E380" s="34" t="s">
        <v>10</v>
      </c>
      <c r="F380" s="38" t="s">
        <v>12</v>
      </c>
      <c r="G380" s="60" t="s">
        <v>218</v>
      </c>
      <c r="H380" s="55" t="s">
        <v>215</v>
      </c>
      <c r="I380" s="34" t="str">
        <f t="shared" si="20"/>
        <v>Coping mechanisms employed by household to adjust to barriers in accessing health care (3 months) : Reduced non-medical household expenses</v>
      </c>
      <c r="J380" s="34" t="str">
        <f t="shared" si="21"/>
        <v>Coping mechanisms employed by household to adjust to barriers in accessing health care (3 months) : Reduced non-medical household expensesPRL</v>
      </c>
      <c r="K380" s="55">
        <v>6.25E-2</v>
      </c>
      <c r="L380" s="55">
        <v>2.9850746268656699E-2</v>
      </c>
      <c r="M380" s="55">
        <v>9.4736842105263203E-2</v>
      </c>
      <c r="N380" s="55">
        <v>5.5555555555555601E-2</v>
      </c>
    </row>
    <row r="381" spans="1:14" hidden="1" x14ac:dyDescent="0.35">
      <c r="A381" s="34" t="s">
        <v>84</v>
      </c>
      <c r="B381" s="34" t="s">
        <v>88</v>
      </c>
      <c r="C381" s="38" t="s">
        <v>219</v>
      </c>
      <c r="D381" s="34" t="s">
        <v>133</v>
      </c>
      <c r="E381" s="34" t="s">
        <v>10</v>
      </c>
      <c r="F381" s="38" t="s">
        <v>12</v>
      </c>
      <c r="G381" s="60" t="s">
        <v>218</v>
      </c>
      <c r="H381" s="55" t="s">
        <v>216</v>
      </c>
      <c r="I381" s="34" t="str">
        <f t="shared" si="20"/>
        <v>Coping mechanisms employed by household to adjust to barriers in accessing health care (3 months) : Worked additional hours/new members entered workforce to afford medical care</v>
      </c>
      <c r="J381" s="34" t="str">
        <f t="shared" si="21"/>
        <v>Coping mechanisms employed by household to adjust to barriers in accessing health care (3 months) : Worked additional hours/new members entered workforce to afford medical carePRL</v>
      </c>
      <c r="K381" s="55">
        <v>2.0833333333333301E-2</v>
      </c>
      <c r="L381" s="55">
        <v>0</v>
      </c>
      <c r="M381" s="55">
        <v>0</v>
      </c>
      <c r="N381" s="55">
        <v>0</v>
      </c>
    </row>
    <row r="382" spans="1:14" hidden="1" x14ac:dyDescent="0.35">
      <c r="A382" s="34" t="s">
        <v>84</v>
      </c>
      <c r="B382" s="34" t="s">
        <v>88</v>
      </c>
      <c r="C382" s="38" t="s">
        <v>219</v>
      </c>
      <c r="D382" s="34" t="s">
        <v>133</v>
      </c>
      <c r="E382" s="34" t="s">
        <v>10</v>
      </c>
      <c r="F382" s="38" t="s">
        <v>12</v>
      </c>
      <c r="G382" s="60" t="s">
        <v>218</v>
      </c>
      <c r="H382" s="55" t="s">
        <v>217</v>
      </c>
      <c r="I382" s="34" t="str">
        <f t="shared" si="20"/>
        <v>Coping mechanisms employed by household to adjust to barriers in accessing health care (3 months) : Borrowed money to afford medical care</v>
      </c>
      <c r="J382" s="34" t="str">
        <f t="shared" si="21"/>
        <v>Coping mechanisms employed by household to adjust to barriers in accessing health care (3 months) : Borrowed money to afford medical carePRL</v>
      </c>
      <c r="K382" s="55">
        <v>8.3333333333333301E-2</v>
      </c>
      <c r="L382" s="55">
        <v>0.134328358208955</v>
      </c>
      <c r="M382" s="55">
        <v>4.2105263157894701E-2</v>
      </c>
      <c r="N382" s="55">
        <v>0.16666666666666699</v>
      </c>
    </row>
    <row r="383" spans="1:14" hidden="1" x14ac:dyDescent="0.35">
      <c r="A383" s="34" t="s">
        <v>84</v>
      </c>
      <c r="B383" s="34" t="s">
        <v>88</v>
      </c>
      <c r="C383" s="38" t="s">
        <v>219</v>
      </c>
      <c r="D383" s="34" t="s">
        <v>133</v>
      </c>
      <c r="E383" s="34" t="s">
        <v>10</v>
      </c>
      <c r="F383" s="38" t="s">
        <v>12</v>
      </c>
      <c r="G383" s="60" t="s">
        <v>218</v>
      </c>
      <c r="H383" s="55" t="s">
        <v>108</v>
      </c>
      <c r="I383" s="34" t="str">
        <f t="shared" si="20"/>
        <v>Coping mechanisms employed by household to adjust to barriers in accessing health care (3 months) : Other</v>
      </c>
      <c r="J383" s="34" t="str">
        <f t="shared" si="21"/>
        <v>Coping mechanisms employed by household to adjust to barriers in accessing health care (3 months) : OtherPRL</v>
      </c>
      <c r="K383" s="55">
        <v>0</v>
      </c>
      <c r="L383" s="55">
        <v>0</v>
      </c>
      <c r="M383" s="55">
        <v>0</v>
      </c>
      <c r="N383" s="55">
        <v>1.85185185185185E-2</v>
      </c>
    </row>
    <row r="384" spans="1:14" hidden="1" x14ac:dyDescent="0.35">
      <c r="A384" s="34" t="s">
        <v>84</v>
      </c>
      <c r="B384" s="34" t="s">
        <v>88</v>
      </c>
      <c r="C384" s="38" t="s">
        <v>219</v>
      </c>
      <c r="D384" s="34" t="s">
        <v>133</v>
      </c>
      <c r="E384" s="34" t="s">
        <v>10</v>
      </c>
      <c r="F384" s="38" t="s">
        <v>12</v>
      </c>
      <c r="G384" s="60" t="s">
        <v>218</v>
      </c>
      <c r="H384" s="55" t="s">
        <v>8</v>
      </c>
      <c r="I384" s="34" t="str">
        <f t="shared" si="20"/>
        <v>Coping mechanisms employed by household to adjust to barriers in accessing health care (3 months) : Don't know</v>
      </c>
      <c r="J384" s="34" t="str">
        <f t="shared" si="21"/>
        <v>Coping mechanisms employed by household to adjust to barriers in accessing health care (3 months) : Don't knowPRL</v>
      </c>
      <c r="K384" s="55">
        <v>0</v>
      </c>
      <c r="L384" s="55">
        <v>0</v>
      </c>
      <c r="M384" s="55">
        <v>1.05263157894737E-2</v>
      </c>
      <c r="N384" s="55">
        <v>0</v>
      </c>
    </row>
    <row r="385" spans="1:14" hidden="1" x14ac:dyDescent="0.35">
      <c r="A385" s="34" t="s">
        <v>84</v>
      </c>
      <c r="B385" s="34" t="s">
        <v>88</v>
      </c>
      <c r="C385" s="38" t="s">
        <v>219</v>
      </c>
      <c r="D385" s="34" t="s">
        <v>133</v>
      </c>
      <c r="E385" s="34" t="s">
        <v>10</v>
      </c>
      <c r="F385" s="38" t="s">
        <v>12</v>
      </c>
      <c r="G385" s="60" t="s">
        <v>218</v>
      </c>
      <c r="H385" s="55" t="s">
        <v>7</v>
      </c>
      <c r="I385" s="34" t="str">
        <f t="shared" si="20"/>
        <v>Coping mechanisms employed by household to adjust to barriers in accessing health care (3 months) : Decline to answer</v>
      </c>
      <c r="J385" s="34" t="str">
        <f t="shared" si="21"/>
        <v>Coping mechanisms employed by household to adjust to barriers in accessing health care (3 months) : Decline to answerPRL</v>
      </c>
      <c r="K385" s="55">
        <v>0</v>
      </c>
      <c r="L385" s="55">
        <v>0</v>
      </c>
      <c r="M385" s="55">
        <v>0</v>
      </c>
      <c r="N385" s="55">
        <v>0</v>
      </c>
    </row>
    <row r="386" spans="1:14" x14ac:dyDescent="0.35">
      <c r="A386" s="34" t="s">
        <v>84</v>
      </c>
      <c r="B386" s="34" t="s">
        <v>88</v>
      </c>
      <c r="C386" s="34" t="s">
        <v>231</v>
      </c>
      <c r="D386" s="34"/>
      <c r="E386" s="34" t="s">
        <v>10</v>
      </c>
      <c r="F386" s="38" t="s">
        <v>11</v>
      </c>
      <c r="G386" s="60" t="s">
        <v>230</v>
      </c>
      <c r="H386" s="55" t="s">
        <v>220</v>
      </c>
      <c r="I386" s="34" t="str">
        <f t="shared" si="20"/>
        <v>Barriers experienced by households that prevented them from accessing needed medication : None or not applicable</v>
      </c>
      <c r="J386" s="34" t="str">
        <f t="shared" si="21"/>
        <v>Barriers experienced by households that prevented them from accessing needed medication : None or not applicableLebanese</v>
      </c>
      <c r="K386" s="55">
        <v>0.11644506940879699</v>
      </c>
      <c r="L386" s="55">
        <v>0.16004900264356201</v>
      </c>
      <c r="M386" s="55">
        <v>0.104684652624082</v>
      </c>
      <c r="N386" s="55">
        <v>9.5983248361777407E-2</v>
      </c>
    </row>
    <row r="387" spans="1:14" x14ac:dyDescent="0.35">
      <c r="A387" s="34" t="s">
        <v>84</v>
      </c>
      <c r="B387" s="34" t="s">
        <v>88</v>
      </c>
      <c r="C387" s="34" t="s">
        <v>231</v>
      </c>
      <c r="D387" s="34"/>
      <c r="E387" s="34" t="s">
        <v>10</v>
      </c>
      <c r="F387" s="38" t="s">
        <v>11</v>
      </c>
      <c r="G387" s="60" t="s">
        <v>230</v>
      </c>
      <c r="H387" s="55" t="s">
        <v>221</v>
      </c>
      <c r="I387" s="34" t="str">
        <f t="shared" ref="I387:I394" si="22">CONCATENATE(G387,H387)</f>
        <v>Barriers experienced by households that prevented them from accessing needed medication : Medication is too expensive</v>
      </c>
      <c r="J387" s="34" t="str">
        <f t="shared" ref="J387:J394" si="23">CONCATENATE(G387,H387,F387)</f>
        <v>Barriers experienced by households that prevented them from accessing needed medication : Medication is too expensiveLebanese</v>
      </c>
      <c r="K387" s="55">
        <v>0.71829677317055796</v>
      </c>
      <c r="L387" s="55">
        <v>0.73487772400736195</v>
      </c>
      <c r="M387" s="55">
        <v>0.77517234025324999</v>
      </c>
      <c r="N387" s="55">
        <v>0.77728522687824497</v>
      </c>
    </row>
    <row r="388" spans="1:14" x14ac:dyDescent="0.35">
      <c r="A388" s="34" t="s">
        <v>84</v>
      </c>
      <c r="B388" s="34" t="s">
        <v>88</v>
      </c>
      <c r="C388" s="34" t="s">
        <v>231</v>
      </c>
      <c r="D388" s="34"/>
      <c r="E388" s="34" t="s">
        <v>10</v>
      </c>
      <c r="F388" s="38" t="s">
        <v>11</v>
      </c>
      <c r="G388" s="60" t="s">
        <v>230</v>
      </c>
      <c r="H388" s="55" t="s">
        <v>222</v>
      </c>
      <c r="I388" s="34" t="str">
        <f t="shared" si="22"/>
        <v>Barriers experienced by households that prevented them from accessing needed medication : Medication is not available in the health facility (e.g. hospital, primary health care center)</v>
      </c>
      <c r="J388" s="34" t="str">
        <f t="shared" si="23"/>
        <v>Barriers experienced by households that prevented them from accessing needed medication : Medication is not available in the health facility (e.g. hospital, primary health care center)Lebanese</v>
      </c>
      <c r="K388" s="55">
        <v>0.28258148023728002</v>
      </c>
      <c r="L388" s="55">
        <v>0.35362729283980199</v>
      </c>
      <c r="M388" s="55">
        <v>0.40147564994984802</v>
      </c>
      <c r="N388" s="55">
        <v>0.37232387263265398</v>
      </c>
    </row>
    <row r="389" spans="1:14" x14ac:dyDescent="0.35">
      <c r="A389" s="34" t="s">
        <v>84</v>
      </c>
      <c r="B389" s="34" t="s">
        <v>88</v>
      </c>
      <c r="C389" s="34" t="s">
        <v>231</v>
      </c>
      <c r="D389" s="34"/>
      <c r="E389" s="34" t="s">
        <v>10</v>
      </c>
      <c r="F389" s="38" t="s">
        <v>11</v>
      </c>
      <c r="G389" s="60" t="s">
        <v>230</v>
      </c>
      <c r="H389" s="55" t="s">
        <v>223</v>
      </c>
      <c r="I389" s="34" t="str">
        <f t="shared" si="22"/>
        <v>Barriers experienced by households that prevented them from accessing needed medication : Medication is not available in private pharmacy</v>
      </c>
      <c r="J389" s="34" t="str">
        <f t="shared" si="23"/>
        <v>Barriers experienced by households that prevented them from accessing needed medication : Medication is not available in private pharmacyLebanese</v>
      </c>
      <c r="K389" s="55">
        <v>0.52517206590864496</v>
      </c>
      <c r="L389" s="55">
        <v>0.56386092227787998</v>
      </c>
      <c r="M389" s="55">
        <v>0.59990791617627304</v>
      </c>
      <c r="N389" s="55">
        <v>0.57894708792114602</v>
      </c>
    </row>
    <row r="390" spans="1:14" x14ac:dyDescent="0.35">
      <c r="A390" s="34" t="s">
        <v>84</v>
      </c>
      <c r="B390" s="34" t="s">
        <v>88</v>
      </c>
      <c r="C390" s="34" t="s">
        <v>231</v>
      </c>
      <c r="D390" s="34"/>
      <c r="E390" s="34" t="s">
        <v>10</v>
      </c>
      <c r="F390" s="38" t="s">
        <v>11</v>
      </c>
      <c r="G390" s="60" t="s">
        <v>230</v>
      </c>
      <c r="H390" s="55" t="s">
        <v>224</v>
      </c>
      <c r="I390" s="34" t="str">
        <f t="shared" si="22"/>
        <v>Barriers experienced by households that prevented them from accessing needed medication : Don't trust the quality/source of available medicine</v>
      </c>
      <c r="J390" s="34" t="str">
        <f t="shared" si="23"/>
        <v>Barriers experienced by households that prevented them from accessing needed medication : Don't trust the quality/source of available medicineLebanese</v>
      </c>
      <c r="K390" s="55">
        <v>1.12040289787623E-2</v>
      </c>
      <c r="L390" s="55">
        <v>9.3988097162755607E-3</v>
      </c>
      <c r="M390" s="55">
        <v>1.24197750068231E-2</v>
      </c>
      <c r="N390" s="55">
        <v>1.5232977187934701E-2</v>
      </c>
    </row>
    <row r="391" spans="1:14" x14ac:dyDescent="0.35">
      <c r="A391" s="34" t="s">
        <v>84</v>
      </c>
      <c r="B391" s="34" t="s">
        <v>88</v>
      </c>
      <c r="C391" s="34" t="s">
        <v>231</v>
      </c>
      <c r="D391" s="34"/>
      <c r="E391" s="34" t="s">
        <v>10</v>
      </c>
      <c r="F391" s="38" t="s">
        <v>11</v>
      </c>
      <c r="G391" s="60" t="s">
        <v>230</v>
      </c>
      <c r="H391" s="55" t="s">
        <v>225</v>
      </c>
      <c r="I391" s="34" t="str">
        <f t="shared" si="22"/>
        <v>Barriers experienced by households that prevented them from accessing needed medication : Pharmacy has limited hours or is closed</v>
      </c>
      <c r="J391" s="34" t="str">
        <f t="shared" si="23"/>
        <v>Barriers experienced by households that prevented them from accessing needed medication : Pharmacy has limited hours or is closedLebanese</v>
      </c>
      <c r="K391" s="55">
        <v>3.7839325214693801E-3</v>
      </c>
      <c r="L391" s="55">
        <v>2.2715217808873599E-3</v>
      </c>
      <c r="M391" s="55">
        <v>1.7839312447166699E-2</v>
      </c>
      <c r="N391" s="55">
        <v>1.54962849854667E-2</v>
      </c>
    </row>
    <row r="392" spans="1:14" x14ac:dyDescent="0.35">
      <c r="A392" s="34" t="s">
        <v>84</v>
      </c>
      <c r="B392" s="34" t="s">
        <v>88</v>
      </c>
      <c r="C392" s="34" t="s">
        <v>231</v>
      </c>
      <c r="D392" s="34"/>
      <c r="E392" s="34" t="s">
        <v>10</v>
      </c>
      <c r="F392" s="38" t="s">
        <v>11</v>
      </c>
      <c r="G392" s="60" t="s">
        <v>230</v>
      </c>
      <c r="H392" s="55" t="s">
        <v>226</v>
      </c>
      <c r="I392" s="34" t="str">
        <f t="shared" si="22"/>
        <v>Barriers experienced by households that prevented them from accessing needed medication : Medical personnel (doctors, pharmacists) refused to give</v>
      </c>
      <c r="J392" s="34" t="str">
        <f t="shared" si="23"/>
        <v>Barriers experienced by households that prevented them from accessing needed medication : Medical personnel (doctors, pharmacists) refused to giveLebanese</v>
      </c>
      <c r="K392" s="55">
        <v>3.2013993545410599E-4</v>
      </c>
      <c r="L392" s="55">
        <v>4.7331221558840003E-3</v>
      </c>
      <c r="M392" s="55">
        <v>1.09203506828554E-2</v>
      </c>
      <c r="N392" s="55">
        <v>9.2929550066304901E-4</v>
      </c>
    </row>
    <row r="393" spans="1:14" x14ac:dyDescent="0.35">
      <c r="A393" s="34" t="s">
        <v>84</v>
      </c>
      <c r="B393" s="34" t="s">
        <v>88</v>
      </c>
      <c r="C393" s="34" t="s">
        <v>231</v>
      </c>
      <c r="E393" s="34" t="s">
        <v>10</v>
      </c>
      <c r="F393" s="38" t="s">
        <v>11</v>
      </c>
      <c r="G393" s="60" t="s">
        <v>230</v>
      </c>
      <c r="H393" s="55" t="s">
        <v>227</v>
      </c>
      <c r="I393" s="34" t="str">
        <f t="shared" si="22"/>
        <v>Barriers experienced by households that prevented them from accessing needed medication : Couldn't afford doctor's visit to obtain prescription</v>
      </c>
      <c r="J393" s="34" t="str">
        <f t="shared" si="23"/>
        <v>Barriers experienced by households that prevented them from accessing needed medication : Couldn't afford doctor's visit to obtain prescriptionLebanese</v>
      </c>
      <c r="K393" s="55">
        <v>6.8032665173951595E-2</v>
      </c>
      <c r="L393" s="55">
        <v>2.3081174763742201E-2</v>
      </c>
      <c r="M393" s="55">
        <v>1.4242055720860101E-2</v>
      </c>
      <c r="N393" s="55">
        <v>6.4819348895817294E-2</v>
      </c>
    </row>
    <row r="394" spans="1:14" x14ac:dyDescent="0.35">
      <c r="A394" s="34" t="s">
        <v>84</v>
      </c>
      <c r="B394" s="34" t="s">
        <v>88</v>
      </c>
      <c r="C394" s="34" t="s">
        <v>231</v>
      </c>
      <c r="E394" s="34" t="s">
        <v>10</v>
      </c>
      <c r="F394" s="38" t="s">
        <v>11</v>
      </c>
      <c r="G394" s="60" t="s">
        <v>230</v>
      </c>
      <c r="H394" s="55" t="s">
        <v>228</v>
      </c>
      <c r="I394" s="34" t="str">
        <f t="shared" si="22"/>
        <v>Barriers experienced by households that prevented them from accessing needed medication : Don't know which medication is needed</v>
      </c>
      <c r="J394" s="34" t="str">
        <f t="shared" si="23"/>
        <v>Barriers experienced by households that prevented them from accessing needed medication : Don't know which medication is neededLebanese</v>
      </c>
      <c r="K394" s="55">
        <v>1.51017254342339E-3</v>
      </c>
      <c r="L394" s="55">
        <v>1.4455067896265901E-3</v>
      </c>
      <c r="M394" s="55">
        <v>0</v>
      </c>
      <c r="N394" s="55">
        <v>6.10785443066327E-3</v>
      </c>
    </row>
    <row r="395" spans="1:14" x14ac:dyDescent="0.35">
      <c r="A395" s="34" t="s">
        <v>84</v>
      </c>
      <c r="B395" s="34" t="s">
        <v>88</v>
      </c>
      <c r="C395" s="34" t="s">
        <v>231</v>
      </c>
      <c r="E395" s="34" t="s">
        <v>10</v>
      </c>
      <c r="F395" s="38" t="s">
        <v>11</v>
      </c>
      <c r="G395" s="60" t="s">
        <v>230</v>
      </c>
      <c r="H395" s="55" t="s">
        <v>229</v>
      </c>
      <c r="I395" s="34" t="str">
        <f t="shared" ref="I395:I444" si="24">CONCATENATE(G395,H395)</f>
        <v>Barriers experienced by households that prevented them from accessing needed medication : Insurance or NSSF not honored</v>
      </c>
      <c r="J395" s="34" t="str">
        <f t="shared" ref="J395:J444" si="25">CONCATENATE(G395,H395,F395)</f>
        <v>Barriers experienced by households that prevented them from accessing needed medication : Insurance or NSSF not honoredLebanese</v>
      </c>
      <c r="K395" s="55">
        <v>7.3703898542409503E-3</v>
      </c>
      <c r="L395" s="55">
        <v>2.6020433014470001E-2</v>
      </c>
      <c r="M395" s="55">
        <v>4.5175323365467899E-3</v>
      </c>
      <c r="N395" s="55">
        <v>2.8770085965529602E-3</v>
      </c>
    </row>
    <row r="396" spans="1:14" x14ac:dyDescent="0.35">
      <c r="A396" s="34" t="s">
        <v>84</v>
      </c>
      <c r="B396" s="34" t="s">
        <v>88</v>
      </c>
      <c r="C396" s="34" t="s">
        <v>231</v>
      </c>
      <c r="E396" s="34" t="s">
        <v>10</v>
      </c>
      <c r="F396" s="38" t="s">
        <v>11</v>
      </c>
      <c r="G396" s="60" t="s">
        <v>230</v>
      </c>
      <c r="H396" s="55" t="s">
        <v>130</v>
      </c>
      <c r="I396" s="34" t="str">
        <f t="shared" si="24"/>
        <v>Barriers experienced by households that prevented them from accessing needed medication : Language issues or communication barriers (can include disability related to speaking/ seeing/ hearing)</v>
      </c>
      <c r="J396" s="34" t="str">
        <f t="shared" si="25"/>
        <v>Barriers experienced by households that prevented them from accessing needed medication : Language issues or communication barriers (can include disability related to speaking/ seeing/ hearing)Lebanese</v>
      </c>
      <c r="K396" s="55">
        <v>0</v>
      </c>
      <c r="L396" s="55">
        <v>0</v>
      </c>
      <c r="M396" s="55">
        <v>1.06224447665171E-3</v>
      </c>
      <c r="N396" s="55">
        <v>3.9247189582223303E-3</v>
      </c>
    </row>
    <row r="397" spans="1:14" x14ac:dyDescent="0.35">
      <c r="A397" s="34" t="s">
        <v>84</v>
      </c>
      <c r="B397" s="34" t="s">
        <v>88</v>
      </c>
      <c r="C397" s="34" t="s">
        <v>231</v>
      </c>
      <c r="E397" s="34" t="s">
        <v>10</v>
      </c>
      <c r="F397" s="38" t="s">
        <v>11</v>
      </c>
      <c r="G397" s="60" t="s">
        <v>230</v>
      </c>
      <c r="H397" s="55" t="s">
        <v>108</v>
      </c>
      <c r="I397" s="34" t="str">
        <f t="shared" si="24"/>
        <v>Barriers experienced by households that prevented them from accessing needed medication : Other</v>
      </c>
      <c r="J397" s="34" t="str">
        <f t="shared" si="25"/>
        <v>Barriers experienced by households that prevented them from accessing needed medication : OtherLebanese</v>
      </c>
      <c r="K397" s="55">
        <v>0</v>
      </c>
      <c r="L397" s="55">
        <v>0</v>
      </c>
      <c r="M397" s="55">
        <v>0</v>
      </c>
      <c r="N397" s="55">
        <v>0</v>
      </c>
    </row>
    <row r="398" spans="1:14" x14ac:dyDescent="0.35">
      <c r="A398" s="34" t="s">
        <v>84</v>
      </c>
      <c r="B398" s="34" t="s">
        <v>88</v>
      </c>
      <c r="C398" s="34" t="s">
        <v>231</v>
      </c>
      <c r="E398" s="34" t="s">
        <v>10</v>
      </c>
      <c r="F398" s="38" t="s">
        <v>11</v>
      </c>
      <c r="G398" s="60" t="s">
        <v>230</v>
      </c>
      <c r="H398" s="55" t="s">
        <v>8</v>
      </c>
      <c r="I398" s="34" t="str">
        <f t="shared" si="24"/>
        <v>Barriers experienced by households that prevented them from accessing needed medication : Don't know</v>
      </c>
      <c r="J398" s="34" t="str">
        <f t="shared" si="25"/>
        <v>Barriers experienced by households that prevented them from accessing needed medication : Don't knowLebanese</v>
      </c>
      <c r="K398" s="55">
        <v>0</v>
      </c>
      <c r="L398" s="55">
        <v>1.50256155724424E-3</v>
      </c>
      <c r="M398" s="55">
        <v>4.50341116994523E-4</v>
      </c>
      <c r="N398" s="55">
        <v>4.6339685570846202E-4</v>
      </c>
    </row>
    <row r="399" spans="1:14" x14ac:dyDescent="0.35">
      <c r="A399" s="34" t="s">
        <v>84</v>
      </c>
      <c r="B399" s="34" t="s">
        <v>88</v>
      </c>
      <c r="C399" s="34" t="s">
        <v>231</v>
      </c>
      <c r="E399" s="34" t="s">
        <v>10</v>
      </c>
      <c r="F399" s="38" t="s">
        <v>11</v>
      </c>
      <c r="G399" s="60" t="s">
        <v>230</v>
      </c>
      <c r="H399" s="55" t="s">
        <v>7</v>
      </c>
      <c r="I399" s="34" t="str">
        <f t="shared" si="24"/>
        <v>Barriers experienced by households that prevented them from accessing needed medication : Decline to answer</v>
      </c>
      <c r="J399" s="34" t="str">
        <f t="shared" si="25"/>
        <v>Barriers experienced by households that prevented them from accessing needed medication : Decline to answerLebanese</v>
      </c>
      <c r="K399" s="55">
        <v>0</v>
      </c>
      <c r="L399" s="55">
        <v>0</v>
      </c>
      <c r="M399" s="55">
        <v>0</v>
      </c>
      <c r="N399" s="55">
        <v>0</v>
      </c>
    </row>
    <row r="400" spans="1:14" hidden="1" x14ac:dyDescent="0.35">
      <c r="A400" s="34" t="s">
        <v>84</v>
      </c>
      <c r="B400" s="34" t="s">
        <v>88</v>
      </c>
      <c r="C400" s="34" t="s">
        <v>231</v>
      </c>
      <c r="E400" s="34" t="s">
        <v>10</v>
      </c>
      <c r="F400" t="s">
        <v>48</v>
      </c>
      <c r="G400" s="60" t="s">
        <v>230</v>
      </c>
      <c r="H400" s="55" t="s">
        <v>220</v>
      </c>
      <c r="I400" s="34" t="str">
        <f t="shared" si="24"/>
        <v>Barriers experienced by households that prevented them from accessing needed medication : None or not applicable</v>
      </c>
      <c r="J400" s="34" t="str">
        <f t="shared" si="25"/>
        <v>Barriers experienced by households that prevented them from accessing needed medication : None or not applicableMigrants</v>
      </c>
      <c r="K400" s="55">
        <v>0.60958904109588996</v>
      </c>
      <c r="L400" s="55">
        <v>0.282258064516129</v>
      </c>
      <c r="M400" s="55">
        <v>0.38333333333333303</v>
      </c>
      <c r="N400" s="55">
        <v>0.50370370370370399</v>
      </c>
    </row>
    <row r="401" spans="1:14" hidden="1" x14ac:dyDescent="0.35">
      <c r="A401" s="34" t="s">
        <v>84</v>
      </c>
      <c r="B401" s="34" t="s">
        <v>88</v>
      </c>
      <c r="C401" s="34" t="s">
        <v>231</v>
      </c>
      <c r="E401" s="34" t="s">
        <v>10</v>
      </c>
      <c r="F401" t="s">
        <v>48</v>
      </c>
      <c r="G401" s="60" t="s">
        <v>230</v>
      </c>
      <c r="H401" s="55" t="s">
        <v>221</v>
      </c>
      <c r="I401" s="34" t="str">
        <f t="shared" si="24"/>
        <v>Barriers experienced by households that prevented them from accessing needed medication : Medication is too expensive</v>
      </c>
      <c r="J401" s="34" t="str">
        <f t="shared" si="25"/>
        <v>Barriers experienced by households that prevented them from accessing needed medication : Medication is too expensiveMigrants</v>
      </c>
      <c r="K401" s="55">
        <v>0.28082191780821902</v>
      </c>
      <c r="L401" s="55">
        <v>0.65591397849462396</v>
      </c>
      <c r="M401" s="55">
        <v>0.55000000000000004</v>
      </c>
      <c r="N401" s="55">
        <v>0.451851851851852</v>
      </c>
    </row>
    <row r="402" spans="1:14" hidden="1" x14ac:dyDescent="0.35">
      <c r="A402" s="34" t="s">
        <v>84</v>
      </c>
      <c r="B402" s="34" t="s">
        <v>88</v>
      </c>
      <c r="C402" s="34" t="s">
        <v>231</v>
      </c>
      <c r="E402" s="34" t="s">
        <v>10</v>
      </c>
      <c r="F402" t="s">
        <v>48</v>
      </c>
      <c r="G402" s="60" t="s">
        <v>230</v>
      </c>
      <c r="H402" s="55" t="s">
        <v>222</v>
      </c>
      <c r="I402" s="34" t="str">
        <f t="shared" si="24"/>
        <v>Barriers experienced by households that prevented them from accessing needed medication : Medication is not available in the health facility (e.g. hospital, primary health care center)</v>
      </c>
      <c r="J402" s="34" t="str">
        <f t="shared" si="25"/>
        <v>Barriers experienced by households that prevented them from accessing needed medication : Medication is not available in the health facility (e.g. hospital, primary health care center)Migrants</v>
      </c>
      <c r="K402" s="55">
        <v>0.14383561643835599</v>
      </c>
      <c r="L402" s="55">
        <v>0.21505376344086</v>
      </c>
      <c r="M402" s="55">
        <v>0.133333333333333</v>
      </c>
      <c r="N402" s="55">
        <v>0.17037037037037001</v>
      </c>
    </row>
    <row r="403" spans="1:14" hidden="1" x14ac:dyDescent="0.35">
      <c r="A403" s="34" t="s">
        <v>84</v>
      </c>
      <c r="B403" s="34" t="s">
        <v>88</v>
      </c>
      <c r="C403" s="34" t="s">
        <v>231</v>
      </c>
      <c r="E403" s="34" t="s">
        <v>10</v>
      </c>
      <c r="F403" t="s">
        <v>48</v>
      </c>
      <c r="G403" s="60" t="s">
        <v>230</v>
      </c>
      <c r="H403" s="55" t="s">
        <v>223</v>
      </c>
      <c r="I403" s="34" t="str">
        <f t="shared" si="24"/>
        <v>Barriers experienced by households that prevented them from accessing needed medication : Medication is not available in private pharmacy</v>
      </c>
      <c r="J403" s="34" t="str">
        <f t="shared" si="25"/>
        <v>Barriers experienced by households that prevented them from accessing needed medication : Medication is not available in private pharmacyMigrants</v>
      </c>
      <c r="K403" s="55">
        <v>0.20547945205479501</v>
      </c>
      <c r="L403" s="55">
        <v>0.41666666666666702</v>
      </c>
      <c r="M403" s="55">
        <v>0.233333333333333</v>
      </c>
      <c r="N403" s="55">
        <v>5.1851851851851899E-2</v>
      </c>
    </row>
    <row r="404" spans="1:14" hidden="1" x14ac:dyDescent="0.35">
      <c r="A404" s="34" t="s">
        <v>84</v>
      </c>
      <c r="B404" s="34" t="s">
        <v>88</v>
      </c>
      <c r="C404" s="34" t="s">
        <v>231</v>
      </c>
      <c r="E404" s="34" t="s">
        <v>10</v>
      </c>
      <c r="F404" t="s">
        <v>48</v>
      </c>
      <c r="G404" s="60" t="s">
        <v>230</v>
      </c>
      <c r="H404" s="55" t="s">
        <v>224</v>
      </c>
      <c r="I404" s="34" t="str">
        <f t="shared" si="24"/>
        <v>Barriers experienced by households that prevented them from accessing needed medication : Don't trust the quality/source of available medicine</v>
      </c>
      <c r="J404" s="34" t="str">
        <f t="shared" si="25"/>
        <v>Barriers experienced by households that prevented them from accessing needed medication : Don't trust the quality/source of available medicineMigrants</v>
      </c>
      <c r="K404" s="55">
        <v>1.3698630136986301E-2</v>
      </c>
      <c r="L404" s="55">
        <v>2.6881720430107499E-3</v>
      </c>
      <c r="M404" s="55">
        <v>0</v>
      </c>
      <c r="N404" s="55">
        <v>0</v>
      </c>
    </row>
    <row r="405" spans="1:14" hidden="1" x14ac:dyDescent="0.35">
      <c r="A405" s="34" t="s">
        <v>84</v>
      </c>
      <c r="B405" s="34" t="s">
        <v>88</v>
      </c>
      <c r="C405" s="34" t="s">
        <v>231</v>
      </c>
      <c r="E405" s="34" t="s">
        <v>10</v>
      </c>
      <c r="F405" t="s">
        <v>48</v>
      </c>
      <c r="G405" s="60" t="s">
        <v>230</v>
      </c>
      <c r="H405" s="55" t="s">
        <v>225</v>
      </c>
      <c r="I405" s="34" t="str">
        <f t="shared" si="24"/>
        <v>Barriers experienced by households that prevented them from accessing needed medication : Pharmacy has limited hours or is closed</v>
      </c>
      <c r="J405" s="34" t="str">
        <f t="shared" si="25"/>
        <v>Barriers experienced by households that prevented them from accessing needed medication : Pharmacy has limited hours or is closedMigrants</v>
      </c>
      <c r="K405" s="55">
        <v>0</v>
      </c>
      <c r="L405" s="55">
        <v>1.0752688172042999E-2</v>
      </c>
      <c r="M405" s="55">
        <v>0</v>
      </c>
      <c r="N405" s="55">
        <v>0</v>
      </c>
    </row>
    <row r="406" spans="1:14" hidden="1" x14ac:dyDescent="0.35">
      <c r="A406" s="34" t="s">
        <v>84</v>
      </c>
      <c r="B406" s="34" t="s">
        <v>88</v>
      </c>
      <c r="C406" s="34" t="s">
        <v>231</v>
      </c>
      <c r="E406" s="34" t="s">
        <v>10</v>
      </c>
      <c r="F406" t="s">
        <v>48</v>
      </c>
      <c r="G406" s="60" t="s">
        <v>230</v>
      </c>
      <c r="H406" s="55" t="s">
        <v>226</v>
      </c>
      <c r="I406" s="34" t="str">
        <f t="shared" si="24"/>
        <v>Barriers experienced by households that prevented them from accessing needed medication : Medical personnel (doctors, pharmacists) refused to give</v>
      </c>
      <c r="J406" s="34" t="str">
        <f t="shared" si="25"/>
        <v>Barriers experienced by households that prevented them from accessing needed medication : Medical personnel (doctors, pharmacists) refused to giveMigrants</v>
      </c>
      <c r="K406" s="55">
        <v>6.8493150684931503E-3</v>
      </c>
      <c r="L406" s="55">
        <v>1.11022302462516E-16</v>
      </c>
      <c r="M406" s="55">
        <v>0</v>
      </c>
      <c r="N406" s="55">
        <v>0</v>
      </c>
    </row>
    <row r="407" spans="1:14" hidden="1" x14ac:dyDescent="0.35">
      <c r="A407" s="34" t="s">
        <v>84</v>
      </c>
      <c r="B407" s="34" t="s">
        <v>88</v>
      </c>
      <c r="C407" s="34" t="s">
        <v>231</v>
      </c>
      <c r="E407" s="34" t="s">
        <v>10</v>
      </c>
      <c r="F407" t="s">
        <v>48</v>
      </c>
      <c r="G407" s="60" t="s">
        <v>230</v>
      </c>
      <c r="H407" s="55" t="s">
        <v>227</v>
      </c>
      <c r="I407" s="34" t="str">
        <f t="shared" si="24"/>
        <v>Barriers experienced by households that prevented them from accessing needed medication : Couldn't afford doctor's visit to obtain prescription</v>
      </c>
      <c r="J407" s="34" t="str">
        <f t="shared" si="25"/>
        <v>Barriers experienced by households that prevented them from accessing needed medication : Couldn't afford doctor's visit to obtain prescriptionMigrants</v>
      </c>
      <c r="K407" s="55">
        <v>3.42465753424658E-2</v>
      </c>
      <c r="L407" s="55">
        <v>4.5698924731182797E-2</v>
      </c>
      <c r="M407" s="55">
        <v>1.6666666666666701E-2</v>
      </c>
      <c r="N407" s="55">
        <v>7.4074074074074103E-3</v>
      </c>
    </row>
    <row r="408" spans="1:14" hidden="1" x14ac:dyDescent="0.35">
      <c r="A408" s="34" t="s">
        <v>84</v>
      </c>
      <c r="B408" s="34" t="s">
        <v>88</v>
      </c>
      <c r="C408" s="34" t="s">
        <v>231</v>
      </c>
      <c r="E408" s="34" t="s">
        <v>10</v>
      </c>
      <c r="F408" t="s">
        <v>48</v>
      </c>
      <c r="G408" s="60" t="s">
        <v>230</v>
      </c>
      <c r="H408" s="55" t="s">
        <v>228</v>
      </c>
      <c r="I408" s="34" t="str">
        <f t="shared" si="24"/>
        <v>Barriers experienced by households that prevented them from accessing needed medication : Don't know which medication is needed</v>
      </c>
      <c r="J408" s="34" t="str">
        <f t="shared" si="25"/>
        <v>Barriers experienced by households that prevented them from accessing needed medication : Don't know which medication is neededMigrants</v>
      </c>
      <c r="K408" s="55">
        <v>0</v>
      </c>
      <c r="L408" s="55">
        <v>1.0752688172042999E-2</v>
      </c>
      <c r="M408" s="55">
        <v>0</v>
      </c>
      <c r="N408" s="55">
        <v>0</v>
      </c>
    </row>
    <row r="409" spans="1:14" hidden="1" x14ac:dyDescent="0.35">
      <c r="A409" s="34" t="s">
        <v>84</v>
      </c>
      <c r="B409" s="34" t="s">
        <v>88</v>
      </c>
      <c r="C409" s="34" t="s">
        <v>231</v>
      </c>
      <c r="E409" s="34" t="s">
        <v>10</v>
      </c>
      <c r="F409" t="s">
        <v>48</v>
      </c>
      <c r="G409" s="60" t="s">
        <v>230</v>
      </c>
      <c r="H409" s="55" t="s">
        <v>229</v>
      </c>
      <c r="I409" s="34" t="str">
        <f t="shared" si="24"/>
        <v>Barriers experienced by households that prevented them from accessing needed medication : Insurance or NSSF not honored</v>
      </c>
      <c r="J409" s="34" t="str">
        <f t="shared" si="25"/>
        <v>Barriers experienced by households that prevented them from accessing needed medication : Insurance or NSSF not honoredMigrants</v>
      </c>
      <c r="K409" s="55">
        <v>6.8493150684931503E-3</v>
      </c>
      <c r="L409" s="55">
        <v>3.7634408602150497E-2</v>
      </c>
      <c r="M409" s="55">
        <v>0</v>
      </c>
      <c r="N409" s="55">
        <v>0</v>
      </c>
    </row>
    <row r="410" spans="1:14" hidden="1" x14ac:dyDescent="0.35">
      <c r="A410" s="34" t="s">
        <v>84</v>
      </c>
      <c r="B410" s="34" t="s">
        <v>88</v>
      </c>
      <c r="C410" s="34" t="s">
        <v>231</v>
      </c>
      <c r="E410" s="34" t="s">
        <v>10</v>
      </c>
      <c r="F410" t="s">
        <v>48</v>
      </c>
      <c r="G410" s="60" t="s">
        <v>230</v>
      </c>
      <c r="H410" s="55" t="s">
        <v>130</v>
      </c>
      <c r="I410" s="34" t="str">
        <f t="shared" si="24"/>
        <v>Barriers experienced by households that prevented them from accessing needed medication : Language issues or communication barriers (can include disability related to speaking/ seeing/ hearing)</v>
      </c>
      <c r="J410" s="34" t="str">
        <f t="shared" si="25"/>
        <v>Barriers experienced by households that prevented them from accessing needed medication : Language issues or communication barriers (can include disability related to speaking/ seeing/ hearing)Migrants</v>
      </c>
      <c r="K410" s="55">
        <v>0</v>
      </c>
      <c r="L410" s="55">
        <v>5.3763440860214997E-3</v>
      </c>
      <c r="M410" s="55">
        <v>0</v>
      </c>
      <c r="N410" s="55">
        <v>0</v>
      </c>
    </row>
    <row r="411" spans="1:14" hidden="1" x14ac:dyDescent="0.35">
      <c r="A411" s="34" t="s">
        <v>84</v>
      </c>
      <c r="B411" s="34" t="s">
        <v>88</v>
      </c>
      <c r="C411" s="34" t="s">
        <v>231</v>
      </c>
      <c r="E411" s="34" t="s">
        <v>10</v>
      </c>
      <c r="F411" t="s">
        <v>48</v>
      </c>
      <c r="G411" s="60" t="s">
        <v>230</v>
      </c>
      <c r="H411" s="55" t="s">
        <v>108</v>
      </c>
      <c r="I411" s="34" t="str">
        <f t="shared" si="24"/>
        <v>Barriers experienced by households that prevented them from accessing needed medication : Other</v>
      </c>
      <c r="J411" s="34" t="str">
        <f t="shared" si="25"/>
        <v>Barriers experienced by households that prevented them from accessing needed medication : OtherMigrants</v>
      </c>
      <c r="K411" s="55">
        <v>0</v>
      </c>
      <c r="L411" s="55">
        <v>1.11022302462516E-16</v>
      </c>
      <c r="M411" s="55">
        <v>0</v>
      </c>
      <c r="N411" s="55">
        <v>0</v>
      </c>
    </row>
    <row r="412" spans="1:14" hidden="1" x14ac:dyDescent="0.35">
      <c r="A412" s="34" t="s">
        <v>84</v>
      </c>
      <c r="B412" s="34" t="s">
        <v>88</v>
      </c>
      <c r="C412" s="34" t="s">
        <v>231</v>
      </c>
      <c r="E412" s="34" t="s">
        <v>10</v>
      </c>
      <c r="F412" t="s">
        <v>48</v>
      </c>
      <c r="G412" s="60" t="s">
        <v>230</v>
      </c>
      <c r="H412" s="55" t="s">
        <v>8</v>
      </c>
      <c r="I412" s="34" t="str">
        <f t="shared" si="24"/>
        <v>Barriers experienced by households that prevented them from accessing needed medication : Don't know</v>
      </c>
      <c r="J412" s="34" t="str">
        <f t="shared" si="25"/>
        <v>Barriers experienced by households that prevented them from accessing needed medication : Don't knowMigrants</v>
      </c>
      <c r="K412" s="55">
        <v>0</v>
      </c>
      <c r="L412" s="55">
        <v>5.3763440860214997E-3</v>
      </c>
      <c r="M412" s="55">
        <v>1.6666666666666701E-2</v>
      </c>
      <c r="N412" s="55">
        <v>7.4074074074074103E-3</v>
      </c>
    </row>
    <row r="413" spans="1:14" hidden="1" x14ac:dyDescent="0.35">
      <c r="A413" s="34" t="s">
        <v>84</v>
      </c>
      <c r="B413" s="34" t="s">
        <v>88</v>
      </c>
      <c r="C413" s="34" t="s">
        <v>231</v>
      </c>
      <c r="E413" s="34" t="s">
        <v>10</v>
      </c>
      <c r="F413" t="s">
        <v>48</v>
      </c>
      <c r="G413" s="60" t="s">
        <v>230</v>
      </c>
      <c r="H413" s="55" t="s">
        <v>7</v>
      </c>
      <c r="I413" s="34" t="str">
        <f t="shared" si="24"/>
        <v>Barriers experienced by households that prevented them from accessing needed medication : Decline to answer</v>
      </c>
      <c r="J413" s="34" t="str">
        <f t="shared" si="25"/>
        <v>Barriers experienced by households that prevented them from accessing needed medication : Decline to answerMigrants</v>
      </c>
      <c r="K413" s="55">
        <v>0</v>
      </c>
      <c r="L413" s="55">
        <v>1.11022302462516E-16</v>
      </c>
      <c r="M413" s="55">
        <v>0</v>
      </c>
      <c r="N413" s="55">
        <v>0</v>
      </c>
    </row>
    <row r="414" spans="1:14" hidden="1" x14ac:dyDescent="0.35">
      <c r="A414" s="34" t="s">
        <v>84</v>
      </c>
      <c r="B414" s="34" t="s">
        <v>88</v>
      </c>
      <c r="C414" s="34" t="s">
        <v>231</v>
      </c>
      <c r="E414" s="34" t="s">
        <v>10</v>
      </c>
      <c r="F414" t="s">
        <v>12</v>
      </c>
      <c r="G414" s="60" t="s">
        <v>230</v>
      </c>
      <c r="H414" s="55" t="s">
        <v>220</v>
      </c>
      <c r="I414" s="34" t="str">
        <f t="shared" si="24"/>
        <v>Barriers experienced by households that prevented them from accessing needed medication : None or not applicable</v>
      </c>
      <c r="J414" s="34" t="str">
        <f t="shared" si="25"/>
        <v>Barriers experienced by households that prevented them from accessing needed medication : None or not applicablePRL</v>
      </c>
      <c r="K414" s="55">
        <v>0.151685393258427</v>
      </c>
      <c r="L414" s="55">
        <v>0.20786516853932599</v>
      </c>
      <c r="M414" s="55">
        <v>6.8965517241379296E-2</v>
      </c>
      <c r="N414" s="55">
        <v>0.146788990825688</v>
      </c>
    </row>
    <row r="415" spans="1:14" hidden="1" x14ac:dyDescent="0.35">
      <c r="A415" s="34" t="s">
        <v>84</v>
      </c>
      <c r="B415" s="34" t="s">
        <v>88</v>
      </c>
      <c r="C415" s="34" t="s">
        <v>231</v>
      </c>
      <c r="E415" s="34" t="s">
        <v>10</v>
      </c>
      <c r="F415" t="s">
        <v>12</v>
      </c>
      <c r="G415" s="60" t="s">
        <v>230</v>
      </c>
      <c r="H415" s="55" t="s">
        <v>221</v>
      </c>
      <c r="I415" s="34" t="str">
        <f t="shared" si="24"/>
        <v>Barriers experienced by households that prevented them from accessing needed medication : Medication is too expensive</v>
      </c>
      <c r="J415" s="34" t="str">
        <f t="shared" si="25"/>
        <v>Barriers experienced by households that prevented them from accessing needed medication : Medication is too expensivePRL</v>
      </c>
      <c r="K415" s="55">
        <v>0.70786516853932602</v>
      </c>
      <c r="L415" s="55">
        <v>0.71910112359550604</v>
      </c>
      <c r="M415" s="55">
        <v>0.85221674876847298</v>
      </c>
      <c r="N415" s="55">
        <v>0.73394495412843996</v>
      </c>
    </row>
    <row r="416" spans="1:14" hidden="1" x14ac:dyDescent="0.35">
      <c r="A416" s="34" t="s">
        <v>84</v>
      </c>
      <c r="B416" s="34" t="s">
        <v>88</v>
      </c>
      <c r="C416" s="34" t="s">
        <v>231</v>
      </c>
      <c r="E416" s="34" t="s">
        <v>10</v>
      </c>
      <c r="F416" t="s">
        <v>12</v>
      </c>
      <c r="G416" s="60" t="s">
        <v>230</v>
      </c>
      <c r="H416" s="55" t="s">
        <v>222</v>
      </c>
      <c r="I416" s="34" t="str">
        <f t="shared" si="24"/>
        <v>Barriers experienced by households that prevented them from accessing needed medication : Medication is not available in the health facility (e.g. hospital, primary health care center)</v>
      </c>
      <c r="J416" s="34" t="str">
        <f t="shared" si="25"/>
        <v>Barriers experienced by households that prevented them from accessing needed medication : Medication is not available in the health facility (e.g. hospital, primary health care center)PRL</v>
      </c>
      <c r="K416" s="55">
        <v>0.38764044943820197</v>
      </c>
      <c r="L416" s="55">
        <v>0.29213483146067398</v>
      </c>
      <c r="M416" s="55">
        <v>0.35467980295566498</v>
      </c>
      <c r="N416" s="55">
        <v>0.35779816513761498</v>
      </c>
    </row>
    <row r="417" spans="1:14" hidden="1" x14ac:dyDescent="0.35">
      <c r="A417" s="34" t="s">
        <v>84</v>
      </c>
      <c r="B417" s="34" t="s">
        <v>88</v>
      </c>
      <c r="C417" s="34" t="s">
        <v>231</v>
      </c>
      <c r="E417" s="34" t="s">
        <v>10</v>
      </c>
      <c r="F417" t="s">
        <v>12</v>
      </c>
      <c r="G417" s="60" t="s">
        <v>230</v>
      </c>
      <c r="H417" s="55" t="s">
        <v>223</v>
      </c>
      <c r="I417" s="34" t="str">
        <f t="shared" si="24"/>
        <v>Barriers experienced by households that prevented them from accessing needed medication : Medication is not available in private pharmacy</v>
      </c>
      <c r="J417" s="34" t="str">
        <f t="shared" si="25"/>
        <v>Barriers experienced by households that prevented them from accessing needed medication : Medication is not available in private pharmacyPRL</v>
      </c>
      <c r="K417" s="55">
        <v>0.48314606741573002</v>
      </c>
      <c r="L417" s="55">
        <v>0.50561797752809001</v>
      </c>
      <c r="M417" s="55">
        <v>0.75862068965517204</v>
      </c>
      <c r="N417" s="55">
        <v>0.44954128440367003</v>
      </c>
    </row>
    <row r="418" spans="1:14" hidden="1" x14ac:dyDescent="0.35">
      <c r="A418" s="34" t="s">
        <v>84</v>
      </c>
      <c r="B418" s="34" t="s">
        <v>88</v>
      </c>
      <c r="C418" s="34" t="s">
        <v>231</v>
      </c>
      <c r="E418" s="34" t="s">
        <v>10</v>
      </c>
      <c r="F418" t="s">
        <v>12</v>
      </c>
      <c r="G418" s="60" t="s">
        <v>230</v>
      </c>
      <c r="H418" s="55" t="s">
        <v>224</v>
      </c>
      <c r="I418" s="34" t="str">
        <f t="shared" si="24"/>
        <v>Barriers experienced by households that prevented them from accessing needed medication : Don't trust the quality/source of available medicine</v>
      </c>
      <c r="J418" s="34" t="str">
        <f t="shared" si="25"/>
        <v>Barriers experienced by households that prevented them from accessing needed medication : Don't trust the quality/source of available medicinePRL</v>
      </c>
      <c r="K418" s="55">
        <v>1.1235955056179799E-2</v>
      </c>
      <c r="L418" s="55">
        <v>5.6179775280898901E-3</v>
      </c>
      <c r="M418" s="55">
        <v>0</v>
      </c>
      <c r="N418" s="55">
        <v>3.6697247706422E-2</v>
      </c>
    </row>
    <row r="419" spans="1:14" hidden="1" x14ac:dyDescent="0.35">
      <c r="A419" s="34" t="s">
        <v>84</v>
      </c>
      <c r="B419" s="34" t="s">
        <v>88</v>
      </c>
      <c r="C419" s="34" t="s">
        <v>231</v>
      </c>
      <c r="E419" s="34" t="s">
        <v>10</v>
      </c>
      <c r="F419" t="s">
        <v>12</v>
      </c>
      <c r="G419" s="60" t="s">
        <v>230</v>
      </c>
      <c r="H419" s="55" t="s">
        <v>225</v>
      </c>
      <c r="I419" s="34" t="str">
        <f t="shared" si="24"/>
        <v>Barriers experienced by households that prevented them from accessing needed medication : Pharmacy has limited hours or is closed</v>
      </c>
      <c r="J419" s="34" t="str">
        <f t="shared" si="25"/>
        <v>Barriers experienced by households that prevented them from accessing needed medication : Pharmacy has limited hours or is closedPRL</v>
      </c>
      <c r="K419" s="55">
        <v>0</v>
      </c>
      <c r="L419" s="55">
        <v>0</v>
      </c>
      <c r="M419" s="55">
        <v>4.92610837438424E-3</v>
      </c>
      <c r="N419" s="55">
        <v>0</v>
      </c>
    </row>
    <row r="420" spans="1:14" hidden="1" x14ac:dyDescent="0.35">
      <c r="A420" s="34" t="s">
        <v>84</v>
      </c>
      <c r="B420" s="34" t="s">
        <v>88</v>
      </c>
      <c r="C420" s="34" t="s">
        <v>231</v>
      </c>
      <c r="E420" s="34" t="s">
        <v>10</v>
      </c>
      <c r="F420" t="s">
        <v>12</v>
      </c>
      <c r="G420" s="60" t="s">
        <v>230</v>
      </c>
      <c r="H420" s="55" t="s">
        <v>226</v>
      </c>
      <c r="I420" s="34" t="str">
        <f t="shared" si="24"/>
        <v>Barriers experienced by households that prevented them from accessing needed medication : Medical personnel (doctors, pharmacists) refused to give</v>
      </c>
      <c r="J420" s="34" t="str">
        <f t="shared" si="25"/>
        <v>Barriers experienced by households that prevented them from accessing needed medication : Medical personnel (doctors, pharmacists) refused to givePRL</v>
      </c>
      <c r="K420" s="55">
        <v>5.6179775280898901E-3</v>
      </c>
      <c r="L420" s="55">
        <v>2.8089887640449399E-2</v>
      </c>
      <c r="M420" s="55">
        <v>0</v>
      </c>
      <c r="N420" s="55">
        <v>0</v>
      </c>
    </row>
    <row r="421" spans="1:14" hidden="1" x14ac:dyDescent="0.35">
      <c r="A421" s="34" t="s">
        <v>84</v>
      </c>
      <c r="B421" s="34" t="s">
        <v>88</v>
      </c>
      <c r="C421" s="34" t="s">
        <v>231</v>
      </c>
      <c r="E421" s="34" t="s">
        <v>10</v>
      </c>
      <c r="F421" t="s">
        <v>12</v>
      </c>
      <c r="G421" s="60" t="s">
        <v>230</v>
      </c>
      <c r="H421" s="55" t="s">
        <v>227</v>
      </c>
      <c r="I421" s="34" t="str">
        <f t="shared" si="24"/>
        <v>Barriers experienced by households that prevented them from accessing needed medication : Couldn't afford doctor's visit to obtain prescription</v>
      </c>
      <c r="J421" s="34" t="str">
        <f t="shared" si="25"/>
        <v>Barriers experienced by households that prevented them from accessing needed medication : Couldn't afford doctor's visit to obtain prescriptionPRL</v>
      </c>
      <c r="K421" s="55">
        <v>3.3707865168539297E-2</v>
      </c>
      <c r="L421" s="55">
        <v>3.3707865168539297E-2</v>
      </c>
      <c r="M421" s="55">
        <v>9.8522167487684695E-3</v>
      </c>
      <c r="N421" s="55">
        <v>2.7522935779816501E-2</v>
      </c>
    </row>
    <row r="422" spans="1:14" hidden="1" x14ac:dyDescent="0.35">
      <c r="A422" s="34" t="s">
        <v>84</v>
      </c>
      <c r="B422" s="34" t="s">
        <v>88</v>
      </c>
      <c r="C422" s="34" t="s">
        <v>231</v>
      </c>
      <c r="E422" s="34" t="s">
        <v>10</v>
      </c>
      <c r="F422" t="s">
        <v>12</v>
      </c>
      <c r="G422" s="60" t="s">
        <v>230</v>
      </c>
      <c r="H422" s="55" t="s">
        <v>228</v>
      </c>
      <c r="I422" s="34" t="str">
        <f t="shared" si="24"/>
        <v>Barriers experienced by households that prevented them from accessing needed medication : Don't know which medication is needed</v>
      </c>
      <c r="J422" s="34" t="str">
        <f t="shared" si="25"/>
        <v>Barriers experienced by households that prevented them from accessing needed medication : Don't know which medication is neededPRL</v>
      </c>
      <c r="K422" s="55">
        <v>0</v>
      </c>
      <c r="L422" s="55">
        <v>0</v>
      </c>
      <c r="M422" s="55">
        <v>0</v>
      </c>
      <c r="N422" s="55">
        <v>0</v>
      </c>
    </row>
    <row r="423" spans="1:14" hidden="1" x14ac:dyDescent="0.35">
      <c r="A423" s="34" t="s">
        <v>84</v>
      </c>
      <c r="B423" s="34" t="s">
        <v>88</v>
      </c>
      <c r="C423" s="34" t="s">
        <v>231</v>
      </c>
      <c r="E423" s="34" t="s">
        <v>10</v>
      </c>
      <c r="F423" t="s">
        <v>12</v>
      </c>
      <c r="G423" s="60" t="s">
        <v>230</v>
      </c>
      <c r="H423" s="55" t="s">
        <v>229</v>
      </c>
      <c r="I423" s="34" t="str">
        <f t="shared" si="24"/>
        <v>Barriers experienced by households that prevented them from accessing needed medication : Insurance or NSSF not honored</v>
      </c>
      <c r="J423" s="34" t="str">
        <f t="shared" si="25"/>
        <v>Barriers experienced by households that prevented them from accessing needed medication : Insurance or NSSF not honoredPRL</v>
      </c>
      <c r="K423" s="55">
        <v>0</v>
      </c>
      <c r="L423" s="55">
        <v>5.6179775280898901E-3</v>
      </c>
      <c r="M423" s="55">
        <v>0</v>
      </c>
      <c r="N423" s="55">
        <v>0</v>
      </c>
    </row>
    <row r="424" spans="1:14" hidden="1" x14ac:dyDescent="0.35">
      <c r="A424" s="34" t="s">
        <v>84</v>
      </c>
      <c r="B424" s="34" t="s">
        <v>88</v>
      </c>
      <c r="C424" s="34" t="s">
        <v>231</v>
      </c>
      <c r="E424" s="34" t="s">
        <v>10</v>
      </c>
      <c r="F424" t="s">
        <v>12</v>
      </c>
      <c r="G424" s="60" t="s">
        <v>230</v>
      </c>
      <c r="H424" s="55" t="s">
        <v>130</v>
      </c>
      <c r="I424" s="34" t="str">
        <f t="shared" si="24"/>
        <v>Barriers experienced by households that prevented them from accessing needed medication : Language issues or communication barriers (can include disability related to speaking/ seeing/ hearing)</v>
      </c>
      <c r="J424" s="34" t="str">
        <f t="shared" si="25"/>
        <v>Barriers experienced by households that prevented them from accessing needed medication : Language issues or communication barriers (can include disability related to speaking/ seeing/ hearing)PRL</v>
      </c>
      <c r="K424" s="55">
        <v>0</v>
      </c>
      <c r="L424" s="55">
        <v>0</v>
      </c>
      <c r="M424" s="55">
        <v>0</v>
      </c>
      <c r="N424" s="55">
        <v>0</v>
      </c>
    </row>
    <row r="425" spans="1:14" hidden="1" x14ac:dyDescent="0.35">
      <c r="A425" s="34" t="s">
        <v>84</v>
      </c>
      <c r="B425" s="34" t="s">
        <v>88</v>
      </c>
      <c r="C425" s="34" t="s">
        <v>231</v>
      </c>
      <c r="E425" s="34" t="s">
        <v>10</v>
      </c>
      <c r="F425" t="s">
        <v>12</v>
      </c>
      <c r="G425" s="60" t="s">
        <v>230</v>
      </c>
      <c r="H425" s="55" t="s">
        <v>108</v>
      </c>
      <c r="I425" s="34" t="str">
        <f t="shared" si="24"/>
        <v>Barriers experienced by households that prevented them from accessing needed medication : Other</v>
      </c>
      <c r="J425" s="34" t="str">
        <f t="shared" si="25"/>
        <v>Barriers experienced by households that prevented them from accessing needed medication : OtherPRL</v>
      </c>
      <c r="K425" s="55">
        <v>0</v>
      </c>
      <c r="L425" s="55">
        <v>0</v>
      </c>
      <c r="M425" s="55">
        <v>0</v>
      </c>
      <c r="N425" s="55">
        <v>9.1743119266055103E-3</v>
      </c>
    </row>
    <row r="426" spans="1:14" hidden="1" x14ac:dyDescent="0.35">
      <c r="A426" s="34" t="s">
        <v>84</v>
      </c>
      <c r="B426" s="34" t="s">
        <v>88</v>
      </c>
      <c r="C426" s="34" t="s">
        <v>231</v>
      </c>
      <c r="E426" s="34" t="s">
        <v>10</v>
      </c>
      <c r="F426" t="s">
        <v>12</v>
      </c>
      <c r="G426" s="60" t="s">
        <v>230</v>
      </c>
      <c r="H426" s="55" t="s">
        <v>8</v>
      </c>
      <c r="I426" s="34" t="str">
        <f t="shared" si="24"/>
        <v>Barriers experienced by households that prevented them from accessing needed medication : Don't know</v>
      </c>
      <c r="J426" s="34" t="str">
        <f t="shared" si="25"/>
        <v>Barriers experienced by households that prevented them from accessing needed medication : Don't knowPRL</v>
      </c>
      <c r="K426" s="55">
        <v>1.1235955056179799E-2</v>
      </c>
      <c r="L426" s="55">
        <v>0</v>
      </c>
      <c r="M426" s="55">
        <v>0</v>
      </c>
      <c r="N426" s="55">
        <v>0</v>
      </c>
    </row>
    <row r="427" spans="1:14" hidden="1" x14ac:dyDescent="0.35">
      <c r="A427" s="34" t="s">
        <v>84</v>
      </c>
      <c r="B427" s="34" t="s">
        <v>88</v>
      </c>
      <c r="C427" s="34" t="s">
        <v>231</v>
      </c>
      <c r="E427" s="34" t="s">
        <v>10</v>
      </c>
      <c r="F427" t="s">
        <v>12</v>
      </c>
      <c r="G427" s="60" t="s">
        <v>230</v>
      </c>
      <c r="H427" s="55" t="s">
        <v>7</v>
      </c>
      <c r="I427" s="34" t="str">
        <f t="shared" si="24"/>
        <v>Barriers experienced by households that prevented them from accessing needed medication : Decline to answer</v>
      </c>
      <c r="J427" s="34" t="str">
        <f t="shared" si="25"/>
        <v>Barriers experienced by households that prevented them from accessing needed medication : Decline to answerPRL</v>
      </c>
      <c r="K427" s="55">
        <v>0</v>
      </c>
      <c r="L427" s="55">
        <v>0</v>
      </c>
      <c r="M427" s="55">
        <v>0</v>
      </c>
      <c r="N427" s="55">
        <v>0</v>
      </c>
    </row>
    <row r="428" spans="1:14" x14ac:dyDescent="0.35">
      <c r="A428" s="34" t="s">
        <v>84</v>
      </c>
      <c r="B428" s="34" t="s">
        <v>88</v>
      </c>
      <c r="C428" s="34" t="s">
        <v>231</v>
      </c>
      <c r="D428" s="50" t="s">
        <v>243</v>
      </c>
      <c r="E428" s="34" t="s">
        <v>10</v>
      </c>
      <c r="F428" s="50" t="s">
        <v>11</v>
      </c>
      <c r="G428" s="55" t="s">
        <v>242</v>
      </c>
      <c r="H428" s="55" t="s">
        <v>200</v>
      </c>
      <c r="I428" s="34" t="str">
        <f t="shared" si="24"/>
        <v>Coping mechanisms employed by household to adjust to the inaccessibility of medication in Lebanon (3 months) : No coping mechanisms used</v>
      </c>
      <c r="J428" s="34" t="str">
        <f t="shared" si="25"/>
        <v>Coping mechanisms employed by household to adjust to the inaccessibility of medication in Lebanon (3 months) : No coping mechanisms usedLebanese</v>
      </c>
      <c r="K428" s="55">
        <v>0.12355398457231</v>
      </c>
      <c r="L428" s="55">
        <v>0.16255146770749601</v>
      </c>
      <c r="M428" s="55">
        <v>0.12233299231847999</v>
      </c>
      <c r="N428" s="55">
        <v>0.135890741684868</v>
      </c>
    </row>
    <row r="429" spans="1:14" x14ac:dyDescent="0.35">
      <c r="A429" s="34" t="s">
        <v>84</v>
      </c>
      <c r="B429" s="34" t="s">
        <v>88</v>
      </c>
      <c r="C429" s="34" t="s">
        <v>231</v>
      </c>
      <c r="D429" s="50" t="s">
        <v>243</v>
      </c>
      <c r="E429" s="34" t="s">
        <v>10</v>
      </c>
      <c r="F429" s="50" t="s">
        <v>11</v>
      </c>
      <c r="G429" s="55" t="s">
        <v>242</v>
      </c>
      <c r="H429" s="55" t="s">
        <v>232</v>
      </c>
      <c r="I429" s="34" t="str">
        <f t="shared" si="24"/>
        <v>Coping mechanisms employed by household to adjust to the inaccessibility of medication in Lebanon (3 months) : Switched to substitutes / generics</v>
      </c>
      <c r="J429" s="34" t="str">
        <f t="shared" si="25"/>
        <v>Coping mechanisms employed by household to adjust to the inaccessibility of medication in Lebanon (3 months) : Switched to substitutes / genericsLebanese</v>
      </c>
      <c r="K429" s="55">
        <v>0.52199523270100401</v>
      </c>
      <c r="L429" s="55">
        <v>0.58691855394530601</v>
      </c>
      <c r="M429" s="55">
        <v>0.56320855078796495</v>
      </c>
      <c r="N429" s="55">
        <v>0.39972840493907202</v>
      </c>
    </row>
    <row r="430" spans="1:14" x14ac:dyDescent="0.35">
      <c r="A430" s="34" t="s">
        <v>84</v>
      </c>
      <c r="B430" s="34" t="s">
        <v>88</v>
      </c>
      <c r="C430" s="34" t="s">
        <v>231</v>
      </c>
      <c r="D430" s="50" t="s">
        <v>243</v>
      </c>
      <c r="E430" s="34" t="s">
        <v>10</v>
      </c>
      <c r="F430" s="50" t="s">
        <v>11</v>
      </c>
      <c r="G430" s="55" t="s">
        <v>242</v>
      </c>
      <c r="H430" s="55" t="s">
        <v>233</v>
      </c>
      <c r="I430" s="34" t="str">
        <f t="shared" si="24"/>
        <v>Coping mechanisms employed by household to adjust to the inaccessibility of medication in Lebanon (3 months) : Rationed existing medication</v>
      </c>
      <c r="J430" s="34" t="str">
        <f t="shared" si="25"/>
        <v>Coping mechanisms employed by household to adjust to the inaccessibility of medication in Lebanon (3 months) : Rationed existing medicationLebanese</v>
      </c>
      <c r="K430" s="55">
        <v>0.20966155192175701</v>
      </c>
      <c r="L430" s="55">
        <v>0.27108171975769502</v>
      </c>
      <c r="M430" s="55">
        <v>0.345028035968101</v>
      </c>
      <c r="N430" s="55">
        <v>0.273709871604776</v>
      </c>
    </row>
    <row r="431" spans="1:14" x14ac:dyDescent="0.35">
      <c r="A431" s="34" t="s">
        <v>84</v>
      </c>
      <c r="B431" s="34" t="s">
        <v>88</v>
      </c>
      <c r="C431" s="34" t="s">
        <v>231</v>
      </c>
      <c r="D431" s="50" t="s">
        <v>243</v>
      </c>
      <c r="E431" s="34" t="s">
        <v>10</v>
      </c>
      <c r="F431" s="50" t="s">
        <v>11</v>
      </c>
      <c r="G431" s="55" t="s">
        <v>242</v>
      </c>
      <c r="H431" s="55" t="s">
        <v>234</v>
      </c>
      <c r="I431" s="34" t="str">
        <f t="shared" si="24"/>
        <v>Coping mechanisms employed by household to adjust to the inaccessibility of medication in Lebanon (3 months) : Acquired medication from outside Lebanon</v>
      </c>
      <c r="J431" s="34" t="str">
        <f t="shared" si="25"/>
        <v>Coping mechanisms employed by household to adjust to the inaccessibility of medication in Lebanon (3 months) : Acquired medication from outside LebanonLebanese</v>
      </c>
      <c r="K431" s="55">
        <v>0.28247883649906702</v>
      </c>
      <c r="L431" s="55">
        <v>0.28514157004324903</v>
      </c>
      <c r="M431" s="55">
        <v>0.22519880092754899</v>
      </c>
      <c r="N431" s="55">
        <v>0.29974025646696401</v>
      </c>
    </row>
    <row r="432" spans="1:14" x14ac:dyDescent="0.35">
      <c r="A432" s="34" t="s">
        <v>84</v>
      </c>
      <c r="B432" s="34" t="s">
        <v>88</v>
      </c>
      <c r="C432" s="34" t="s">
        <v>231</v>
      </c>
      <c r="D432" s="50" t="s">
        <v>243</v>
      </c>
      <c r="E432" s="34" t="s">
        <v>10</v>
      </c>
      <c r="F432" s="50" t="s">
        <v>11</v>
      </c>
      <c r="G432" s="55" t="s">
        <v>242</v>
      </c>
      <c r="H432" s="55" t="s">
        <v>235</v>
      </c>
      <c r="I432" s="34" t="str">
        <f t="shared" si="24"/>
        <v>Coping mechanisms employed by household to adjust to the inaccessibility of medication in Lebanon (3 months) : Received or exchanged medicine through informal networks</v>
      </c>
      <c r="J432" s="34" t="str">
        <f t="shared" si="25"/>
        <v>Coping mechanisms employed by household to adjust to the inaccessibility of medication in Lebanon (3 months) : Received or exchanged medicine through informal networksLebanese</v>
      </c>
      <c r="K432" s="55">
        <v>4.8388443484816697E-2</v>
      </c>
      <c r="L432" s="55">
        <v>3.4327810974514802E-2</v>
      </c>
      <c r="M432" s="55">
        <v>3.3916551938152302E-2</v>
      </c>
      <c r="N432" s="55">
        <v>5.3190977258063502E-2</v>
      </c>
    </row>
    <row r="433" spans="1:14" x14ac:dyDescent="0.35">
      <c r="A433" s="34" t="s">
        <v>84</v>
      </c>
      <c r="B433" s="34" t="s">
        <v>88</v>
      </c>
      <c r="C433" s="34" t="s">
        <v>231</v>
      </c>
      <c r="D433" s="50" t="s">
        <v>243</v>
      </c>
      <c r="E433" s="34" t="s">
        <v>10</v>
      </c>
      <c r="F433" s="50" t="s">
        <v>11</v>
      </c>
      <c r="G433" s="55" t="s">
        <v>242</v>
      </c>
      <c r="H433" s="55" t="s">
        <v>236</v>
      </c>
      <c r="I433" s="34" t="str">
        <f t="shared" si="24"/>
        <v>Coping mechanisms employed by household to adjust to the inaccessibility of medication in Lebanon (3 months) : Sold household items or property to afford medication</v>
      </c>
      <c r="J433" s="34" t="str">
        <f t="shared" si="25"/>
        <v>Coping mechanisms employed by household to adjust to the inaccessibility of medication in Lebanon (3 months) : Sold household items or property to afford medicationLebanese</v>
      </c>
      <c r="K433" s="55">
        <v>2.14499080495885E-2</v>
      </c>
      <c r="L433" s="55">
        <v>9.6375883709969596E-3</v>
      </c>
      <c r="M433" s="55">
        <v>2.38463122510079E-2</v>
      </c>
      <c r="N433" s="55">
        <v>9.5551202987233394E-2</v>
      </c>
    </row>
    <row r="434" spans="1:14" x14ac:dyDescent="0.35">
      <c r="A434" s="34" t="s">
        <v>84</v>
      </c>
      <c r="B434" s="34" t="s">
        <v>88</v>
      </c>
      <c r="C434" s="34" t="s">
        <v>231</v>
      </c>
      <c r="D434" s="50" t="s">
        <v>243</v>
      </c>
      <c r="E434" s="34" t="s">
        <v>10</v>
      </c>
      <c r="F434" s="50" t="s">
        <v>11</v>
      </c>
      <c r="G434" s="55" t="s">
        <v>242</v>
      </c>
      <c r="H434" s="55" t="s">
        <v>237</v>
      </c>
      <c r="I434" s="34" t="str">
        <f t="shared" si="24"/>
        <v>Coping mechanisms employed by household to adjust to the inaccessibility of medication in Lebanon (3 months) : Traveled (either within country or abroad) to obtain medication</v>
      </c>
      <c r="J434" s="34" t="str">
        <f t="shared" si="25"/>
        <v>Coping mechanisms employed by household to adjust to the inaccessibility of medication in Lebanon (3 months) : Traveled (either within country or abroad) to obtain medicationLebanese</v>
      </c>
      <c r="K434" s="55">
        <v>1.5996654644824099E-2</v>
      </c>
      <c r="L434" s="55">
        <v>1.9032142778155899E-2</v>
      </c>
      <c r="M434" s="55">
        <v>5.3066481308093202E-2</v>
      </c>
      <c r="N434" s="55">
        <v>2.0331717762472799E-2</v>
      </c>
    </row>
    <row r="435" spans="1:14" x14ac:dyDescent="0.35">
      <c r="A435" s="34" t="s">
        <v>84</v>
      </c>
      <c r="B435" s="34" t="s">
        <v>88</v>
      </c>
      <c r="C435" s="34" t="s">
        <v>231</v>
      </c>
      <c r="D435" s="50" t="s">
        <v>243</v>
      </c>
      <c r="E435" s="34" t="s">
        <v>10</v>
      </c>
      <c r="F435" s="50" t="s">
        <v>11</v>
      </c>
      <c r="G435" s="55" t="s">
        <v>242</v>
      </c>
      <c r="H435" s="55" t="s">
        <v>238</v>
      </c>
      <c r="I435" s="34" t="str">
        <f t="shared" si="24"/>
        <v>Coping mechanisms employed by household to adjust to the inaccessibility of medication in Lebanon (3 months) : Reduced non-medical household expenses to afford medication</v>
      </c>
      <c r="J435" s="34" t="str">
        <f t="shared" si="25"/>
        <v>Coping mechanisms employed by household to adjust to the inaccessibility of medication in Lebanon (3 months) : Reduced non-medical household expenses to afford medicationLebanese</v>
      </c>
      <c r="K435" s="55">
        <v>0.12166569680458</v>
      </c>
      <c r="L435" s="55">
        <v>3.2046659727399902E-2</v>
      </c>
      <c r="M435" s="55">
        <v>3.8611441493829897E-2</v>
      </c>
      <c r="N435" s="55">
        <v>8.0763570451172204E-2</v>
      </c>
    </row>
    <row r="436" spans="1:14" x14ac:dyDescent="0.35">
      <c r="A436" s="34" t="s">
        <v>84</v>
      </c>
      <c r="B436" s="34" t="s">
        <v>88</v>
      </c>
      <c r="C436" s="34" t="s">
        <v>231</v>
      </c>
      <c r="D436" s="50" t="s">
        <v>243</v>
      </c>
      <c r="E436" s="34" t="s">
        <v>10</v>
      </c>
      <c r="F436" s="50" t="s">
        <v>11</v>
      </c>
      <c r="G436" s="55" t="s">
        <v>242</v>
      </c>
      <c r="H436" s="55" t="s">
        <v>239</v>
      </c>
      <c r="I436" s="34" t="str">
        <f t="shared" si="24"/>
        <v>Coping mechanisms employed by household to adjust to the inaccessibility of medication in Lebanon (3 months) : Worked additional hours/new members entered workforce to afford medication</v>
      </c>
      <c r="J436" s="34" t="str">
        <f t="shared" si="25"/>
        <v>Coping mechanisms employed by household to adjust to the inaccessibility of medication in Lebanon (3 months) : Worked additional hours/new members entered workforce to afford medicationLebanese</v>
      </c>
      <c r="K436" s="55">
        <v>4.5610122160074096E-3</v>
      </c>
      <c r="L436" s="55">
        <v>3.50857870445845E-3</v>
      </c>
      <c r="M436" s="55">
        <v>6.5301386133234897E-3</v>
      </c>
      <c r="N436" s="55">
        <v>0</v>
      </c>
    </row>
    <row r="437" spans="1:14" x14ac:dyDescent="0.35">
      <c r="A437" s="34" t="s">
        <v>84</v>
      </c>
      <c r="B437" s="34" t="s">
        <v>88</v>
      </c>
      <c r="C437" s="34" t="s">
        <v>231</v>
      </c>
      <c r="D437" s="50" t="s">
        <v>243</v>
      </c>
      <c r="E437" s="34" t="s">
        <v>10</v>
      </c>
      <c r="F437" s="50" t="s">
        <v>11</v>
      </c>
      <c r="G437" s="55" t="s">
        <v>242</v>
      </c>
      <c r="H437" s="55" t="s">
        <v>240</v>
      </c>
      <c r="I437" s="34" t="str">
        <f t="shared" si="24"/>
        <v>Coping mechanisms employed by household to adjust to the inaccessibility of medication in Lebanon (3 months) : Borrowed money to afford medication</v>
      </c>
      <c r="J437" s="34" t="str">
        <f t="shared" si="25"/>
        <v>Coping mechanisms employed by household to adjust to the inaccessibility of medication in Lebanon (3 months) : Borrowed money to afford medicationLebanese</v>
      </c>
      <c r="K437" s="55">
        <v>0.102741267426261</v>
      </c>
      <c r="L437" s="55">
        <v>6.3805874802436005E-2</v>
      </c>
      <c r="M437" s="55">
        <v>7.8592574156143499E-2</v>
      </c>
      <c r="N437" s="55">
        <v>9.7860428003215996E-2</v>
      </c>
    </row>
    <row r="438" spans="1:14" x14ac:dyDescent="0.35">
      <c r="A438" s="34" t="s">
        <v>84</v>
      </c>
      <c r="B438" s="34" t="s">
        <v>88</v>
      </c>
      <c r="C438" s="34" t="s">
        <v>231</v>
      </c>
      <c r="D438" s="50" t="s">
        <v>243</v>
      </c>
      <c r="E438" s="34" t="s">
        <v>10</v>
      </c>
      <c r="F438" s="50" t="s">
        <v>11</v>
      </c>
      <c r="G438" s="55" t="s">
        <v>242</v>
      </c>
      <c r="H438" s="55" t="s">
        <v>241</v>
      </c>
      <c r="I438" s="34" t="str">
        <f t="shared" si="24"/>
        <v>Coping mechanisms employed by household to adjust to the inaccessibility of medication in Lebanon (3 months) : Used herbal or traditional medicines/treatments</v>
      </c>
      <c r="J438" s="34" t="str">
        <f t="shared" si="25"/>
        <v>Coping mechanisms employed by household to adjust to the inaccessibility of medication in Lebanon (3 months) : Used herbal or traditional medicines/treatmentsLebanese</v>
      </c>
      <c r="K438" s="55">
        <v>3.2354248937893001E-2</v>
      </c>
      <c r="L438" s="55">
        <v>1.44656072998733E-2</v>
      </c>
      <c r="M438" s="55">
        <v>6.1681473654295299E-2</v>
      </c>
      <c r="N438" s="55">
        <v>4.5738666668850202E-2</v>
      </c>
    </row>
    <row r="439" spans="1:14" x14ac:dyDescent="0.35">
      <c r="A439" s="34" t="s">
        <v>84</v>
      </c>
      <c r="B439" s="34" t="s">
        <v>88</v>
      </c>
      <c r="C439" s="34" t="s">
        <v>231</v>
      </c>
      <c r="D439" s="50" t="s">
        <v>243</v>
      </c>
      <c r="E439" s="34" t="s">
        <v>10</v>
      </c>
      <c r="F439" s="50" t="s">
        <v>11</v>
      </c>
      <c r="G439" s="55" t="s">
        <v>242</v>
      </c>
      <c r="H439" s="55" t="s">
        <v>212</v>
      </c>
      <c r="I439" s="34" t="str">
        <f t="shared" si="24"/>
        <v>Coping mechanisms employed by household to adjust to the inaccessibility of medication in Lebanon (3 months) : Used prayer or spiritual practices</v>
      </c>
      <c r="J439" s="34" t="str">
        <f t="shared" si="25"/>
        <v>Coping mechanisms employed by household to adjust to the inaccessibility of medication in Lebanon (3 months) : Used prayer or spiritual practicesLebanese</v>
      </c>
      <c r="K439" s="55">
        <v>1.11022302462516E-16</v>
      </c>
      <c r="L439" s="55">
        <v>7.1067680598527003E-3</v>
      </c>
      <c r="M439" s="55">
        <v>0</v>
      </c>
      <c r="N439" s="55">
        <v>2.31753151797124E-3</v>
      </c>
    </row>
    <row r="440" spans="1:14" x14ac:dyDescent="0.35">
      <c r="A440" s="34" t="s">
        <v>84</v>
      </c>
      <c r="B440" s="34" t="s">
        <v>88</v>
      </c>
      <c r="C440" s="34" t="s">
        <v>231</v>
      </c>
      <c r="D440" s="50" t="s">
        <v>243</v>
      </c>
      <c r="E440" s="34" t="s">
        <v>10</v>
      </c>
      <c r="F440" s="50" t="s">
        <v>11</v>
      </c>
      <c r="G440" s="55" t="s">
        <v>242</v>
      </c>
      <c r="H440" s="55" t="s">
        <v>211</v>
      </c>
      <c r="I440" s="34" t="str">
        <f t="shared" si="24"/>
        <v>Coping mechanisms employed by household to adjust to the inaccessibility of medication in Lebanon (3 months) : Changed lifestyle/habits to control health condition</v>
      </c>
      <c r="J440" s="34" t="str">
        <f t="shared" si="25"/>
        <v>Coping mechanisms employed by household to adjust to the inaccessibility of medication in Lebanon (3 months) : Changed lifestyle/habits to control health conditionLebanese</v>
      </c>
      <c r="K440" s="55">
        <v>3.69751794841953E-3</v>
      </c>
      <c r="L440" s="55">
        <v>4.5136504577041898E-3</v>
      </c>
      <c r="M440" s="55">
        <v>8.7441784623537092E-3</v>
      </c>
      <c r="N440" s="55">
        <v>1.36137754396271E-2</v>
      </c>
    </row>
    <row r="441" spans="1:14" x14ac:dyDescent="0.35">
      <c r="A441" s="34" t="s">
        <v>84</v>
      </c>
      <c r="B441" s="34" t="s">
        <v>88</v>
      </c>
      <c r="C441" s="34" t="s">
        <v>231</v>
      </c>
      <c r="D441" s="50" t="s">
        <v>243</v>
      </c>
      <c r="E441" s="34" t="s">
        <v>10</v>
      </c>
      <c r="F441" s="50" t="s">
        <v>11</v>
      </c>
      <c r="G441" s="55" t="s">
        <v>242</v>
      </c>
      <c r="H441" s="55" t="s">
        <v>108</v>
      </c>
      <c r="I441" s="34" t="str">
        <f t="shared" si="24"/>
        <v>Coping mechanisms employed by household to adjust to the inaccessibility of medication in Lebanon (3 months) : Other</v>
      </c>
      <c r="J441" s="34" t="str">
        <f t="shared" si="25"/>
        <v>Coping mechanisms employed by household to adjust to the inaccessibility of medication in Lebanon (3 months) : OtherLebanese</v>
      </c>
      <c r="K441" s="55">
        <v>6.8650401913400898E-3</v>
      </c>
      <c r="L441" s="55">
        <v>3.1343430081674601E-3</v>
      </c>
      <c r="M441" s="55">
        <v>5.4597635972811198E-3</v>
      </c>
      <c r="N441" s="55">
        <v>0</v>
      </c>
    </row>
    <row r="442" spans="1:14" x14ac:dyDescent="0.35">
      <c r="A442" s="34" t="s">
        <v>84</v>
      </c>
      <c r="B442" s="34" t="s">
        <v>88</v>
      </c>
      <c r="C442" s="34" t="s">
        <v>231</v>
      </c>
      <c r="D442" s="50" t="s">
        <v>243</v>
      </c>
      <c r="E442" s="34" t="s">
        <v>10</v>
      </c>
      <c r="F442" s="50" t="s">
        <v>11</v>
      </c>
      <c r="G442" s="55" t="s">
        <v>242</v>
      </c>
      <c r="H442" s="55" t="s">
        <v>8</v>
      </c>
      <c r="I442" s="34" t="str">
        <f t="shared" si="24"/>
        <v>Coping mechanisms employed by household to adjust to the inaccessibility of medication in Lebanon (3 months) : Don't know</v>
      </c>
      <c r="J442" s="34" t="str">
        <f t="shared" si="25"/>
        <v>Coping mechanisms employed by household to adjust to the inaccessibility of medication in Lebanon (3 months) : Don't knowLebanese</v>
      </c>
      <c r="K442" s="55">
        <v>4.5610122160074096E-3</v>
      </c>
      <c r="L442" s="55">
        <v>6.7271817654846397E-3</v>
      </c>
      <c r="M442" s="55">
        <v>7.4439942976650903E-3</v>
      </c>
      <c r="N442" s="55">
        <v>4.3408805337458896E-3</v>
      </c>
    </row>
    <row r="443" spans="1:14" x14ac:dyDescent="0.35">
      <c r="A443" s="34" t="s">
        <v>84</v>
      </c>
      <c r="B443" s="34" t="s">
        <v>88</v>
      </c>
      <c r="C443" s="34" t="s">
        <v>231</v>
      </c>
      <c r="D443" s="50" t="s">
        <v>243</v>
      </c>
      <c r="E443" s="34" t="s">
        <v>10</v>
      </c>
      <c r="F443" s="50" t="s">
        <v>11</v>
      </c>
      <c r="G443" s="55" t="s">
        <v>242</v>
      </c>
      <c r="H443" s="55" t="s">
        <v>7</v>
      </c>
      <c r="I443" s="34" t="str">
        <f t="shared" si="24"/>
        <v>Coping mechanisms employed by household to adjust to the inaccessibility of medication in Lebanon (3 months) : Decline to answer</v>
      </c>
      <c r="J443" s="34" t="str">
        <f t="shared" si="25"/>
        <v>Coping mechanisms employed by household to adjust to the inaccessibility of medication in Lebanon (3 months) : Decline to answerLebanese</v>
      </c>
      <c r="K443" s="55">
        <v>1.11022302462516E-16</v>
      </c>
      <c r="L443" s="55">
        <v>1.79207389875089E-3</v>
      </c>
      <c r="M443" s="55">
        <v>6.9612387521316103E-3</v>
      </c>
      <c r="N443" s="55">
        <v>3.54606049543709E-3</v>
      </c>
    </row>
    <row r="444" spans="1:14" hidden="1" x14ac:dyDescent="0.35">
      <c r="A444" s="34" t="s">
        <v>84</v>
      </c>
      <c r="B444" s="34" t="s">
        <v>88</v>
      </c>
      <c r="C444" s="34" t="s">
        <v>231</v>
      </c>
      <c r="D444" s="50" t="s">
        <v>243</v>
      </c>
      <c r="E444" s="34" t="s">
        <v>10</v>
      </c>
      <c r="F444" s="50" t="s">
        <v>48</v>
      </c>
      <c r="G444" s="55" t="s">
        <v>242</v>
      </c>
      <c r="H444" s="55" t="s">
        <v>200</v>
      </c>
      <c r="I444" s="34" t="str">
        <f t="shared" si="24"/>
        <v>Coping mechanisms employed by household to adjust to the inaccessibility of medication in Lebanon (3 months) : No coping mechanisms used</v>
      </c>
      <c r="J444" s="34" t="str">
        <f t="shared" si="25"/>
        <v>Coping mechanisms employed by household to adjust to the inaccessibility of medication in Lebanon (3 months) : No coping mechanisms usedMigrants</v>
      </c>
      <c r="K444" s="55">
        <v>0.24561403508771901</v>
      </c>
      <c r="L444" s="55">
        <v>0.34586466165413499</v>
      </c>
      <c r="M444" s="55">
        <v>0.47222222222222199</v>
      </c>
      <c r="N444" s="55">
        <v>0.54545454545454497</v>
      </c>
    </row>
    <row r="445" spans="1:14" hidden="1" x14ac:dyDescent="0.35">
      <c r="A445" s="34" t="s">
        <v>84</v>
      </c>
      <c r="B445" s="34" t="s">
        <v>88</v>
      </c>
      <c r="C445" s="34" t="s">
        <v>231</v>
      </c>
      <c r="D445" s="50" t="s">
        <v>243</v>
      </c>
      <c r="E445" s="34" t="s">
        <v>10</v>
      </c>
      <c r="F445" s="50" t="s">
        <v>48</v>
      </c>
      <c r="G445" s="55" t="s">
        <v>242</v>
      </c>
      <c r="H445" s="55" t="s">
        <v>232</v>
      </c>
      <c r="I445" s="34" t="str">
        <f t="shared" ref="I445:I458" si="26">CONCATENATE(G445,H445)</f>
        <v>Coping mechanisms employed by household to adjust to the inaccessibility of medication in Lebanon (3 months) : Switched to substitutes / generics</v>
      </c>
      <c r="J445" s="34" t="str">
        <f t="shared" ref="J445:J458" si="27">CONCATENATE(G445,H445,F445)</f>
        <v>Coping mechanisms employed by household to adjust to the inaccessibility of medication in Lebanon (3 months) : Switched to substitutes / genericsMigrants</v>
      </c>
      <c r="K445" s="55">
        <v>0.42105263157894701</v>
      </c>
      <c r="L445" s="55">
        <v>0.34210526315789502</v>
      </c>
      <c r="M445" s="55">
        <v>0.22222222222222199</v>
      </c>
      <c r="N445" s="55">
        <v>0.31818181818181801</v>
      </c>
    </row>
    <row r="446" spans="1:14" hidden="1" x14ac:dyDescent="0.35">
      <c r="A446" s="34" t="s">
        <v>84</v>
      </c>
      <c r="B446" s="34" t="s">
        <v>88</v>
      </c>
      <c r="C446" s="34" t="s">
        <v>231</v>
      </c>
      <c r="D446" s="50" t="s">
        <v>243</v>
      </c>
      <c r="E446" s="34" t="s">
        <v>10</v>
      </c>
      <c r="F446" s="50" t="s">
        <v>48</v>
      </c>
      <c r="G446" s="55" t="s">
        <v>242</v>
      </c>
      <c r="H446" s="55" t="s">
        <v>233</v>
      </c>
      <c r="I446" s="34" t="str">
        <f t="shared" si="26"/>
        <v>Coping mechanisms employed by household to adjust to the inaccessibility of medication in Lebanon (3 months) : Rationed existing medication</v>
      </c>
      <c r="J446" s="34" t="str">
        <f t="shared" si="27"/>
        <v>Coping mechanisms employed by household to adjust to the inaccessibility of medication in Lebanon (3 months) : Rationed existing medicationMigrants</v>
      </c>
      <c r="K446" s="55">
        <v>0.140350877192982</v>
      </c>
      <c r="L446" s="55">
        <v>0.18796992481203001</v>
      </c>
      <c r="M446" s="55">
        <v>0.25</v>
      </c>
      <c r="N446" s="55">
        <v>0.15151515151515199</v>
      </c>
    </row>
    <row r="447" spans="1:14" hidden="1" x14ac:dyDescent="0.35">
      <c r="A447" s="34" t="s">
        <v>84</v>
      </c>
      <c r="B447" s="34" t="s">
        <v>88</v>
      </c>
      <c r="C447" s="34" t="s">
        <v>231</v>
      </c>
      <c r="D447" s="50" t="s">
        <v>243</v>
      </c>
      <c r="E447" s="34" t="s">
        <v>10</v>
      </c>
      <c r="F447" s="50" t="s">
        <v>48</v>
      </c>
      <c r="G447" s="55" t="s">
        <v>242</v>
      </c>
      <c r="H447" s="55" t="s">
        <v>234</v>
      </c>
      <c r="I447" s="34" t="str">
        <f t="shared" si="26"/>
        <v>Coping mechanisms employed by household to adjust to the inaccessibility of medication in Lebanon (3 months) : Acquired medication from outside Lebanon</v>
      </c>
      <c r="J447" s="34" t="str">
        <f t="shared" si="27"/>
        <v>Coping mechanisms employed by household to adjust to the inaccessibility of medication in Lebanon (3 months) : Acquired medication from outside LebanonMigrants</v>
      </c>
      <c r="K447" s="55">
        <v>7.0175438596491196E-2</v>
      </c>
      <c r="L447" s="55">
        <v>7.8947368421052599E-2</v>
      </c>
      <c r="M447" s="55">
        <v>0.16666666666666699</v>
      </c>
      <c r="N447" s="55">
        <v>0.10606060606060599</v>
      </c>
    </row>
    <row r="448" spans="1:14" hidden="1" x14ac:dyDescent="0.35">
      <c r="A448" s="34" t="s">
        <v>84</v>
      </c>
      <c r="B448" s="34" t="s">
        <v>88</v>
      </c>
      <c r="C448" s="34" t="s">
        <v>231</v>
      </c>
      <c r="D448" s="50" t="s">
        <v>243</v>
      </c>
      <c r="E448" s="34" t="s">
        <v>10</v>
      </c>
      <c r="F448" s="50" t="s">
        <v>48</v>
      </c>
      <c r="G448" s="55" t="s">
        <v>242</v>
      </c>
      <c r="H448" s="55" t="s">
        <v>235</v>
      </c>
      <c r="I448" s="34" t="str">
        <f t="shared" si="26"/>
        <v>Coping mechanisms employed by household to adjust to the inaccessibility of medication in Lebanon (3 months) : Received or exchanged medicine through informal networks</v>
      </c>
      <c r="J448" s="34" t="str">
        <f t="shared" si="27"/>
        <v>Coping mechanisms employed by household to adjust to the inaccessibility of medication in Lebanon (3 months) : Received or exchanged medicine through informal networksMigrants</v>
      </c>
      <c r="K448" s="55">
        <v>5.2631578947368397E-2</v>
      </c>
      <c r="L448" s="55">
        <v>3.7593984962406E-3</v>
      </c>
      <c r="M448" s="55">
        <v>2.7777777777777801E-2</v>
      </c>
      <c r="N448" s="55">
        <v>1.5151515151515201E-2</v>
      </c>
    </row>
    <row r="449" spans="1:14" hidden="1" x14ac:dyDescent="0.35">
      <c r="A449" s="34" t="s">
        <v>84</v>
      </c>
      <c r="B449" s="34" t="s">
        <v>88</v>
      </c>
      <c r="C449" s="34" t="s">
        <v>231</v>
      </c>
      <c r="D449" s="50" t="s">
        <v>243</v>
      </c>
      <c r="E449" s="34" t="s">
        <v>10</v>
      </c>
      <c r="F449" s="50" t="s">
        <v>48</v>
      </c>
      <c r="G449" s="55" t="s">
        <v>242</v>
      </c>
      <c r="H449" s="55" t="s">
        <v>236</v>
      </c>
      <c r="I449" s="34" t="str">
        <f t="shared" si="26"/>
        <v>Coping mechanisms employed by household to adjust to the inaccessibility of medication in Lebanon (3 months) : Sold household items or property to afford medication</v>
      </c>
      <c r="J449" s="34" t="str">
        <f t="shared" si="27"/>
        <v>Coping mechanisms employed by household to adjust to the inaccessibility of medication in Lebanon (3 months) : Sold household items or property to afford medicationMigrants</v>
      </c>
      <c r="K449" s="55">
        <v>1.7543859649122799E-2</v>
      </c>
      <c r="L449" s="55">
        <v>3.7593984962406E-3</v>
      </c>
      <c r="M449" s="55">
        <v>0</v>
      </c>
      <c r="N449" s="55">
        <v>0</v>
      </c>
    </row>
    <row r="450" spans="1:14" hidden="1" x14ac:dyDescent="0.35">
      <c r="A450" s="34" t="s">
        <v>84</v>
      </c>
      <c r="B450" s="34" t="s">
        <v>88</v>
      </c>
      <c r="C450" s="34" t="s">
        <v>231</v>
      </c>
      <c r="D450" s="50" t="s">
        <v>243</v>
      </c>
      <c r="E450" s="34" t="s">
        <v>10</v>
      </c>
      <c r="F450" s="50" t="s">
        <v>48</v>
      </c>
      <c r="G450" s="55" t="s">
        <v>242</v>
      </c>
      <c r="H450" s="55" t="s">
        <v>237</v>
      </c>
      <c r="I450" s="34" t="str">
        <f t="shared" si="26"/>
        <v>Coping mechanisms employed by household to adjust to the inaccessibility of medication in Lebanon (3 months) : Traveled (either within country or abroad) to obtain medication</v>
      </c>
      <c r="J450" s="34" t="str">
        <f t="shared" si="27"/>
        <v>Coping mechanisms employed by household to adjust to the inaccessibility of medication in Lebanon (3 months) : Traveled (either within country or abroad) to obtain medicationMigrants</v>
      </c>
      <c r="K450" s="55">
        <v>5.2631578947368397E-2</v>
      </c>
      <c r="L450" s="55">
        <v>1.12781954887218E-2</v>
      </c>
      <c r="M450" s="55">
        <v>0</v>
      </c>
      <c r="N450" s="55">
        <v>1.5151515151515201E-2</v>
      </c>
    </row>
    <row r="451" spans="1:14" hidden="1" x14ac:dyDescent="0.35">
      <c r="A451" s="34" t="s">
        <v>84</v>
      </c>
      <c r="B451" s="34" t="s">
        <v>88</v>
      </c>
      <c r="C451" s="34" t="s">
        <v>231</v>
      </c>
      <c r="D451" s="50" t="s">
        <v>243</v>
      </c>
      <c r="E451" s="34" t="s">
        <v>10</v>
      </c>
      <c r="F451" s="50" t="s">
        <v>48</v>
      </c>
      <c r="G451" s="55" t="s">
        <v>242</v>
      </c>
      <c r="H451" s="55" t="s">
        <v>238</v>
      </c>
      <c r="I451" s="34" t="str">
        <f t="shared" si="26"/>
        <v>Coping mechanisms employed by household to adjust to the inaccessibility of medication in Lebanon (3 months) : Reduced non-medical household expenses to afford medication</v>
      </c>
      <c r="J451" s="34" t="str">
        <f t="shared" si="27"/>
        <v>Coping mechanisms employed by household to adjust to the inaccessibility of medication in Lebanon (3 months) : Reduced non-medical household expenses to afford medicationMigrants</v>
      </c>
      <c r="K451" s="55">
        <v>1.7543859649122799E-2</v>
      </c>
      <c r="L451" s="55">
        <v>2.6315789473684199E-2</v>
      </c>
      <c r="M451" s="55">
        <v>0</v>
      </c>
      <c r="N451" s="55">
        <v>0</v>
      </c>
    </row>
    <row r="452" spans="1:14" hidden="1" x14ac:dyDescent="0.35">
      <c r="A452" s="34" t="s">
        <v>84</v>
      </c>
      <c r="B452" s="34" t="s">
        <v>88</v>
      </c>
      <c r="C452" s="34" t="s">
        <v>231</v>
      </c>
      <c r="D452" s="50" t="s">
        <v>243</v>
      </c>
      <c r="E452" s="34" t="s">
        <v>10</v>
      </c>
      <c r="F452" s="50" t="s">
        <v>48</v>
      </c>
      <c r="G452" s="55" t="s">
        <v>242</v>
      </c>
      <c r="H452" s="55" t="s">
        <v>239</v>
      </c>
      <c r="I452" s="34" t="str">
        <f t="shared" si="26"/>
        <v>Coping mechanisms employed by household to adjust to the inaccessibility of medication in Lebanon (3 months) : Worked additional hours/new members entered workforce to afford medication</v>
      </c>
      <c r="J452" s="34" t="str">
        <f t="shared" si="27"/>
        <v>Coping mechanisms employed by household to adjust to the inaccessibility of medication in Lebanon (3 months) : Worked additional hours/new members entered workforce to afford medicationMigrants</v>
      </c>
      <c r="K452" s="55">
        <v>0</v>
      </c>
      <c r="L452" s="55">
        <v>7.5187969924812E-3</v>
      </c>
      <c r="M452" s="55">
        <v>5.5555555555555601E-2</v>
      </c>
      <c r="N452" s="55">
        <v>0</v>
      </c>
    </row>
    <row r="453" spans="1:14" hidden="1" x14ac:dyDescent="0.35">
      <c r="A453" s="34" t="s">
        <v>84</v>
      </c>
      <c r="B453" s="34" t="s">
        <v>88</v>
      </c>
      <c r="C453" s="34" t="s">
        <v>231</v>
      </c>
      <c r="D453" s="50" t="s">
        <v>243</v>
      </c>
      <c r="E453" s="34" t="s">
        <v>10</v>
      </c>
      <c r="F453" s="50" t="s">
        <v>48</v>
      </c>
      <c r="G453" s="55" t="s">
        <v>242</v>
      </c>
      <c r="H453" s="55" t="s">
        <v>240</v>
      </c>
      <c r="I453" s="34" t="str">
        <f t="shared" si="26"/>
        <v>Coping mechanisms employed by household to adjust to the inaccessibility of medication in Lebanon (3 months) : Borrowed money to afford medication</v>
      </c>
      <c r="J453" s="34" t="str">
        <f t="shared" si="27"/>
        <v>Coping mechanisms employed by household to adjust to the inaccessibility of medication in Lebanon (3 months) : Borrowed money to afford medicationMigrants</v>
      </c>
      <c r="K453" s="55">
        <v>8.7719298245614002E-2</v>
      </c>
      <c r="L453" s="55">
        <v>6.7669172932330796E-2</v>
      </c>
      <c r="M453" s="55">
        <v>5.5555555555555601E-2</v>
      </c>
      <c r="N453" s="55">
        <v>3.03030303030303E-2</v>
      </c>
    </row>
    <row r="454" spans="1:14" hidden="1" x14ac:dyDescent="0.35">
      <c r="A454" s="34" t="s">
        <v>84</v>
      </c>
      <c r="B454" s="34" t="s">
        <v>88</v>
      </c>
      <c r="C454" s="34" t="s">
        <v>231</v>
      </c>
      <c r="D454" s="50" t="s">
        <v>243</v>
      </c>
      <c r="E454" s="34" t="s">
        <v>10</v>
      </c>
      <c r="F454" s="50" t="s">
        <v>48</v>
      </c>
      <c r="G454" s="55" t="s">
        <v>242</v>
      </c>
      <c r="H454" s="55" t="s">
        <v>241</v>
      </c>
      <c r="I454" s="34" t="str">
        <f t="shared" si="26"/>
        <v>Coping mechanisms employed by household to adjust to the inaccessibility of medication in Lebanon (3 months) : Used herbal or traditional medicines/treatments</v>
      </c>
      <c r="J454" s="34" t="str">
        <f t="shared" si="27"/>
        <v>Coping mechanisms employed by household to adjust to the inaccessibility of medication in Lebanon (3 months) : Used herbal or traditional medicines/treatmentsMigrants</v>
      </c>
      <c r="K454" s="55">
        <v>1.7543859649122799E-2</v>
      </c>
      <c r="L454" s="55">
        <v>9.3984962406015005E-2</v>
      </c>
      <c r="M454" s="55">
        <v>0</v>
      </c>
      <c r="N454" s="55">
        <v>0</v>
      </c>
    </row>
    <row r="455" spans="1:14" hidden="1" x14ac:dyDescent="0.35">
      <c r="A455" s="34" t="s">
        <v>84</v>
      </c>
      <c r="B455" s="34" t="s">
        <v>88</v>
      </c>
      <c r="C455" s="34" t="s">
        <v>231</v>
      </c>
      <c r="D455" s="50" t="s">
        <v>243</v>
      </c>
      <c r="E455" s="34" t="s">
        <v>10</v>
      </c>
      <c r="F455" s="50" t="s">
        <v>48</v>
      </c>
      <c r="G455" s="55" t="s">
        <v>242</v>
      </c>
      <c r="H455" s="55" t="s">
        <v>212</v>
      </c>
      <c r="I455" s="34" t="str">
        <f t="shared" si="26"/>
        <v>Coping mechanisms employed by household to adjust to the inaccessibility of medication in Lebanon (3 months) : Used prayer or spiritual practices</v>
      </c>
      <c r="J455" s="34" t="str">
        <f t="shared" si="27"/>
        <v>Coping mechanisms employed by household to adjust to the inaccessibility of medication in Lebanon (3 months) : Used prayer or spiritual practicesMigrants</v>
      </c>
      <c r="K455" s="55">
        <v>0</v>
      </c>
      <c r="L455" s="55">
        <v>0</v>
      </c>
      <c r="M455" s="55">
        <v>0</v>
      </c>
      <c r="N455" s="55">
        <v>0</v>
      </c>
    </row>
    <row r="456" spans="1:14" hidden="1" x14ac:dyDescent="0.35">
      <c r="A456" s="34" t="s">
        <v>84</v>
      </c>
      <c r="B456" s="34" t="s">
        <v>88</v>
      </c>
      <c r="C456" s="34" t="s">
        <v>231</v>
      </c>
      <c r="D456" s="50" t="s">
        <v>243</v>
      </c>
      <c r="E456" s="34" t="s">
        <v>10</v>
      </c>
      <c r="F456" s="50" t="s">
        <v>48</v>
      </c>
      <c r="G456" s="55" t="s">
        <v>242</v>
      </c>
      <c r="H456" s="55" t="s">
        <v>211</v>
      </c>
      <c r="I456" s="34" t="str">
        <f t="shared" si="26"/>
        <v>Coping mechanisms employed by household to adjust to the inaccessibility of medication in Lebanon (3 months) : Changed lifestyle/habits to control health condition</v>
      </c>
      <c r="J456" s="34" t="str">
        <f t="shared" si="27"/>
        <v>Coping mechanisms employed by household to adjust to the inaccessibility of medication in Lebanon (3 months) : Changed lifestyle/habits to control health conditionMigrants</v>
      </c>
      <c r="K456" s="55">
        <v>0</v>
      </c>
      <c r="L456" s="55">
        <v>1.50375939849624E-2</v>
      </c>
      <c r="M456" s="55">
        <v>0</v>
      </c>
      <c r="N456" s="55">
        <v>0</v>
      </c>
    </row>
    <row r="457" spans="1:14" hidden="1" x14ac:dyDescent="0.35">
      <c r="A457" s="34" t="s">
        <v>84</v>
      </c>
      <c r="B457" s="34" t="s">
        <v>88</v>
      </c>
      <c r="C457" s="34" t="s">
        <v>231</v>
      </c>
      <c r="D457" s="50" t="s">
        <v>243</v>
      </c>
      <c r="E457" s="34" t="s">
        <v>10</v>
      </c>
      <c r="F457" s="50" t="s">
        <v>48</v>
      </c>
      <c r="G457" s="55" t="s">
        <v>242</v>
      </c>
      <c r="H457" s="55" t="s">
        <v>108</v>
      </c>
      <c r="I457" s="34" t="str">
        <f t="shared" si="26"/>
        <v>Coping mechanisms employed by household to adjust to the inaccessibility of medication in Lebanon (3 months) : Other</v>
      </c>
      <c r="J457" s="34" t="str">
        <f t="shared" si="27"/>
        <v>Coping mechanisms employed by household to adjust to the inaccessibility of medication in Lebanon (3 months) : OtherMigrants</v>
      </c>
      <c r="K457" s="55">
        <v>0</v>
      </c>
      <c r="L457" s="55">
        <v>0</v>
      </c>
      <c r="M457" s="55">
        <v>0</v>
      </c>
      <c r="N457" s="55">
        <v>0</v>
      </c>
    </row>
    <row r="458" spans="1:14" hidden="1" x14ac:dyDescent="0.35">
      <c r="A458" s="34" t="s">
        <v>84</v>
      </c>
      <c r="B458" s="34" t="s">
        <v>88</v>
      </c>
      <c r="C458" s="34" t="s">
        <v>231</v>
      </c>
      <c r="D458" s="50" t="s">
        <v>243</v>
      </c>
      <c r="E458" s="34" t="s">
        <v>10</v>
      </c>
      <c r="F458" s="50" t="s">
        <v>48</v>
      </c>
      <c r="G458" s="55" t="s">
        <v>242</v>
      </c>
      <c r="H458" s="55" t="s">
        <v>8</v>
      </c>
      <c r="I458" s="34" t="str">
        <f t="shared" si="26"/>
        <v>Coping mechanisms employed by household to adjust to the inaccessibility of medication in Lebanon (3 months) : Don't know</v>
      </c>
      <c r="J458" s="34" t="str">
        <f t="shared" si="27"/>
        <v>Coping mechanisms employed by household to adjust to the inaccessibility of medication in Lebanon (3 months) : Don't knowMigrants</v>
      </c>
      <c r="K458" s="55">
        <v>1.7543859649122799E-2</v>
      </c>
      <c r="L458" s="55">
        <v>2.2556390977443601E-2</v>
      </c>
      <c r="M458" s="55">
        <v>0</v>
      </c>
      <c r="N458" s="55">
        <v>0</v>
      </c>
    </row>
    <row r="459" spans="1:14" hidden="1" x14ac:dyDescent="0.35">
      <c r="A459" s="34" t="s">
        <v>84</v>
      </c>
      <c r="B459" s="34" t="s">
        <v>88</v>
      </c>
      <c r="C459" s="34" t="s">
        <v>231</v>
      </c>
      <c r="D459" s="50" t="s">
        <v>243</v>
      </c>
      <c r="E459" s="34" t="s">
        <v>10</v>
      </c>
      <c r="F459" s="50" t="s">
        <v>48</v>
      </c>
      <c r="G459" s="55" t="s">
        <v>242</v>
      </c>
      <c r="H459" s="55" t="s">
        <v>7</v>
      </c>
      <c r="I459" s="34" t="str">
        <f t="shared" ref="I459:I495" si="28">CONCATENATE(G459,H459)</f>
        <v>Coping mechanisms employed by household to adjust to the inaccessibility of medication in Lebanon (3 months) : Decline to answer</v>
      </c>
      <c r="J459" s="34" t="str">
        <f t="shared" ref="J459:J495" si="29">CONCATENATE(G459,H459,F459)</f>
        <v>Coping mechanisms employed by household to adjust to the inaccessibility of medication in Lebanon (3 months) : Decline to answerMigrants</v>
      </c>
      <c r="K459" s="55">
        <v>0</v>
      </c>
      <c r="L459" s="55">
        <v>0</v>
      </c>
      <c r="M459" s="55">
        <v>0</v>
      </c>
      <c r="N459" s="55">
        <v>1.5151515151515201E-2</v>
      </c>
    </row>
    <row r="460" spans="1:14" hidden="1" x14ac:dyDescent="0.35">
      <c r="A460" s="34" t="s">
        <v>84</v>
      </c>
      <c r="B460" s="34" t="s">
        <v>88</v>
      </c>
      <c r="C460" s="34" t="s">
        <v>231</v>
      </c>
      <c r="D460" s="50" t="s">
        <v>243</v>
      </c>
      <c r="E460" s="34" t="s">
        <v>10</v>
      </c>
      <c r="F460" s="50" t="s">
        <v>12</v>
      </c>
      <c r="G460" s="55" t="s">
        <v>242</v>
      </c>
      <c r="H460" s="55" t="s">
        <v>200</v>
      </c>
      <c r="I460" s="34" t="str">
        <f t="shared" si="28"/>
        <v>Coping mechanisms employed by household to adjust to the inaccessibility of medication in Lebanon (3 months) : No coping mechanisms used</v>
      </c>
      <c r="J460" s="34" t="str">
        <f t="shared" si="29"/>
        <v>Coping mechanisms employed by household to adjust to the inaccessibility of medication in Lebanon (3 months) : No coping mechanisms usedPRL</v>
      </c>
      <c r="K460" s="55">
        <v>0.161073825503356</v>
      </c>
      <c r="L460" s="55">
        <v>0.269503546099291</v>
      </c>
      <c r="M460" s="55">
        <v>0.11640211640211599</v>
      </c>
      <c r="N460" s="55">
        <v>0.236559139784946</v>
      </c>
    </row>
    <row r="461" spans="1:14" hidden="1" x14ac:dyDescent="0.35">
      <c r="A461" s="34" t="s">
        <v>84</v>
      </c>
      <c r="B461" s="34" t="s">
        <v>88</v>
      </c>
      <c r="C461" s="34" t="s">
        <v>231</v>
      </c>
      <c r="D461" s="50" t="s">
        <v>243</v>
      </c>
      <c r="E461" s="34" t="s">
        <v>10</v>
      </c>
      <c r="F461" s="50" t="s">
        <v>12</v>
      </c>
      <c r="G461" s="55" t="s">
        <v>242</v>
      </c>
      <c r="H461" s="55" t="s">
        <v>232</v>
      </c>
      <c r="I461" s="34" t="str">
        <f t="shared" si="28"/>
        <v>Coping mechanisms employed by household to adjust to the inaccessibility of medication in Lebanon (3 months) : Switched to substitutes / generics</v>
      </c>
      <c r="J461" s="34" t="str">
        <f t="shared" si="29"/>
        <v>Coping mechanisms employed by household to adjust to the inaccessibility of medication in Lebanon (3 months) : Switched to substitutes / genericsPRL</v>
      </c>
      <c r="K461" s="55">
        <v>0.51006711409395999</v>
      </c>
      <c r="L461" s="55">
        <v>0.46099290780141799</v>
      </c>
      <c r="M461" s="55">
        <v>0.62962962962962998</v>
      </c>
      <c r="N461" s="55">
        <v>0.473118279569892</v>
      </c>
    </row>
    <row r="462" spans="1:14" hidden="1" x14ac:dyDescent="0.35">
      <c r="A462" s="34" t="s">
        <v>84</v>
      </c>
      <c r="B462" s="34" t="s">
        <v>88</v>
      </c>
      <c r="C462" s="34" t="s">
        <v>231</v>
      </c>
      <c r="D462" s="50" t="s">
        <v>243</v>
      </c>
      <c r="E462" s="34" t="s">
        <v>10</v>
      </c>
      <c r="F462" s="50" t="s">
        <v>12</v>
      </c>
      <c r="G462" s="55" t="s">
        <v>242</v>
      </c>
      <c r="H462" s="55" t="s">
        <v>233</v>
      </c>
      <c r="I462" s="34" t="str">
        <f t="shared" si="28"/>
        <v>Coping mechanisms employed by household to adjust to the inaccessibility of medication in Lebanon (3 months) : Rationed existing medication</v>
      </c>
      <c r="J462" s="34" t="str">
        <f t="shared" si="29"/>
        <v>Coping mechanisms employed by household to adjust to the inaccessibility of medication in Lebanon (3 months) : Rationed existing medicationPRL</v>
      </c>
      <c r="K462" s="55">
        <v>0.21476510067114099</v>
      </c>
      <c r="L462" s="55">
        <v>0.28368794326241098</v>
      </c>
      <c r="M462" s="55">
        <v>0.33862433862433899</v>
      </c>
      <c r="N462" s="55">
        <v>0.236559139784946</v>
      </c>
    </row>
    <row r="463" spans="1:14" hidden="1" x14ac:dyDescent="0.35">
      <c r="A463" s="34" t="s">
        <v>84</v>
      </c>
      <c r="B463" s="34" t="s">
        <v>88</v>
      </c>
      <c r="C463" s="34" t="s">
        <v>231</v>
      </c>
      <c r="D463" s="50" t="s">
        <v>243</v>
      </c>
      <c r="E463" s="34" t="s">
        <v>10</v>
      </c>
      <c r="F463" s="50" t="s">
        <v>12</v>
      </c>
      <c r="G463" s="55" t="s">
        <v>242</v>
      </c>
      <c r="H463" s="55" t="s">
        <v>234</v>
      </c>
      <c r="I463" s="34" t="str">
        <f t="shared" si="28"/>
        <v>Coping mechanisms employed by household to adjust to the inaccessibility of medication in Lebanon (3 months) : Acquired medication from outside Lebanon</v>
      </c>
      <c r="J463" s="34" t="str">
        <f t="shared" si="29"/>
        <v>Coping mechanisms employed by household to adjust to the inaccessibility of medication in Lebanon (3 months) : Acquired medication from outside LebanonPRL</v>
      </c>
      <c r="K463" s="55">
        <v>0.17449664429530201</v>
      </c>
      <c r="L463" s="55">
        <v>0.22695035460992899</v>
      </c>
      <c r="M463" s="55">
        <v>0.21164021164021199</v>
      </c>
      <c r="N463" s="55">
        <v>0.236559139784946</v>
      </c>
    </row>
    <row r="464" spans="1:14" hidden="1" x14ac:dyDescent="0.35">
      <c r="A464" s="34" t="s">
        <v>84</v>
      </c>
      <c r="B464" s="34" t="s">
        <v>88</v>
      </c>
      <c r="C464" s="34" t="s">
        <v>231</v>
      </c>
      <c r="D464" s="50" t="s">
        <v>243</v>
      </c>
      <c r="E464" s="34" t="s">
        <v>10</v>
      </c>
      <c r="F464" s="50" t="s">
        <v>12</v>
      </c>
      <c r="G464" s="55" t="s">
        <v>242</v>
      </c>
      <c r="H464" s="55" t="s">
        <v>235</v>
      </c>
      <c r="I464" s="34" t="str">
        <f t="shared" si="28"/>
        <v>Coping mechanisms employed by household to adjust to the inaccessibility of medication in Lebanon (3 months) : Received or exchanged medicine through informal networks</v>
      </c>
      <c r="J464" s="34" t="str">
        <f t="shared" si="29"/>
        <v>Coping mechanisms employed by household to adjust to the inaccessibility of medication in Lebanon (3 months) : Received or exchanged medicine through informal networksPRL</v>
      </c>
      <c r="K464" s="55">
        <v>6.0402684563758399E-2</v>
      </c>
      <c r="L464" s="55">
        <v>4.2553191489361701E-2</v>
      </c>
      <c r="M464" s="55">
        <v>2.6455026455026499E-2</v>
      </c>
      <c r="N464" s="55">
        <v>3.2258064516128997E-2</v>
      </c>
    </row>
    <row r="465" spans="1:14" hidden="1" x14ac:dyDescent="0.35">
      <c r="A465" s="34" t="s">
        <v>84</v>
      </c>
      <c r="B465" s="34" t="s">
        <v>88</v>
      </c>
      <c r="C465" s="34" t="s">
        <v>231</v>
      </c>
      <c r="D465" s="50" t="s">
        <v>243</v>
      </c>
      <c r="E465" s="34" t="s">
        <v>10</v>
      </c>
      <c r="F465" s="50" t="s">
        <v>12</v>
      </c>
      <c r="G465" s="55" t="s">
        <v>242</v>
      </c>
      <c r="H465" s="55" t="s">
        <v>236</v>
      </c>
      <c r="I465" s="34" t="str">
        <f t="shared" si="28"/>
        <v>Coping mechanisms employed by household to adjust to the inaccessibility of medication in Lebanon (3 months) : Sold household items or property to afford medication</v>
      </c>
      <c r="J465" s="34" t="str">
        <f t="shared" si="29"/>
        <v>Coping mechanisms employed by household to adjust to the inaccessibility of medication in Lebanon (3 months) : Sold household items or property to afford medicationPRL</v>
      </c>
      <c r="K465" s="55">
        <v>2.68456375838926E-2</v>
      </c>
      <c r="L465" s="55">
        <v>7.09219858156028E-3</v>
      </c>
      <c r="M465" s="55">
        <v>5.2910052910052898E-3</v>
      </c>
      <c r="N465" s="55">
        <v>6.4516129032258104E-2</v>
      </c>
    </row>
    <row r="466" spans="1:14" hidden="1" x14ac:dyDescent="0.35">
      <c r="A466" s="34" t="s">
        <v>84</v>
      </c>
      <c r="B466" s="34" t="s">
        <v>88</v>
      </c>
      <c r="C466" s="34" t="s">
        <v>231</v>
      </c>
      <c r="D466" s="50" t="s">
        <v>243</v>
      </c>
      <c r="E466" s="34" t="s">
        <v>10</v>
      </c>
      <c r="F466" s="50" t="s">
        <v>12</v>
      </c>
      <c r="G466" s="55" t="s">
        <v>242</v>
      </c>
      <c r="H466" s="55" t="s">
        <v>237</v>
      </c>
      <c r="I466" s="34" t="str">
        <f t="shared" si="28"/>
        <v>Coping mechanisms employed by household to adjust to the inaccessibility of medication in Lebanon (3 months) : Traveled (either within country or abroad) to obtain medication</v>
      </c>
      <c r="J466" s="34" t="str">
        <f t="shared" si="29"/>
        <v>Coping mechanisms employed by household to adjust to the inaccessibility of medication in Lebanon (3 months) : Traveled (either within country or abroad) to obtain medicationPRL</v>
      </c>
      <c r="K466" s="55">
        <v>6.7114093959731499E-3</v>
      </c>
      <c r="L466" s="55">
        <v>0</v>
      </c>
      <c r="M466" s="55">
        <v>1.0582010582010601E-2</v>
      </c>
      <c r="N466" s="55">
        <v>1.0752688172042999E-2</v>
      </c>
    </row>
    <row r="467" spans="1:14" hidden="1" x14ac:dyDescent="0.35">
      <c r="A467" s="34" t="s">
        <v>84</v>
      </c>
      <c r="B467" s="34" t="s">
        <v>88</v>
      </c>
      <c r="C467" s="34" t="s">
        <v>231</v>
      </c>
      <c r="D467" s="50" t="s">
        <v>243</v>
      </c>
      <c r="E467" s="34" t="s">
        <v>10</v>
      </c>
      <c r="F467" s="50" t="s">
        <v>12</v>
      </c>
      <c r="G467" s="55" t="s">
        <v>242</v>
      </c>
      <c r="H467" s="55" t="s">
        <v>238</v>
      </c>
      <c r="I467" s="34" t="str">
        <f t="shared" si="28"/>
        <v>Coping mechanisms employed by household to adjust to the inaccessibility of medication in Lebanon (3 months) : Reduced non-medical household expenses to afford medication</v>
      </c>
      <c r="J467" s="34" t="str">
        <f t="shared" si="29"/>
        <v>Coping mechanisms employed by household to adjust to the inaccessibility of medication in Lebanon (3 months) : Reduced non-medical household expenses to afford medicationPRL</v>
      </c>
      <c r="K467" s="55">
        <v>0.114093959731544</v>
      </c>
      <c r="L467" s="55">
        <v>3.54609929078014E-2</v>
      </c>
      <c r="M467" s="55">
        <v>2.6455026455026499E-2</v>
      </c>
      <c r="N467" s="55">
        <v>8.6021505376344107E-2</v>
      </c>
    </row>
    <row r="468" spans="1:14" hidden="1" x14ac:dyDescent="0.35">
      <c r="A468" s="34" t="s">
        <v>84</v>
      </c>
      <c r="B468" s="34" t="s">
        <v>88</v>
      </c>
      <c r="C468" s="34" t="s">
        <v>231</v>
      </c>
      <c r="D468" s="50" t="s">
        <v>243</v>
      </c>
      <c r="E468" s="34" t="s">
        <v>10</v>
      </c>
      <c r="F468" s="50" t="s">
        <v>12</v>
      </c>
      <c r="G468" s="55" t="s">
        <v>242</v>
      </c>
      <c r="H468" s="55" t="s">
        <v>239</v>
      </c>
      <c r="I468" s="34" t="str">
        <f t="shared" si="28"/>
        <v>Coping mechanisms employed by household to adjust to the inaccessibility of medication in Lebanon (3 months) : Worked additional hours/new members entered workforce to afford medication</v>
      </c>
      <c r="J468" s="34" t="str">
        <f t="shared" si="29"/>
        <v>Coping mechanisms employed by household to adjust to the inaccessibility of medication in Lebanon (3 months) : Worked additional hours/new members entered workforce to afford medicationPRL</v>
      </c>
      <c r="K468" s="55">
        <v>0</v>
      </c>
      <c r="L468" s="55">
        <v>0</v>
      </c>
      <c r="M468" s="55">
        <v>1.58730158730159E-2</v>
      </c>
      <c r="N468" s="55">
        <v>0</v>
      </c>
    </row>
    <row r="469" spans="1:14" hidden="1" x14ac:dyDescent="0.35">
      <c r="A469" s="34" t="s">
        <v>84</v>
      </c>
      <c r="B469" s="34" t="s">
        <v>88</v>
      </c>
      <c r="C469" s="34" t="s">
        <v>231</v>
      </c>
      <c r="D469" s="50" t="s">
        <v>243</v>
      </c>
      <c r="E469" s="34" t="s">
        <v>10</v>
      </c>
      <c r="F469" s="50" t="s">
        <v>12</v>
      </c>
      <c r="G469" s="55" t="s">
        <v>242</v>
      </c>
      <c r="H469" s="55" t="s">
        <v>240</v>
      </c>
      <c r="I469" s="34" t="str">
        <f t="shared" si="28"/>
        <v>Coping mechanisms employed by household to adjust to the inaccessibility of medication in Lebanon (3 months) : Borrowed money to afford medication</v>
      </c>
      <c r="J469" s="34" t="str">
        <f t="shared" si="29"/>
        <v>Coping mechanisms employed by household to adjust to the inaccessibility of medication in Lebanon (3 months) : Borrowed money to afford medicationPRL</v>
      </c>
      <c r="K469" s="55">
        <v>8.7248322147651006E-2</v>
      </c>
      <c r="L469" s="55">
        <v>0.10638297872340401</v>
      </c>
      <c r="M469" s="55">
        <v>0.11111111111111099</v>
      </c>
      <c r="N469" s="55">
        <v>8.6021505376344107E-2</v>
      </c>
    </row>
    <row r="470" spans="1:14" hidden="1" x14ac:dyDescent="0.35">
      <c r="A470" s="34" t="s">
        <v>84</v>
      </c>
      <c r="B470" s="34" t="s">
        <v>88</v>
      </c>
      <c r="C470" s="34" t="s">
        <v>231</v>
      </c>
      <c r="D470" s="50" t="s">
        <v>243</v>
      </c>
      <c r="E470" s="34" t="s">
        <v>10</v>
      </c>
      <c r="F470" s="50" t="s">
        <v>12</v>
      </c>
      <c r="G470" s="55" t="s">
        <v>242</v>
      </c>
      <c r="H470" s="55" t="s">
        <v>241</v>
      </c>
      <c r="I470" s="34" t="str">
        <f t="shared" si="28"/>
        <v>Coping mechanisms employed by household to adjust to the inaccessibility of medication in Lebanon (3 months) : Used herbal or traditional medicines/treatments</v>
      </c>
      <c r="J470" s="34" t="str">
        <f t="shared" si="29"/>
        <v>Coping mechanisms employed by household to adjust to the inaccessibility of medication in Lebanon (3 months) : Used herbal or traditional medicines/treatmentsPRL</v>
      </c>
      <c r="K470" s="55">
        <v>3.35570469798658E-2</v>
      </c>
      <c r="L470" s="55">
        <v>7.09219858156028E-3</v>
      </c>
      <c r="M470" s="55">
        <v>5.8201058201058198E-2</v>
      </c>
      <c r="N470" s="55">
        <v>0</v>
      </c>
    </row>
    <row r="471" spans="1:14" hidden="1" x14ac:dyDescent="0.35">
      <c r="A471" s="34" t="s">
        <v>84</v>
      </c>
      <c r="B471" s="34" t="s">
        <v>88</v>
      </c>
      <c r="C471" s="34" t="s">
        <v>231</v>
      </c>
      <c r="D471" s="50" t="s">
        <v>243</v>
      </c>
      <c r="E471" s="34" t="s">
        <v>10</v>
      </c>
      <c r="F471" s="50" t="s">
        <v>12</v>
      </c>
      <c r="G471" s="55" t="s">
        <v>242</v>
      </c>
      <c r="H471" s="55" t="s">
        <v>212</v>
      </c>
      <c r="I471" s="34" t="str">
        <f t="shared" si="28"/>
        <v>Coping mechanisms employed by household to adjust to the inaccessibility of medication in Lebanon (3 months) : Used prayer or spiritual practices</v>
      </c>
      <c r="J471" s="34" t="str">
        <f t="shared" si="29"/>
        <v>Coping mechanisms employed by household to adjust to the inaccessibility of medication in Lebanon (3 months) : Used prayer or spiritual practicesPRL</v>
      </c>
      <c r="K471" s="55">
        <v>6.7114093959731499E-3</v>
      </c>
      <c r="L471" s="55">
        <v>0</v>
      </c>
      <c r="M471" s="55">
        <v>0</v>
      </c>
      <c r="N471" s="55">
        <v>0</v>
      </c>
    </row>
    <row r="472" spans="1:14" hidden="1" x14ac:dyDescent="0.35">
      <c r="A472" s="34" t="s">
        <v>84</v>
      </c>
      <c r="B472" s="34" t="s">
        <v>88</v>
      </c>
      <c r="C472" s="34" t="s">
        <v>231</v>
      </c>
      <c r="D472" s="50" t="s">
        <v>243</v>
      </c>
      <c r="E472" s="34" t="s">
        <v>10</v>
      </c>
      <c r="F472" s="50" t="s">
        <v>12</v>
      </c>
      <c r="G472" s="55" t="s">
        <v>242</v>
      </c>
      <c r="H472" s="55" t="s">
        <v>211</v>
      </c>
      <c r="I472" s="34" t="str">
        <f t="shared" si="28"/>
        <v>Coping mechanisms employed by household to adjust to the inaccessibility of medication in Lebanon (3 months) : Changed lifestyle/habits to control health condition</v>
      </c>
      <c r="J472" s="34" t="str">
        <f t="shared" si="29"/>
        <v>Coping mechanisms employed by household to adjust to the inaccessibility of medication in Lebanon (3 months) : Changed lifestyle/habits to control health conditionPRL</v>
      </c>
      <c r="K472" s="55">
        <v>0</v>
      </c>
      <c r="L472" s="55">
        <v>0</v>
      </c>
      <c r="M472" s="55">
        <v>1.0582010582010601E-2</v>
      </c>
      <c r="N472" s="55">
        <v>0</v>
      </c>
    </row>
    <row r="473" spans="1:14" hidden="1" x14ac:dyDescent="0.35">
      <c r="A473" s="34" t="s">
        <v>84</v>
      </c>
      <c r="B473" s="34" t="s">
        <v>88</v>
      </c>
      <c r="C473" s="34" t="s">
        <v>231</v>
      </c>
      <c r="D473" s="50" t="s">
        <v>243</v>
      </c>
      <c r="E473" s="34" t="s">
        <v>10</v>
      </c>
      <c r="F473" s="50" t="s">
        <v>12</v>
      </c>
      <c r="G473" s="55" t="s">
        <v>242</v>
      </c>
      <c r="H473" s="55" t="s">
        <v>108</v>
      </c>
      <c r="I473" s="34" t="str">
        <f t="shared" si="28"/>
        <v>Coping mechanisms employed by household to adjust to the inaccessibility of medication in Lebanon (3 months) : Other</v>
      </c>
      <c r="J473" s="34" t="str">
        <f t="shared" si="29"/>
        <v>Coping mechanisms employed by household to adjust to the inaccessibility of medication in Lebanon (3 months) : OtherPRL</v>
      </c>
      <c r="K473" s="55">
        <v>6.7114093959731499E-3</v>
      </c>
      <c r="L473" s="55">
        <v>7.09219858156028E-3</v>
      </c>
      <c r="M473" s="55">
        <v>0</v>
      </c>
      <c r="N473" s="55">
        <v>0</v>
      </c>
    </row>
    <row r="474" spans="1:14" hidden="1" x14ac:dyDescent="0.35">
      <c r="A474" s="34" t="s">
        <v>84</v>
      </c>
      <c r="B474" s="34" t="s">
        <v>88</v>
      </c>
      <c r="C474" s="34" t="s">
        <v>231</v>
      </c>
      <c r="D474" s="50" t="s">
        <v>243</v>
      </c>
      <c r="E474" s="34" t="s">
        <v>10</v>
      </c>
      <c r="F474" s="50" t="s">
        <v>12</v>
      </c>
      <c r="G474" s="55" t="s">
        <v>242</v>
      </c>
      <c r="H474" s="55" t="s">
        <v>8</v>
      </c>
      <c r="I474" s="34" t="str">
        <f t="shared" si="28"/>
        <v>Coping mechanisms employed by household to adjust to the inaccessibility of medication in Lebanon (3 months) : Don't know</v>
      </c>
      <c r="J474" s="34" t="str">
        <f t="shared" si="29"/>
        <v>Coping mechanisms employed by household to adjust to the inaccessibility of medication in Lebanon (3 months) : Don't knowPRL</v>
      </c>
      <c r="K474" s="55">
        <v>0</v>
      </c>
      <c r="L474" s="55">
        <v>7.09219858156028E-3</v>
      </c>
      <c r="M474" s="55">
        <v>0</v>
      </c>
      <c r="N474" s="55">
        <v>1.0752688172042999E-2</v>
      </c>
    </row>
    <row r="475" spans="1:14" hidden="1" x14ac:dyDescent="0.35">
      <c r="A475" s="34" t="s">
        <v>84</v>
      </c>
      <c r="B475" s="34" t="s">
        <v>88</v>
      </c>
      <c r="C475" s="34" t="s">
        <v>231</v>
      </c>
      <c r="D475" s="50" t="s">
        <v>243</v>
      </c>
      <c r="E475" s="34" t="s">
        <v>10</v>
      </c>
      <c r="F475" s="50" t="s">
        <v>12</v>
      </c>
      <c r="G475" s="55" t="s">
        <v>242</v>
      </c>
      <c r="H475" s="55" t="s">
        <v>7</v>
      </c>
      <c r="I475" s="34" t="str">
        <f t="shared" si="28"/>
        <v>Coping mechanisms employed by household to adjust to the inaccessibility of medication in Lebanon (3 months) : Decline to answer</v>
      </c>
      <c r="J475" s="34" t="str">
        <f t="shared" si="29"/>
        <v>Coping mechanisms employed by household to adjust to the inaccessibility of medication in Lebanon (3 months) : Decline to answerPRL</v>
      </c>
      <c r="K475" s="55">
        <v>0</v>
      </c>
      <c r="L475" s="55">
        <v>0</v>
      </c>
      <c r="M475" s="55">
        <v>5.2910052910052898E-3</v>
      </c>
      <c r="N475" s="55">
        <v>0</v>
      </c>
    </row>
    <row r="476" spans="1:14" x14ac:dyDescent="0.35">
      <c r="A476" s="34" t="s">
        <v>84</v>
      </c>
      <c r="B476" s="34" t="s">
        <v>88</v>
      </c>
      <c r="C476" s="34" t="s">
        <v>260</v>
      </c>
      <c r="D476" s="50" t="s">
        <v>262</v>
      </c>
      <c r="E476" s="34" t="s">
        <v>10</v>
      </c>
      <c r="F476" s="50" t="s">
        <v>11</v>
      </c>
      <c r="G476" t="s">
        <v>261</v>
      </c>
      <c r="H476" s="55" t="s">
        <v>244</v>
      </c>
      <c r="I476" s="34" t="str">
        <f t="shared" si="28"/>
        <v>Barriers experienced by households in receiving vaccination for child/children (past year) : No barriers experienced</v>
      </c>
      <c r="J476" s="34" t="str">
        <f t="shared" si="29"/>
        <v>Barriers experienced by households in receiving vaccination for child/children (past year) : No barriers experiencedLebanese</v>
      </c>
      <c r="K476" s="55">
        <v>0.76582295029827196</v>
      </c>
      <c r="L476" s="55">
        <v>0.73184170517218805</v>
      </c>
      <c r="M476" s="55">
        <v>0.57945740926629696</v>
      </c>
      <c r="N476" s="55">
        <v>0.595843775424164</v>
      </c>
    </row>
    <row r="477" spans="1:14" x14ac:dyDescent="0.35">
      <c r="A477" s="34" t="s">
        <v>84</v>
      </c>
      <c r="B477" s="34" t="s">
        <v>88</v>
      </c>
      <c r="C477" s="34" t="s">
        <v>260</v>
      </c>
      <c r="D477" s="50" t="s">
        <v>262</v>
      </c>
      <c r="E477" s="34" t="s">
        <v>10</v>
      </c>
      <c r="F477" s="50" t="s">
        <v>11</v>
      </c>
      <c r="G477" t="s">
        <v>261</v>
      </c>
      <c r="H477" s="55" t="s">
        <v>245</v>
      </c>
      <c r="I477" s="34" t="str">
        <f t="shared" si="28"/>
        <v>Barriers experienced by households in receiving vaccination for child/children (past year) : Vaccine is not available in my community</v>
      </c>
      <c r="J477" s="34" t="str">
        <f t="shared" si="29"/>
        <v>Barriers experienced by households in receiving vaccination for child/children (past year) : Vaccine is not available in my communityLebanese</v>
      </c>
      <c r="K477" s="55">
        <v>6.74426947089245E-2</v>
      </c>
      <c r="L477" s="55">
        <v>0.144361956686229</v>
      </c>
      <c r="M477" s="55">
        <v>0.18437376070799799</v>
      </c>
      <c r="N477" s="55">
        <v>9.5303950258684794E-2</v>
      </c>
    </row>
    <row r="478" spans="1:14" x14ac:dyDescent="0.35">
      <c r="A478" s="34" t="s">
        <v>84</v>
      </c>
      <c r="B478" s="34" t="s">
        <v>88</v>
      </c>
      <c r="C478" s="34" t="s">
        <v>260</v>
      </c>
      <c r="D478" s="50" t="s">
        <v>262</v>
      </c>
      <c r="E478" s="34" t="s">
        <v>10</v>
      </c>
      <c r="F478" s="50" t="s">
        <v>11</v>
      </c>
      <c r="G478" t="s">
        <v>261</v>
      </c>
      <c r="H478" s="55" t="s">
        <v>246</v>
      </c>
      <c r="I478" s="34" t="str">
        <f t="shared" si="28"/>
        <v>Barriers experienced by households in receiving vaccination for child/children (past year) : Vaccination site is difficult to access: (e.g. too far away, hours of operation are not convenient)</v>
      </c>
      <c r="J478" s="34" t="str">
        <f t="shared" si="29"/>
        <v>Barriers experienced by households in receiving vaccination for child/children (past year) : Vaccination site is difficult to access: (e.g. too far away, hours of operation are not convenient)Lebanese</v>
      </c>
      <c r="K478" s="55">
        <v>3.3712030560190398E-3</v>
      </c>
      <c r="L478" s="55">
        <v>7.5512150003127498E-3</v>
      </c>
      <c r="M478" s="55">
        <v>7.9476227497617596E-2</v>
      </c>
      <c r="N478" s="55">
        <v>1.7152861954194999E-2</v>
      </c>
    </row>
    <row r="479" spans="1:14" x14ac:dyDescent="0.35">
      <c r="A479" s="34" t="s">
        <v>84</v>
      </c>
      <c r="B479" s="34" t="s">
        <v>88</v>
      </c>
      <c r="C479" s="34" t="s">
        <v>260</v>
      </c>
      <c r="D479" s="50" t="s">
        <v>262</v>
      </c>
      <c r="E479" s="34" t="s">
        <v>10</v>
      </c>
      <c r="F479" s="50" t="s">
        <v>11</v>
      </c>
      <c r="G479" t="s">
        <v>261</v>
      </c>
      <c r="H479" s="55" t="s">
        <v>247</v>
      </c>
      <c r="I479" s="34" t="str">
        <f t="shared" si="28"/>
        <v>Barriers experienced by households in receiving vaccination for child/children (past year) : I don't know where to go to get vaccines</v>
      </c>
      <c r="J479" s="34" t="str">
        <f t="shared" si="29"/>
        <v>Barriers experienced by households in receiving vaccination for child/children (past year) : I don't know where to go to get vaccinesLebanese</v>
      </c>
      <c r="K479" s="55">
        <v>1.6856015280095199E-3</v>
      </c>
      <c r="L479" s="55">
        <v>3.9731459069069401E-3</v>
      </c>
      <c r="M479" s="55">
        <v>1.25546771938474E-2</v>
      </c>
      <c r="N479" s="55">
        <v>4.2565959527127502E-2</v>
      </c>
    </row>
    <row r="480" spans="1:14" x14ac:dyDescent="0.35">
      <c r="A480" s="34" t="s">
        <v>84</v>
      </c>
      <c r="B480" s="34" t="s">
        <v>88</v>
      </c>
      <c r="C480" s="34" t="s">
        <v>260</v>
      </c>
      <c r="D480" s="50" t="s">
        <v>262</v>
      </c>
      <c r="E480" s="34" t="s">
        <v>10</v>
      </c>
      <c r="F480" s="50" t="s">
        <v>11</v>
      </c>
      <c r="G480" t="s">
        <v>261</v>
      </c>
      <c r="H480" s="55" t="s">
        <v>248</v>
      </c>
      <c r="I480" s="34" t="str">
        <f t="shared" si="28"/>
        <v>Barriers experienced by households in receiving vaccination for child/children (past year) : I don't know at what age I should bring my child for vaccines</v>
      </c>
      <c r="J480" s="34" t="str">
        <f t="shared" si="29"/>
        <v>Barriers experienced by households in receiving vaccination for child/children (past year) : I don't know at what age I should bring my child for vaccinesLebanese</v>
      </c>
      <c r="K480" s="55">
        <v>0</v>
      </c>
      <c r="L480" s="55">
        <v>0</v>
      </c>
      <c r="M480" s="55">
        <v>2.2730709849224E-3</v>
      </c>
      <c r="N480" s="55">
        <v>2.5413097572932499E-2</v>
      </c>
    </row>
    <row r="481" spans="1:14" x14ac:dyDescent="0.35">
      <c r="A481" s="34" t="s">
        <v>84</v>
      </c>
      <c r="B481" s="34" t="s">
        <v>88</v>
      </c>
      <c r="C481" s="34" t="s">
        <v>260</v>
      </c>
      <c r="D481" s="50" t="s">
        <v>262</v>
      </c>
      <c r="E481" s="34" t="s">
        <v>10</v>
      </c>
      <c r="F481" s="50" t="s">
        <v>11</v>
      </c>
      <c r="G481" t="s">
        <v>261</v>
      </c>
      <c r="H481" s="55" t="s">
        <v>249</v>
      </c>
      <c r="I481" s="34" t="str">
        <f t="shared" si="28"/>
        <v>Barriers experienced by households in receiving vaccination for child/children (past year) : Child is not old enough</v>
      </c>
      <c r="J481" s="34" t="str">
        <f t="shared" si="29"/>
        <v>Barriers experienced by households in receiving vaccination for child/children (past year) : Child is not old enoughLebanese</v>
      </c>
      <c r="K481" s="55">
        <v>0</v>
      </c>
      <c r="L481" s="55">
        <v>3.9731459069069401E-3</v>
      </c>
      <c r="M481" s="55">
        <v>2.2730709849224E-3</v>
      </c>
      <c r="N481" s="55">
        <v>2.2989616777160202E-2</v>
      </c>
    </row>
    <row r="482" spans="1:14" x14ac:dyDescent="0.35">
      <c r="A482" s="34" t="s">
        <v>84</v>
      </c>
      <c r="B482" s="34" t="s">
        <v>88</v>
      </c>
      <c r="C482" s="34" t="s">
        <v>260</v>
      </c>
      <c r="D482" s="50" t="s">
        <v>262</v>
      </c>
      <c r="E482" s="34" t="s">
        <v>10</v>
      </c>
      <c r="F482" s="50" t="s">
        <v>11</v>
      </c>
      <c r="G482" t="s">
        <v>261</v>
      </c>
      <c r="H482" s="55" t="s">
        <v>250</v>
      </c>
      <c r="I482" s="34" t="str">
        <f t="shared" si="28"/>
        <v>Barriers experienced by households in receiving vaccination for child/children (past year) : Can't afford cost of receiving the vaccine (e.g. transportation, consultation)</v>
      </c>
      <c r="J482" s="34" t="str">
        <f t="shared" si="29"/>
        <v>Barriers experienced by households in receiving vaccination for child/children (past year) : Can't afford cost of receiving the vaccine (e.g. transportation, consultation)Lebanese</v>
      </c>
      <c r="K482" s="55">
        <v>0.112194644333306</v>
      </c>
      <c r="L482" s="55">
        <v>9.7852406610863404E-2</v>
      </c>
      <c r="M482" s="55">
        <v>9.4915252814531698E-2</v>
      </c>
      <c r="N482" s="55">
        <v>3.9549201423079501E-2</v>
      </c>
    </row>
    <row r="483" spans="1:14" x14ac:dyDescent="0.35">
      <c r="A483" s="34" t="s">
        <v>84</v>
      </c>
      <c r="B483" s="34" t="s">
        <v>88</v>
      </c>
      <c r="C483" s="34" t="s">
        <v>260</v>
      </c>
      <c r="D483" s="50" t="s">
        <v>262</v>
      </c>
      <c r="E483" s="34" t="s">
        <v>10</v>
      </c>
      <c r="F483" s="50" t="s">
        <v>11</v>
      </c>
      <c r="G483" t="s">
        <v>261</v>
      </c>
      <c r="H483" s="55" t="s">
        <v>114</v>
      </c>
      <c r="I483" s="34" t="str">
        <f t="shared" si="28"/>
        <v>Barriers experienced by households in receiving vaccination for child/children (past year) : Long waiting time for the service</v>
      </c>
      <c r="J483" s="34" t="str">
        <f t="shared" si="29"/>
        <v>Barriers experienced by households in receiving vaccination for child/children (past year) : Long waiting time for the serviceLebanese</v>
      </c>
      <c r="K483" s="55">
        <v>1.53717792890464E-2</v>
      </c>
      <c r="L483" s="55">
        <v>1.5779624504335499E-2</v>
      </c>
      <c r="M483" s="55">
        <v>2.1153546000886699E-2</v>
      </c>
      <c r="N483" s="55">
        <v>5.2350587564743499E-2</v>
      </c>
    </row>
    <row r="484" spans="1:14" x14ac:dyDescent="0.35">
      <c r="A484" s="34" t="s">
        <v>84</v>
      </c>
      <c r="B484" s="34" t="s">
        <v>88</v>
      </c>
      <c r="C484" s="34" t="s">
        <v>260</v>
      </c>
      <c r="D484" s="50" t="s">
        <v>262</v>
      </c>
      <c r="E484" s="34" t="s">
        <v>10</v>
      </c>
      <c r="F484" s="50" t="s">
        <v>11</v>
      </c>
      <c r="G484" t="s">
        <v>261</v>
      </c>
      <c r="H484" s="55" t="s">
        <v>251</v>
      </c>
      <c r="I484" s="34" t="str">
        <f t="shared" si="28"/>
        <v>Barriers experienced by households in receiving vaccination for child/children (past year) : Disability prevents access to vaccination site</v>
      </c>
      <c r="J484" s="34" t="str">
        <f t="shared" si="29"/>
        <v>Barriers experienced by households in receiving vaccination for child/children (past year) : Disability prevents access to vaccination siteLebanese</v>
      </c>
      <c r="K484" s="55">
        <v>0</v>
      </c>
      <c r="L484" s="55">
        <v>0</v>
      </c>
      <c r="M484" s="55">
        <v>0</v>
      </c>
      <c r="N484" s="55">
        <v>1.11022302462516E-16</v>
      </c>
    </row>
    <row r="485" spans="1:14" x14ac:dyDescent="0.35">
      <c r="A485" s="34" t="s">
        <v>84</v>
      </c>
      <c r="B485" s="34" t="s">
        <v>88</v>
      </c>
      <c r="C485" s="34" t="s">
        <v>260</v>
      </c>
      <c r="D485" s="50" t="s">
        <v>262</v>
      </c>
      <c r="E485" s="34" t="s">
        <v>10</v>
      </c>
      <c r="F485" s="50" t="s">
        <v>11</v>
      </c>
      <c r="G485" t="s">
        <v>261</v>
      </c>
      <c r="H485" s="55" t="s">
        <v>252</v>
      </c>
      <c r="I485" s="34" t="str">
        <f t="shared" si="28"/>
        <v>Barriers experienced by households in receiving vaccination for child/children (past year) : Not safe/insecurity at vaccination site</v>
      </c>
      <c r="J485" s="34" t="str">
        <f t="shared" si="29"/>
        <v>Barriers experienced by households in receiving vaccination for child/children (past year) : Not safe/insecurity at vaccination siteLebanese</v>
      </c>
      <c r="K485" s="55">
        <v>0</v>
      </c>
      <c r="L485" s="55">
        <v>0</v>
      </c>
      <c r="M485" s="55">
        <v>0</v>
      </c>
      <c r="N485" s="55">
        <v>1.11022302462516E-16</v>
      </c>
    </row>
    <row r="486" spans="1:14" x14ac:dyDescent="0.35">
      <c r="A486" s="34" t="s">
        <v>84</v>
      </c>
      <c r="B486" s="34" t="s">
        <v>88</v>
      </c>
      <c r="C486" s="34" t="s">
        <v>260</v>
      </c>
      <c r="D486" s="50" t="s">
        <v>262</v>
      </c>
      <c r="E486" s="34" t="s">
        <v>10</v>
      </c>
      <c r="F486" s="50" t="s">
        <v>11</v>
      </c>
      <c r="G486" t="s">
        <v>261</v>
      </c>
      <c r="H486" s="55" t="s">
        <v>253</v>
      </c>
      <c r="I486" s="34" t="str">
        <f t="shared" si="28"/>
        <v>Barriers experienced by households in receiving vaccination for child/children (past year) : Not safe/insecurity while travelling to vaccination site</v>
      </c>
      <c r="J486" s="34" t="str">
        <f t="shared" si="29"/>
        <v>Barriers experienced by households in receiving vaccination for child/children (past year) : Not safe/insecurity while travelling to vaccination siteLebanese</v>
      </c>
      <c r="K486" s="55">
        <v>0</v>
      </c>
      <c r="L486" s="55">
        <v>0</v>
      </c>
      <c r="M486" s="55">
        <v>0</v>
      </c>
      <c r="N486" s="55">
        <v>6.0173167770295596E-3</v>
      </c>
    </row>
    <row r="487" spans="1:14" x14ac:dyDescent="0.35">
      <c r="A487" s="34" t="s">
        <v>84</v>
      </c>
      <c r="B487" s="34" t="s">
        <v>88</v>
      </c>
      <c r="C487" s="34" t="s">
        <v>260</v>
      </c>
      <c r="D487" s="50" t="s">
        <v>262</v>
      </c>
      <c r="E487" s="34" t="s">
        <v>10</v>
      </c>
      <c r="F487" s="50" t="s">
        <v>11</v>
      </c>
      <c r="G487" t="s">
        <v>261</v>
      </c>
      <c r="H487" s="55" t="s">
        <v>254</v>
      </c>
      <c r="I487" s="34" t="str">
        <f t="shared" si="28"/>
        <v>Barriers experienced by households in receiving vaccination for child/children (past year) : Fear of exposure to COVID-19 at vaccination site</v>
      </c>
      <c r="J487" s="34" t="str">
        <f t="shared" si="29"/>
        <v>Barriers experienced by households in receiving vaccination for child/children (past year) : Fear of exposure to COVID-19 at vaccination siteLebanese</v>
      </c>
      <c r="K487" s="55">
        <v>2.7535279588544001E-2</v>
      </c>
      <c r="L487" s="55">
        <v>1.44000447295244E-2</v>
      </c>
      <c r="M487" s="55">
        <v>7.2508311016257099E-2</v>
      </c>
      <c r="N487" s="55">
        <v>0.108121535831415</v>
      </c>
    </row>
    <row r="488" spans="1:14" x14ac:dyDescent="0.35">
      <c r="A488" s="34" t="s">
        <v>84</v>
      </c>
      <c r="B488" s="34" t="s">
        <v>88</v>
      </c>
      <c r="C488" s="34" t="s">
        <v>260</v>
      </c>
      <c r="D488" s="50" t="s">
        <v>262</v>
      </c>
      <c r="E488" s="34" t="s">
        <v>10</v>
      </c>
      <c r="F488" s="50" t="s">
        <v>11</v>
      </c>
      <c r="G488" t="s">
        <v>261</v>
      </c>
      <c r="H488" s="55" t="s">
        <v>255</v>
      </c>
      <c r="I488" s="34" t="str">
        <f t="shared" si="28"/>
        <v>Barriers experienced by households in receiving vaccination for child/children (past year) : Fear or distrust of health workers at vaccination site</v>
      </c>
      <c r="J488" s="34" t="str">
        <f t="shared" si="29"/>
        <v>Barriers experienced by households in receiving vaccination for child/children (past year) : Fear or distrust of health workers at vaccination siteLebanese</v>
      </c>
      <c r="K488" s="55">
        <v>0</v>
      </c>
      <c r="L488" s="55">
        <v>6.8488297292116501E-3</v>
      </c>
      <c r="M488" s="55">
        <v>0</v>
      </c>
      <c r="N488" s="55">
        <v>6.0173167770295596E-3</v>
      </c>
    </row>
    <row r="489" spans="1:14" x14ac:dyDescent="0.35">
      <c r="A489" s="34" t="s">
        <v>84</v>
      </c>
      <c r="B489" s="34" t="s">
        <v>88</v>
      </c>
      <c r="C489" s="34" t="s">
        <v>260</v>
      </c>
      <c r="D489" s="50" t="s">
        <v>262</v>
      </c>
      <c r="E489" s="34" t="s">
        <v>10</v>
      </c>
      <c r="F489" s="50" t="s">
        <v>11</v>
      </c>
      <c r="G489" t="s">
        <v>261</v>
      </c>
      <c r="H489" s="55" t="s">
        <v>256</v>
      </c>
      <c r="I489" s="34" t="str">
        <f t="shared" si="28"/>
        <v>Barriers experienced by households in receiving vaccination for child/children (past year) : I have concerns about safety or quality of vaccines at vaccination site</v>
      </c>
      <c r="J489" s="34" t="str">
        <f t="shared" si="29"/>
        <v>Barriers experienced by households in receiving vaccination for child/children (past year) : I have concerns about safety or quality of vaccines at vaccination siteLebanese</v>
      </c>
      <c r="K489" s="55">
        <v>0</v>
      </c>
      <c r="L489" s="55">
        <v>6.8488297292116501E-3</v>
      </c>
      <c r="M489" s="55">
        <v>9.24969910963294E-3</v>
      </c>
      <c r="N489" s="55">
        <v>3.2954806768840599E-2</v>
      </c>
    </row>
    <row r="490" spans="1:14" x14ac:dyDescent="0.35">
      <c r="A490" s="34" t="s">
        <v>84</v>
      </c>
      <c r="B490" s="34" t="s">
        <v>88</v>
      </c>
      <c r="C490" s="34" t="s">
        <v>260</v>
      </c>
      <c r="D490" s="50" t="s">
        <v>262</v>
      </c>
      <c r="E490" s="34" t="s">
        <v>10</v>
      </c>
      <c r="F490" s="50" t="s">
        <v>11</v>
      </c>
      <c r="G490" t="s">
        <v>261</v>
      </c>
      <c r="H490" s="55" t="s">
        <v>257</v>
      </c>
      <c r="I490" s="34" t="str">
        <f t="shared" si="28"/>
        <v>Barriers experienced by households in receiving vaccination for child/children (past year) : I'm worried about side effects of vaccines</v>
      </c>
      <c r="J490" s="34" t="str">
        <f t="shared" si="29"/>
        <v>Barriers experienced by households in receiving vaccination for child/children (past year) : I'm worried about side effects of vaccinesLebanese</v>
      </c>
      <c r="K490" s="55">
        <v>1.04778987714881E-2</v>
      </c>
      <c r="L490" s="55">
        <v>0</v>
      </c>
      <c r="M490" s="55">
        <v>3.8118853804672101E-2</v>
      </c>
      <c r="N490" s="55">
        <v>1.92223055165738E-2</v>
      </c>
    </row>
    <row r="491" spans="1:14" x14ac:dyDescent="0.35">
      <c r="A491" s="34" t="s">
        <v>84</v>
      </c>
      <c r="B491" s="34" t="s">
        <v>88</v>
      </c>
      <c r="C491" s="34" t="s">
        <v>260</v>
      </c>
      <c r="D491" s="50" t="s">
        <v>262</v>
      </c>
      <c r="E491" s="34" t="s">
        <v>10</v>
      </c>
      <c r="F491" s="50" t="s">
        <v>11</v>
      </c>
      <c r="G491" t="s">
        <v>261</v>
      </c>
      <c r="H491" s="55" t="s">
        <v>258</v>
      </c>
      <c r="I491" s="34" t="str">
        <f t="shared" si="28"/>
        <v>Barriers experienced by households in receiving vaccination for child/children (past year) : Could not take time off work / from caring for children to bring child to vaccination site</v>
      </c>
      <c r="J491" s="34" t="str">
        <f t="shared" si="29"/>
        <v>Barriers experienced by households in receiving vaccination for child/children (past year) : Could not take time off work / from caring for children to bring child to vaccination siteLebanese</v>
      </c>
      <c r="K491" s="55">
        <v>0</v>
      </c>
      <c r="L491" s="55">
        <v>3.5780690934058101E-3</v>
      </c>
      <c r="M491" s="55">
        <v>0</v>
      </c>
      <c r="N491" s="55">
        <v>1.11022302462516E-16</v>
      </c>
    </row>
    <row r="492" spans="1:14" x14ac:dyDescent="0.35">
      <c r="A492" s="34" t="s">
        <v>84</v>
      </c>
      <c r="B492" s="34" t="s">
        <v>88</v>
      </c>
      <c r="C492" s="34" t="s">
        <v>260</v>
      </c>
      <c r="D492" s="50" t="s">
        <v>262</v>
      </c>
      <c r="E492" s="34" t="s">
        <v>10</v>
      </c>
      <c r="F492" s="50" t="s">
        <v>11</v>
      </c>
      <c r="G492" t="s">
        <v>261</v>
      </c>
      <c r="H492" s="55" t="s">
        <v>259</v>
      </c>
      <c r="I492" s="34" t="str">
        <f t="shared" si="28"/>
        <v>Barriers experienced by households in receiving vaccination for child/children (past year) : Lockdowns</v>
      </c>
      <c r="J492" s="34" t="str">
        <f t="shared" si="29"/>
        <v>Barriers experienced by households in receiving vaccination for child/children (past year) : LockdownsLebanese</v>
      </c>
      <c r="K492" s="55">
        <v>0</v>
      </c>
      <c r="L492" s="55">
        <v>0</v>
      </c>
      <c r="M492" s="55">
        <v>0</v>
      </c>
      <c r="N492" s="55">
        <v>1.11022302462516E-16</v>
      </c>
    </row>
    <row r="493" spans="1:14" x14ac:dyDescent="0.35">
      <c r="A493" s="34" t="s">
        <v>84</v>
      </c>
      <c r="B493" s="34" t="s">
        <v>88</v>
      </c>
      <c r="C493" s="34" t="s">
        <v>260</v>
      </c>
      <c r="D493" s="50" t="s">
        <v>262</v>
      </c>
      <c r="E493" s="34" t="s">
        <v>10</v>
      </c>
      <c r="F493" s="50" t="s">
        <v>11</v>
      </c>
      <c r="G493" t="s">
        <v>261</v>
      </c>
      <c r="H493" s="55" t="s">
        <v>130</v>
      </c>
      <c r="I493" s="34" t="str">
        <f t="shared" si="28"/>
        <v>Barriers experienced by households in receiving vaccination for child/children (past year) : Language issues or communication barriers (can include disability related to speaking/ seeing/ hearing)</v>
      </c>
      <c r="J493" s="34" t="str">
        <f t="shared" si="29"/>
        <v>Barriers experienced by households in receiving vaccination for child/children (past year) : Language issues or communication barriers (can include disability related to speaking/ seeing/ hearing)Lebanese</v>
      </c>
      <c r="K493" s="55">
        <v>0</v>
      </c>
      <c r="L493" s="55">
        <v>0</v>
      </c>
      <c r="M493" s="55">
        <v>0</v>
      </c>
      <c r="N493" s="55">
        <v>1.11022302462516E-16</v>
      </c>
    </row>
    <row r="494" spans="1:14" x14ac:dyDescent="0.35">
      <c r="A494" s="34" t="s">
        <v>84</v>
      </c>
      <c r="B494" s="34" t="s">
        <v>88</v>
      </c>
      <c r="C494" s="34" t="s">
        <v>260</v>
      </c>
      <c r="D494" s="50" t="s">
        <v>262</v>
      </c>
      <c r="E494" s="34" t="s">
        <v>10</v>
      </c>
      <c r="F494" s="50" t="s">
        <v>11</v>
      </c>
      <c r="G494" t="s">
        <v>261</v>
      </c>
      <c r="H494" s="55" t="s">
        <v>131</v>
      </c>
      <c r="I494" s="34" t="str">
        <f t="shared" si="28"/>
        <v>Barriers experienced by households in receiving vaccination for child/children (past year) : Lack of civil documentation</v>
      </c>
      <c r="J494" s="34" t="str">
        <f t="shared" si="29"/>
        <v>Barriers experienced by households in receiving vaccination for child/children (past year) : Lack of civil documentationLebanese</v>
      </c>
      <c r="K494" s="55">
        <v>0</v>
      </c>
      <c r="L494" s="55">
        <v>0</v>
      </c>
      <c r="M494" s="55">
        <v>0</v>
      </c>
      <c r="N494" s="55">
        <v>1.11022302462516E-16</v>
      </c>
    </row>
    <row r="495" spans="1:14" x14ac:dyDescent="0.35">
      <c r="A495" s="34" t="s">
        <v>84</v>
      </c>
      <c r="B495" s="34" t="s">
        <v>88</v>
      </c>
      <c r="C495" s="34" t="s">
        <v>260</v>
      </c>
      <c r="D495" s="50" t="s">
        <v>262</v>
      </c>
      <c r="E495" s="34" t="s">
        <v>10</v>
      </c>
      <c r="F495" s="50" t="s">
        <v>11</v>
      </c>
      <c r="G495" t="s">
        <v>261</v>
      </c>
      <c r="H495" s="55" t="s">
        <v>132</v>
      </c>
      <c r="I495" s="34" t="str">
        <f t="shared" si="28"/>
        <v>Barriers experienced by households in receiving vaccination for child/children (past year) : Prevented by employer</v>
      </c>
      <c r="J495" s="34" t="str">
        <f t="shared" si="29"/>
        <v>Barriers experienced by households in receiving vaccination for child/children (past year) : Prevented by employerLebanese</v>
      </c>
      <c r="K495" s="55">
        <v>0</v>
      </c>
      <c r="L495" s="55">
        <v>0</v>
      </c>
      <c r="M495" s="55">
        <v>0</v>
      </c>
      <c r="N495" s="55">
        <v>1.11022302462516E-16</v>
      </c>
    </row>
    <row r="496" spans="1:14" x14ac:dyDescent="0.35">
      <c r="A496" s="34" t="s">
        <v>84</v>
      </c>
      <c r="B496" s="34" t="s">
        <v>88</v>
      </c>
      <c r="C496" s="34" t="s">
        <v>260</v>
      </c>
      <c r="D496" s="50" t="s">
        <v>262</v>
      </c>
      <c r="E496" s="34" t="s">
        <v>10</v>
      </c>
      <c r="F496" s="50" t="s">
        <v>11</v>
      </c>
      <c r="G496" t="s">
        <v>261</v>
      </c>
      <c r="H496" s="55" t="s">
        <v>108</v>
      </c>
      <c r="I496" s="34" t="str">
        <f t="shared" ref="I496:I544" si="30">CONCATENATE(G496,H496)</f>
        <v>Barriers experienced by households in receiving vaccination for child/children (past year) : Other</v>
      </c>
      <c r="J496" s="34" t="str">
        <f t="shared" ref="J496:J544" si="31">CONCATENATE(G496,H496,F496)</f>
        <v>Barriers experienced by households in receiving vaccination for child/children (past year) : OtherLebanese</v>
      </c>
      <c r="K496" s="55">
        <v>0</v>
      </c>
      <c r="L496" s="55">
        <v>0</v>
      </c>
      <c r="M496" s="55">
        <v>6.1597894762508505E-4</v>
      </c>
      <c r="N496" s="55">
        <v>1.11022302462516E-16</v>
      </c>
    </row>
    <row r="497" spans="1:14" x14ac:dyDescent="0.35">
      <c r="A497" s="34" t="s">
        <v>84</v>
      </c>
      <c r="B497" s="34" t="s">
        <v>88</v>
      </c>
      <c r="C497" s="34" t="s">
        <v>260</v>
      </c>
      <c r="D497" s="50" t="s">
        <v>262</v>
      </c>
      <c r="E497" s="34" t="s">
        <v>10</v>
      </c>
      <c r="F497" s="50" t="s">
        <v>11</v>
      </c>
      <c r="G497" t="s">
        <v>261</v>
      </c>
      <c r="H497" s="55" t="s">
        <v>8</v>
      </c>
      <c r="I497" s="34" t="str">
        <f t="shared" si="30"/>
        <v>Barriers experienced by households in receiving vaccination for child/children (past year) : Don't know</v>
      </c>
      <c r="J497" s="34" t="str">
        <f t="shared" si="31"/>
        <v>Barriers experienced by households in receiving vaccination for child/children (past year) : Don't knowLebanese</v>
      </c>
      <c r="K497" s="55">
        <v>4.1221457349580798E-2</v>
      </c>
      <c r="L497" s="55">
        <v>2.7511446652565299E-2</v>
      </c>
      <c r="M497" s="55">
        <v>4.4396608105133899E-2</v>
      </c>
      <c r="N497" s="55">
        <v>1.5612270104250099E-2</v>
      </c>
    </row>
    <row r="498" spans="1:14" x14ac:dyDescent="0.35">
      <c r="A498" s="34" t="s">
        <v>84</v>
      </c>
      <c r="B498" s="34" t="s">
        <v>88</v>
      </c>
      <c r="C498" s="34" t="s">
        <v>260</v>
      </c>
      <c r="D498" s="50" t="s">
        <v>262</v>
      </c>
      <c r="E498" s="34" t="s">
        <v>10</v>
      </c>
      <c r="F498" s="50" t="s">
        <v>11</v>
      </c>
      <c r="G498" t="s">
        <v>261</v>
      </c>
      <c r="H498" s="55" t="s">
        <v>7</v>
      </c>
      <c r="I498" s="34" t="str">
        <f t="shared" si="30"/>
        <v>Barriers experienced by households in receiving vaccination for child/children (past year) : Decline to answer</v>
      </c>
      <c r="J498" s="34" t="str">
        <f t="shared" si="31"/>
        <v>Barriers experienced by households in receiving vaccination for child/children (past year) : Decline to answerLebanese</v>
      </c>
      <c r="K498" s="55">
        <v>0</v>
      </c>
      <c r="L498" s="55">
        <v>0</v>
      </c>
      <c r="M498" s="55">
        <v>1.68238349674945E-2</v>
      </c>
      <c r="N498" s="55">
        <v>6.0173167770295596E-3</v>
      </c>
    </row>
    <row r="499" spans="1:14" hidden="1" x14ac:dyDescent="0.35">
      <c r="A499" s="34" t="s">
        <v>84</v>
      </c>
      <c r="B499" s="34" t="s">
        <v>88</v>
      </c>
      <c r="C499" s="34" t="s">
        <v>260</v>
      </c>
      <c r="D499" s="50" t="s">
        <v>262</v>
      </c>
      <c r="E499" s="34" t="s">
        <v>10</v>
      </c>
      <c r="F499" s="50" t="s">
        <v>48</v>
      </c>
      <c r="G499" t="s">
        <v>261</v>
      </c>
      <c r="H499" s="55" t="s">
        <v>244</v>
      </c>
      <c r="I499" s="34" t="str">
        <f t="shared" si="30"/>
        <v>Barriers experienced by households in receiving vaccination for child/children (past year) : No barriers experienced</v>
      </c>
      <c r="J499" s="34" t="str">
        <f t="shared" si="31"/>
        <v>Barriers experienced by households in receiving vaccination for child/children (past year) : No barriers experiencedMigrants</v>
      </c>
      <c r="K499" s="55">
        <v>0.71428571428571397</v>
      </c>
      <c r="L499" s="55">
        <v>0.59375</v>
      </c>
      <c r="M499" s="55">
        <v>0.83333333333333304</v>
      </c>
      <c r="N499" s="55">
        <v>1</v>
      </c>
    </row>
    <row r="500" spans="1:14" hidden="1" x14ac:dyDescent="0.35">
      <c r="A500" s="34" t="s">
        <v>84</v>
      </c>
      <c r="B500" s="34" t="s">
        <v>88</v>
      </c>
      <c r="C500" s="34" t="s">
        <v>260</v>
      </c>
      <c r="D500" s="50" t="s">
        <v>262</v>
      </c>
      <c r="E500" s="34" t="s">
        <v>10</v>
      </c>
      <c r="F500" s="50" t="s">
        <v>48</v>
      </c>
      <c r="G500" t="s">
        <v>261</v>
      </c>
      <c r="H500" s="55" t="s">
        <v>245</v>
      </c>
      <c r="I500" s="34" t="str">
        <f t="shared" si="30"/>
        <v>Barriers experienced by households in receiving vaccination for child/children (past year) : Vaccine is not available in my community</v>
      </c>
      <c r="J500" s="34" t="str">
        <f t="shared" si="31"/>
        <v>Barriers experienced by households in receiving vaccination for child/children (past year) : Vaccine is not available in my communityMigrants</v>
      </c>
      <c r="K500" s="55">
        <v>7.1428571428571397E-2</v>
      </c>
      <c r="L500" s="55">
        <v>0.125</v>
      </c>
      <c r="M500" s="55">
        <v>0.16666666666666699</v>
      </c>
      <c r="N500" s="55">
        <v>0</v>
      </c>
    </row>
    <row r="501" spans="1:14" hidden="1" x14ac:dyDescent="0.35">
      <c r="A501" s="34" t="s">
        <v>84</v>
      </c>
      <c r="B501" s="34" t="s">
        <v>88</v>
      </c>
      <c r="C501" s="34" t="s">
        <v>260</v>
      </c>
      <c r="D501" s="50" t="s">
        <v>262</v>
      </c>
      <c r="E501" s="34" t="s">
        <v>10</v>
      </c>
      <c r="F501" s="50" t="s">
        <v>48</v>
      </c>
      <c r="G501" t="s">
        <v>261</v>
      </c>
      <c r="H501" s="55" t="s">
        <v>246</v>
      </c>
      <c r="I501" s="34" t="str">
        <f t="shared" si="30"/>
        <v>Barriers experienced by households in receiving vaccination for child/children (past year) : Vaccination site is difficult to access: (e.g. too far away, hours of operation are not convenient)</v>
      </c>
      <c r="J501" s="34" t="str">
        <f t="shared" si="31"/>
        <v>Barriers experienced by households in receiving vaccination for child/children (past year) : Vaccination site is difficult to access: (e.g. too far away, hours of operation are not convenient)Migrants</v>
      </c>
      <c r="K501" s="55">
        <v>7.1428571428571397E-2</v>
      </c>
      <c r="L501" s="55">
        <v>0</v>
      </c>
      <c r="M501" s="55">
        <v>0</v>
      </c>
      <c r="N501" s="55">
        <v>0</v>
      </c>
    </row>
    <row r="502" spans="1:14" hidden="1" x14ac:dyDescent="0.35">
      <c r="A502" s="34" t="s">
        <v>84</v>
      </c>
      <c r="B502" s="34" t="s">
        <v>88</v>
      </c>
      <c r="C502" s="34" t="s">
        <v>260</v>
      </c>
      <c r="D502" s="50" t="s">
        <v>262</v>
      </c>
      <c r="E502" s="34" t="s">
        <v>10</v>
      </c>
      <c r="F502" s="50" t="s">
        <v>48</v>
      </c>
      <c r="G502" t="s">
        <v>261</v>
      </c>
      <c r="H502" s="55" t="s">
        <v>247</v>
      </c>
      <c r="I502" s="34" t="str">
        <f t="shared" si="30"/>
        <v>Barriers experienced by households in receiving vaccination for child/children (past year) : I don't know where to go to get vaccines</v>
      </c>
      <c r="J502" s="34" t="str">
        <f t="shared" si="31"/>
        <v>Barriers experienced by households in receiving vaccination for child/children (past year) : I don't know where to go to get vaccinesMigrants</v>
      </c>
      <c r="K502" s="55">
        <v>0</v>
      </c>
      <c r="L502" s="55">
        <v>9.375E-2</v>
      </c>
      <c r="M502" s="55">
        <v>0</v>
      </c>
      <c r="N502" s="55">
        <v>0</v>
      </c>
    </row>
    <row r="503" spans="1:14" hidden="1" x14ac:dyDescent="0.35">
      <c r="A503" s="34" t="s">
        <v>84</v>
      </c>
      <c r="B503" s="34" t="s">
        <v>88</v>
      </c>
      <c r="C503" s="34" t="s">
        <v>260</v>
      </c>
      <c r="D503" s="50" t="s">
        <v>262</v>
      </c>
      <c r="E503" s="34" t="s">
        <v>10</v>
      </c>
      <c r="F503" s="50" t="s">
        <v>48</v>
      </c>
      <c r="G503" t="s">
        <v>261</v>
      </c>
      <c r="H503" s="55" t="s">
        <v>248</v>
      </c>
      <c r="I503" s="34" t="str">
        <f t="shared" si="30"/>
        <v>Barriers experienced by households in receiving vaccination for child/children (past year) : I don't know at what age I should bring my child for vaccines</v>
      </c>
      <c r="J503" s="34" t="str">
        <f t="shared" si="31"/>
        <v>Barriers experienced by households in receiving vaccination for child/children (past year) : I don't know at what age I should bring my child for vaccinesMigrants</v>
      </c>
      <c r="K503" s="55">
        <v>0</v>
      </c>
      <c r="L503" s="55">
        <v>3.125E-2</v>
      </c>
      <c r="M503" s="55">
        <v>0</v>
      </c>
      <c r="N503" s="55">
        <v>0</v>
      </c>
    </row>
    <row r="504" spans="1:14" hidden="1" x14ac:dyDescent="0.35">
      <c r="A504" s="34" t="s">
        <v>84</v>
      </c>
      <c r="B504" s="34" t="s">
        <v>88</v>
      </c>
      <c r="C504" s="34" t="s">
        <v>260</v>
      </c>
      <c r="D504" s="50" t="s">
        <v>262</v>
      </c>
      <c r="E504" s="34" t="s">
        <v>10</v>
      </c>
      <c r="F504" s="50" t="s">
        <v>48</v>
      </c>
      <c r="G504" t="s">
        <v>261</v>
      </c>
      <c r="H504" s="55" t="s">
        <v>249</v>
      </c>
      <c r="I504" s="34" t="str">
        <f t="shared" si="30"/>
        <v>Barriers experienced by households in receiving vaccination for child/children (past year) : Child is not old enough</v>
      </c>
      <c r="J504" s="34" t="str">
        <f t="shared" si="31"/>
        <v>Barriers experienced by households in receiving vaccination for child/children (past year) : Child is not old enoughMigrants</v>
      </c>
      <c r="K504" s="55">
        <v>0</v>
      </c>
      <c r="L504" s="55">
        <v>0</v>
      </c>
      <c r="M504" s="55">
        <v>0</v>
      </c>
      <c r="N504" s="55">
        <v>0</v>
      </c>
    </row>
    <row r="505" spans="1:14" hidden="1" x14ac:dyDescent="0.35">
      <c r="A505" s="34" t="s">
        <v>84</v>
      </c>
      <c r="B505" s="34" t="s">
        <v>88</v>
      </c>
      <c r="C505" s="34" t="s">
        <v>260</v>
      </c>
      <c r="D505" s="50" t="s">
        <v>262</v>
      </c>
      <c r="E505" s="34" t="s">
        <v>10</v>
      </c>
      <c r="F505" s="50" t="s">
        <v>48</v>
      </c>
      <c r="G505" t="s">
        <v>261</v>
      </c>
      <c r="H505" s="55" t="s">
        <v>250</v>
      </c>
      <c r="I505" s="34" t="str">
        <f t="shared" si="30"/>
        <v>Barriers experienced by households in receiving vaccination for child/children (past year) : Can't afford cost of receiving the vaccine (e.g. transportation, consultation)</v>
      </c>
      <c r="J505" s="34" t="str">
        <f t="shared" si="31"/>
        <v>Barriers experienced by households in receiving vaccination for child/children (past year) : Can't afford cost of receiving the vaccine (e.g. transportation, consultation)Migrants</v>
      </c>
      <c r="K505" s="55">
        <v>7.1428571428571397E-2</v>
      </c>
      <c r="L505" s="55">
        <v>0.125</v>
      </c>
      <c r="M505" s="55">
        <v>0</v>
      </c>
      <c r="N505" s="55">
        <v>0</v>
      </c>
    </row>
    <row r="506" spans="1:14" hidden="1" x14ac:dyDescent="0.35">
      <c r="A506" s="34" t="s">
        <v>84</v>
      </c>
      <c r="B506" s="34" t="s">
        <v>88</v>
      </c>
      <c r="C506" s="34" t="s">
        <v>260</v>
      </c>
      <c r="D506" s="50" t="s">
        <v>262</v>
      </c>
      <c r="E506" s="34" t="s">
        <v>10</v>
      </c>
      <c r="F506" s="50" t="s">
        <v>48</v>
      </c>
      <c r="G506" t="s">
        <v>261</v>
      </c>
      <c r="H506" s="55" t="s">
        <v>114</v>
      </c>
      <c r="I506" s="34" t="str">
        <f t="shared" si="30"/>
        <v>Barriers experienced by households in receiving vaccination for child/children (past year) : Long waiting time for the service</v>
      </c>
      <c r="J506" s="34" t="str">
        <f t="shared" si="31"/>
        <v>Barriers experienced by households in receiving vaccination for child/children (past year) : Long waiting time for the serviceMigrants</v>
      </c>
      <c r="K506" s="55">
        <v>0</v>
      </c>
      <c r="L506" s="55">
        <v>3.125E-2</v>
      </c>
      <c r="M506" s="55">
        <v>0</v>
      </c>
      <c r="N506" s="55">
        <v>0</v>
      </c>
    </row>
    <row r="507" spans="1:14" hidden="1" x14ac:dyDescent="0.35">
      <c r="A507" s="34" t="s">
        <v>84</v>
      </c>
      <c r="B507" s="34" t="s">
        <v>88</v>
      </c>
      <c r="C507" s="34" t="s">
        <v>260</v>
      </c>
      <c r="D507" s="50" t="s">
        <v>262</v>
      </c>
      <c r="E507" s="34" t="s">
        <v>10</v>
      </c>
      <c r="F507" s="50" t="s">
        <v>48</v>
      </c>
      <c r="G507" t="s">
        <v>261</v>
      </c>
      <c r="H507" s="55" t="s">
        <v>251</v>
      </c>
      <c r="I507" s="34" t="str">
        <f t="shared" si="30"/>
        <v>Barriers experienced by households in receiving vaccination for child/children (past year) : Disability prevents access to vaccination site</v>
      </c>
      <c r="J507" s="34" t="str">
        <f t="shared" si="31"/>
        <v>Barriers experienced by households in receiving vaccination for child/children (past year) : Disability prevents access to vaccination siteMigrants</v>
      </c>
      <c r="K507" s="55">
        <v>0</v>
      </c>
      <c r="L507" s="55">
        <v>0</v>
      </c>
      <c r="M507" s="55">
        <v>0</v>
      </c>
      <c r="N507" s="55">
        <v>0</v>
      </c>
    </row>
    <row r="508" spans="1:14" hidden="1" x14ac:dyDescent="0.35">
      <c r="A508" s="34" t="s">
        <v>84</v>
      </c>
      <c r="B508" s="34" t="s">
        <v>88</v>
      </c>
      <c r="C508" s="34" t="s">
        <v>260</v>
      </c>
      <c r="D508" s="50" t="s">
        <v>262</v>
      </c>
      <c r="E508" s="34" t="s">
        <v>10</v>
      </c>
      <c r="F508" s="50" t="s">
        <v>48</v>
      </c>
      <c r="G508" t="s">
        <v>261</v>
      </c>
      <c r="H508" s="55" t="s">
        <v>252</v>
      </c>
      <c r="I508" s="34" t="str">
        <f t="shared" si="30"/>
        <v>Barriers experienced by households in receiving vaccination for child/children (past year) : Not safe/insecurity at vaccination site</v>
      </c>
      <c r="J508" s="34" t="str">
        <f t="shared" si="31"/>
        <v>Barriers experienced by households in receiving vaccination for child/children (past year) : Not safe/insecurity at vaccination siteMigrants</v>
      </c>
      <c r="K508" s="55">
        <v>0</v>
      </c>
      <c r="L508" s="55">
        <v>0</v>
      </c>
      <c r="M508" s="55">
        <v>0</v>
      </c>
      <c r="N508" s="55">
        <v>0</v>
      </c>
    </row>
    <row r="509" spans="1:14" hidden="1" x14ac:dyDescent="0.35">
      <c r="A509" s="34" t="s">
        <v>84</v>
      </c>
      <c r="B509" s="34" t="s">
        <v>88</v>
      </c>
      <c r="C509" s="34" t="s">
        <v>260</v>
      </c>
      <c r="D509" s="50" t="s">
        <v>262</v>
      </c>
      <c r="E509" s="34" t="s">
        <v>10</v>
      </c>
      <c r="F509" s="50" t="s">
        <v>48</v>
      </c>
      <c r="G509" t="s">
        <v>261</v>
      </c>
      <c r="H509" s="55" t="s">
        <v>253</v>
      </c>
      <c r="I509" s="34" t="str">
        <f t="shared" si="30"/>
        <v>Barriers experienced by households in receiving vaccination for child/children (past year) : Not safe/insecurity while travelling to vaccination site</v>
      </c>
      <c r="J509" s="34" t="str">
        <f t="shared" si="31"/>
        <v>Barriers experienced by households in receiving vaccination for child/children (past year) : Not safe/insecurity while travelling to vaccination siteMigrants</v>
      </c>
      <c r="K509" s="55">
        <v>0</v>
      </c>
      <c r="L509" s="55">
        <v>0</v>
      </c>
      <c r="M509" s="55">
        <v>0</v>
      </c>
      <c r="N509" s="55">
        <v>0</v>
      </c>
    </row>
    <row r="510" spans="1:14" hidden="1" x14ac:dyDescent="0.35">
      <c r="A510" s="34" t="s">
        <v>84</v>
      </c>
      <c r="B510" s="34" t="s">
        <v>88</v>
      </c>
      <c r="C510" s="34" t="s">
        <v>260</v>
      </c>
      <c r="D510" s="50" t="s">
        <v>262</v>
      </c>
      <c r="E510" s="34" t="s">
        <v>10</v>
      </c>
      <c r="F510" s="50" t="s">
        <v>48</v>
      </c>
      <c r="G510" t="s">
        <v>261</v>
      </c>
      <c r="H510" s="55" t="s">
        <v>254</v>
      </c>
      <c r="I510" s="34" t="str">
        <f t="shared" si="30"/>
        <v>Barriers experienced by households in receiving vaccination for child/children (past year) : Fear of exposure to COVID-19 at vaccination site</v>
      </c>
      <c r="J510" s="34" t="str">
        <f t="shared" si="31"/>
        <v>Barriers experienced by households in receiving vaccination for child/children (past year) : Fear of exposure to COVID-19 at vaccination siteMigrants</v>
      </c>
      <c r="K510" s="55">
        <v>0</v>
      </c>
      <c r="L510" s="55">
        <v>0</v>
      </c>
      <c r="M510" s="55">
        <v>0</v>
      </c>
      <c r="N510" s="55">
        <v>0</v>
      </c>
    </row>
    <row r="511" spans="1:14" hidden="1" x14ac:dyDescent="0.35">
      <c r="A511" s="34" t="s">
        <v>84</v>
      </c>
      <c r="B511" s="34" t="s">
        <v>88</v>
      </c>
      <c r="C511" s="34" t="s">
        <v>260</v>
      </c>
      <c r="D511" s="50" t="s">
        <v>262</v>
      </c>
      <c r="E511" s="34" t="s">
        <v>10</v>
      </c>
      <c r="F511" s="50" t="s">
        <v>48</v>
      </c>
      <c r="G511" t="s">
        <v>261</v>
      </c>
      <c r="H511" s="55" t="s">
        <v>255</v>
      </c>
      <c r="I511" s="34" t="str">
        <f t="shared" si="30"/>
        <v>Barriers experienced by households in receiving vaccination for child/children (past year) : Fear or distrust of health workers at vaccination site</v>
      </c>
      <c r="J511" s="34" t="str">
        <f t="shared" si="31"/>
        <v>Barriers experienced by households in receiving vaccination for child/children (past year) : Fear or distrust of health workers at vaccination siteMigrants</v>
      </c>
      <c r="K511" s="55">
        <v>0</v>
      </c>
      <c r="L511" s="55">
        <v>0</v>
      </c>
      <c r="M511" s="55">
        <v>0</v>
      </c>
      <c r="N511" s="55">
        <v>0</v>
      </c>
    </row>
    <row r="512" spans="1:14" hidden="1" x14ac:dyDescent="0.35">
      <c r="A512" s="34" t="s">
        <v>84</v>
      </c>
      <c r="B512" s="34" t="s">
        <v>88</v>
      </c>
      <c r="C512" s="34" t="s">
        <v>260</v>
      </c>
      <c r="D512" s="50" t="s">
        <v>262</v>
      </c>
      <c r="E512" s="34" t="s">
        <v>10</v>
      </c>
      <c r="F512" s="50" t="s">
        <v>48</v>
      </c>
      <c r="G512" t="s">
        <v>261</v>
      </c>
      <c r="H512" s="55" t="s">
        <v>256</v>
      </c>
      <c r="I512" s="34" t="str">
        <f t="shared" si="30"/>
        <v>Barriers experienced by households in receiving vaccination for child/children (past year) : I have concerns about safety or quality of vaccines at vaccination site</v>
      </c>
      <c r="J512" s="34" t="str">
        <f t="shared" si="31"/>
        <v>Barriers experienced by households in receiving vaccination for child/children (past year) : I have concerns about safety or quality of vaccines at vaccination siteMigrants</v>
      </c>
      <c r="K512" s="55">
        <v>0</v>
      </c>
      <c r="L512" s="55">
        <v>0</v>
      </c>
      <c r="M512" s="55">
        <v>0</v>
      </c>
      <c r="N512" s="55">
        <v>0</v>
      </c>
    </row>
    <row r="513" spans="1:14" hidden="1" x14ac:dyDescent="0.35">
      <c r="A513" s="34" t="s">
        <v>84</v>
      </c>
      <c r="B513" s="34" t="s">
        <v>88</v>
      </c>
      <c r="C513" s="34" t="s">
        <v>260</v>
      </c>
      <c r="D513" s="50" t="s">
        <v>262</v>
      </c>
      <c r="E513" s="34" t="s">
        <v>10</v>
      </c>
      <c r="F513" s="50" t="s">
        <v>48</v>
      </c>
      <c r="G513" t="s">
        <v>261</v>
      </c>
      <c r="H513" s="55" t="s">
        <v>257</v>
      </c>
      <c r="I513" s="34" t="str">
        <f t="shared" si="30"/>
        <v>Barriers experienced by households in receiving vaccination for child/children (past year) : I'm worried about side effects of vaccines</v>
      </c>
      <c r="J513" s="34" t="str">
        <f t="shared" si="31"/>
        <v>Barriers experienced by households in receiving vaccination for child/children (past year) : I'm worried about side effects of vaccinesMigrants</v>
      </c>
      <c r="K513" s="55">
        <v>0</v>
      </c>
      <c r="L513" s="55">
        <v>0</v>
      </c>
      <c r="M513" s="55">
        <v>0</v>
      </c>
      <c r="N513" s="55">
        <v>0</v>
      </c>
    </row>
    <row r="514" spans="1:14" hidden="1" x14ac:dyDescent="0.35">
      <c r="A514" s="34" t="s">
        <v>84</v>
      </c>
      <c r="B514" s="34" t="s">
        <v>88</v>
      </c>
      <c r="C514" s="34" t="s">
        <v>260</v>
      </c>
      <c r="D514" s="50" t="s">
        <v>262</v>
      </c>
      <c r="E514" s="34" t="s">
        <v>10</v>
      </c>
      <c r="F514" s="50" t="s">
        <v>48</v>
      </c>
      <c r="G514" t="s">
        <v>261</v>
      </c>
      <c r="H514" s="55" t="s">
        <v>258</v>
      </c>
      <c r="I514" s="34" t="str">
        <f t="shared" si="30"/>
        <v>Barriers experienced by households in receiving vaccination for child/children (past year) : Could not take time off work / from caring for children to bring child to vaccination site</v>
      </c>
      <c r="J514" s="34" t="str">
        <f t="shared" si="31"/>
        <v>Barriers experienced by households in receiving vaccination for child/children (past year) : Could not take time off work / from caring for children to bring child to vaccination siteMigrants</v>
      </c>
      <c r="K514" s="55">
        <v>0</v>
      </c>
      <c r="L514" s="55">
        <v>6.25E-2</v>
      </c>
      <c r="M514" s="55">
        <v>0</v>
      </c>
      <c r="N514" s="55">
        <v>0</v>
      </c>
    </row>
    <row r="515" spans="1:14" hidden="1" x14ac:dyDescent="0.35">
      <c r="A515" s="34" t="s">
        <v>84</v>
      </c>
      <c r="B515" s="34" t="s">
        <v>88</v>
      </c>
      <c r="C515" s="34" t="s">
        <v>260</v>
      </c>
      <c r="D515" s="50" t="s">
        <v>262</v>
      </c>
      <c r="E515" s="34" t="s">
        <v>10</v>
      </c>
      <c r="F515" s="50" t="s">
        <v>48</v>
      </c>
      <c r="G515" t="s">
        <v>261</v>
      </c>
      <c r="H515" s="55" t="s">
        <v>259</v>
      </c>
      <c r="I515" s="34" t="str">
        <f t="shared" si="30"/>
        <v>Barriers experienced by households in receiving vaccination for child/children (past year) : Lockdowns</v>
      </c>
      <c r="J515" s="34" t="str">
        <f t="shared" si="31"/>
        <v>Barriers experienced by households in receiving vaccination for child/children (past year) : LockdownsMigrants</v>
      </c>
      <c r="K515" s="55">
        <v>0</v>
      </c>
      <c r="L515" s="55">
        <v>0</v>
      </c>
      <c r="M515" s="55">
        <v>0</v>
      </c>
      <c r="N515" s="55">
        <v>0</v>
      </c>
    </row>
    <row r="516" spans="1:14" hidden="1" x14ac:dyDescent="0.35">
      <c r="A516" s="34" t="s">
        <v>84</v>
      </c>
      <c r="B516" s="34" t="s">
        <v>88</v>
      </c>
      <c r="C516" s="34" t="s">
        <v>260</v>
      </c>
      <c r="D516" s="50" t="s">
        <v>262</v>
      </c>
      <c r="E516" s="34" t="s">
        <v>10</v>
      </c>
      <c r="F516" s="50" t="s">
        <v>48</v>
      </c>
      <c r="G516" t="s">
        <v>261</v>
      </c>
      <c r="H516" s="55" t="s">
        <v>130</v>
      </c>
      <c r="I516" s="34" t="str">
        <f t="shared" si="30"/>
        <v>Barriers experienced by households in receiving vaccination for child/children (past year) : Language issues or communication barriers (can include disability related to speaking/ seeing/ hearing)</v>
      </c>
      <c r="J516" s="34" t="str">
        <f t="shared" si="31"/>
        <v>Barriers experienced by households in receiving vaccination for child/children (past year) : Language issues or communication barriers (can include disability related to speaking/ seeing/ hearing)Migrants</v>
      </c>
      <c r="K516" s="55">
        <v>0</v>
      </c>
      <c r="L516" s="55">
        <v>0</v>
      </c>
      <c r="M516" s="55">
        <v>0</v>
      </c>
      <c r="N516" s="55">
        <v>0</v>
      </c>
    </row>
    <row r="517" spans="1:14" hidden="1" x14ac:dyDescent="0.35">
      <c r="A517" s="34" t="s">
        <v>84</v>
      </c>
      <c r="B517" s="34" t="s">
        <v>88</v>
      </c>
      <c r="C517" s="34" t="s">
        <v>260</v>
      </c>
      <c r="D517" s="50" t="s">
        <v>262</v>
      </c>
      <c r="E517" s="34" t="s">
        <v>10</v>
      </c>
      <c r="F517" s="50" t="s">
        <v>48</v>
      </c>
      <c r="G517" t="s">
        <v>261</v>
      </c>
      <c r="H517" s="55" t="s">
        <v>131</v>
      </c>
      <c r="I517" s="34" t="str">
        <f t="shared" si="30"/>
        <v>Barriers experienced by households in receiving vaccination for child/children (past year) : Lack of civil documentation</v>
      </c>
      <c r="J517" s="34" t="str">
        <f t="shared" si="31"/>
        <v>Barriers experienced by households in receiving vaccination for child/children (past year) : Lack of civil documentationMigrants</v>
      </c>
      <c r="K517" s="55">
        <v>0</v>
      </c>
      <c r="L517" s="55">
        <v>6.25E-2</v>
      </c>
      <c r="M517" s="55">
        <v>0</v>
      </c>
      <c r="N517" s="55">
        <v>0</v>
      </c>
    </row>
    <row r="518" spans="1:14" hidden="1" x14ac:dyDescent="0.35">
      <c r="A518" s="34" t="s">
        <v>84</v>
      </c>
      <c r="B518" s="34" t="s">
        <v>88</v>
      </c>
      <c r="C518" s="34" t="s">
        <v>260</v>
      </c>
      <c r="D518" s="50" t="s">
        <v>262</v>
      </c>
      <c r="E518" s="34" t="s">
        <v>10</v>
      </c>
      <c r="F518" s="50" t="s">
        <v>48</v>
      </c>
      <c r="G518" t="s">
        <v>261</v>
      </c>
      <c r="H518" s="55" t="s">
        <v>132</v>
      </c>
      <c r="I518" s="34" t="str">
        <f t="shared" si="30"/>
        <v>Barriers experienced by households in receiving vaccination for child/children (past year) : Prevented by employer</v>
      </c>
      <c r="J518" s="34" t="str">
        <f t="shared" si="31"/>
        <v>Barriers experienced by households in receiving vaccination for child/children (past year) : Prevented by employerMigrants</v>
      </c>
      <c r="K518" s="55">
        <v>0</v>
      </c>
      <c r="L518" s="55">
        <v>0</v>
      </c>
      <c r="M518" s="55">
        <v>0</v>
      </c>
      <c r="N518" s="55">
        <v>0</v>
      </c>
    </row>
    <row r="519" spans="1:14" hidden="1" x14ac:dyDescent="0.35">
      <c r="A519" s="34" t="s">
        <v>84</v>
      </c>
      <c r="B519" s="34" t="s">
        <v>88</v>
      </c>
      <c r="C519" s="34" t="s">
        <v>260</v>
      </c>
      <c r="D519" s="50" t="s">
        <v>262</v>
      </c>
      <c r="E519" s="34" t="s">
        <v>10</v>
      </c>
      <c r="F519" s="50" t="s">
        <v>48</v>
      </c>
      <c r="G519" t="s">
        <v>261</v>
      </c>
      <c r="H519" s="55" t="s">
        <v>108</v>
      </c>
      <c r="I519" s="34" t="str">
        <f t="shared" si="30"/>
        <v>Barriers experienced by households in receiving vaccination for child/children (past year) : Other</v>
      </c>
      <c r="J519" s="34" t="str">
        <f t="shared" si="31"/>
        <v>Barriers experienced by households in receiving vaccination for child/children (past year) : OtherMigrants</v>
      </c>
      <c r="K519" s="55">
        <v>0</v>
      </c>
      <c r="L519" s="55">
        <v>0</v>
      </c>
      <c r="M519" s="55">
        <v>0</v>
      </c>
      <c r="N519" s="55">
        <v>0</v>
      </c>
    </row>
    <row r="520" spans="1:14" hidden="1" x14ac:dyDescent="0.35">
      <c r="A520" s="34" t="s">
        <v>84</v>
      </c>
      <c r="B520" s="34" t="s">
        <v>88</v>
      </c>
      <c r="C520" s="34" t="s">
        <v>260</v>
      </c>
      <c r="D520" s="50" t="s">
        <v>262</v>
      </c>
      <c r="E520" s="34" t="s">
        <v>10</v>
      </c>
      <c r="F520" s="50" t="s">
        <v>48</v>
      </c>
      <c r="G520" t="s">
        <v>261</v>
      </c>
      <c r="H520" s="55" t="s">
        <v>8</v>
      </c>
      <c r="I520" s="34" t="str">
        <f t="shared" si="30"/>
        <v>Barriers experienced by households in receiving vaccination for child/children (past year) : Don't know</v>
      </c>
      <c r="J520" s="34" t="str">
        <f t="shared" si="31"/>
        <v>Barriers experienced by households in receiving vaccination for child/children (past year) : Don't knowMigrants</v>
      </c>
      <c r="K520" s="55">
        <v>0</v>
      </c>
      <c r="L520" s="55">
        <v>3.125E-2</v>
      </c>
      <c r="M520" s="55">
        <v>0</v>
      </c>
      <c r="N520" s="55">
        <v>0</v>
      </c>
    </row>
    <row r="521" spans="1:14" hidden="1" x14ac:dyDescent="0.35">
      <c r="A521" s="34" t="s">
        <v>84</v>
      </c>
      <c r="B521" s="34" t="s">
        <v>88</v>
      </c>
      <c r="C521" s="34" t="s">
        <v>260</v>
      </c>
      <c r="D521" s="50" t="s">
        <v>262</v>
      </c>
      <c r="E521" s="34" t="s">
        <v>10</v>
      </c>
      <c r="F521" s="50" t="s">
        <v>48</v>
      </c>
      <c r="G521" t="s">
        <v>261</v>
      </c>
      <c r="H521" s="55" t="s">
        <v>7</v>
      </c>
      <c r="I521" s="34" t="str">
        <f t="shared" si="30"/>
        <v>Barriers experienced by households in receiving vaccination for child/children (past year) : Decline to answer</v>
      </c>
      <c r="J521" s="34" t="str">
        <f t="shared" si="31"/>
        <v>Barriers experienced by households in receiving vaccination for child/children (past year) : Decline to answerMigrants</v>
      </c>
      <c r="K521" s="55">
        <v>7.1428571428571397E-2</v>
      </c>
      <c r="L521" s="55">
        <v>0</v>
      </c>
      <c r="M521" s="55">
        <v>0</v>
      </c>
      <c r="N521" s="55">
        <v>0</v>
      </c>
    </row>
    <row r="522" spans="1:14" hidden="1" x14ac:dyDescent="0.35">
      <c r="A522" s="34" t="s">
        <v>84</v>
      </c>
      <c r="B522" s="34" t="s">
        <v>88</v>
      </c>
      <c r="C522" s="34" t="s">
        <v>260</v>
      </c>
      <c r="D522" s="50" t="s">
        <v>262</v>
      </c>
      <c r="E522" s="34" t="s">
        <v>10</v>
      </c>
      <c r="F522" s="50" t="s">
        <v>12</v>
      </c>
      <c r="G522" t="s">
        <v>261</v>
      </c>
      <c r="H522" s="55" t="s">
        <v>244</v>
      </c>
      <c r="I522" s="34" t="str">
        <f t="shared" si="30"/>
        <v>Barriers experienced by households in receiving vaccination for child/children (past year) : No barriers experienced</v>
      </c>
      <c r="J522" s="34" t="str">
        <f t="shared" si="31"/>
        <v>Barriers experienced by households in receiving vaccination for child/children (past year) : No barriers experiencedPRL</v>
      </c>
      <c r="K522" s="55">
        <v>0.93333333333333302</v>
      </c>
      <c r="L522" s="55">
        <v>0.68181818181818199</v>
      </c>
      <c r="M522" s="55">
        <v>0.92307692307692302</v>
      </c>
      <c r="N522" s="55">
        <v>0.83333333333333304</v>
      </c>
    </row>
    <row r="523" spans="1:14" hidden="1" x14ac:dyDescent="0.35">
      <c r="A523" s="34" t="s">
        <v>84</v>
      </c>
      <c r="B523" s="34" t="s">
        <v>88</v>
      </c>
      <c r="C523" s="34" t="s">
        <v>260</v>
      </c>
      <c r="D523" s="50" t="s">
        <v>262</v>
      </c>
      <c r="E523" s="34" t="s">
        <v>10</v>
      </c>
      <c r="F523" s="50" t="s">
        <v>12</v>
      </c>
      <c r="G523" t="s">
        <v>261</v>
      </c>
      <c r="H523" s="55" t="s">
        <v>245</v>
      </c>
      <c r="I523" s="34" t="str">
        <f t="shared" si="30"/>
        <v>Barriers experienced by households in receiving vaccination for child/children (past year) : Vaccine is not available in my community</v>
      </c>
      <c r="J523" s="34" t="str">
        <f t="shared" si="31"/>
        <v>Barriers experienced by households in receiving vaccination for child/children (past year) : Vaccine is not available in my communityPRL</v>
      </c>
      <c r="K523" s="55">
        <v>0</v>
      </c>
      <c r="L523" s="55">
        <v>9.0909090909090898E-2</v>
      </c>
      <c r="M523" s="55">
        <v>1.9230769230769201E-2</v>
      </c>
      <c r="N523" s="55">
        <v>8.3333333333333301E-2</v>
      </c>
    </row>
    <row r="524" spans="1:14" hidden="1" x14ac:dyDescent="0.35">
      <c r="A524" s="34" t="s">
        <v>84</v>
      </c>
      <c r="B524" s="34" t="s">
        <v>88</v>
      </c>
      <c r="C524" s="34" t="s">
        <v>260</v>
      </c>
      <c r="D524" s="50" t="s">
        <v>262</v>
      </c>
      <c r="E524" s="34" t="s">
        <v>10</v>
      </c>
      <c r="F524" s="50" t="s">
        <v>12</v>
      </c>
      <c r="G524" t="s">
        <v>261</v>
      </c>
      <c r="H524" s="55" t="s">
        <v>246</v>
      </c>
      <c r="I524" s="34" t="str">
        <f t="shared" si="30"/>
        <v>Barriers experienced by households in receiving vaccination for child/children (past year) : Vaccination site is difficult to access: (e.g. too far away, hours of operation are not convenient)</v>
      </c>
      <c r="J524" s="34" t="str">
        <f t="shared" si="31"/>
        <v>Barriers experienced by households in receiving vaccination for child/children (past year) : Vaccination site is difficult to access: (e.g. too far away, hours of operation are not convenient)PRL</v>
      </c>
      <c r="K524" s="55">
        <v>0</v>
      </c>
      <c r="L524" s="55">
        <v>9.0909090909090898E-2</v>
      </c>
      <c r="M524" s="55">
        <v>0</v>
      </c>
      <c r="N524" s="55">
        <v>0</v>
      </c>
    </row>
    <row r="525" spans="1:14" hidden="1" x14ac:dyDescent="0.35">
      <c r="A525" s="34" t="s">
        <v>84</v>
      </c>
      <c r="B525" s="34" t="s">
        <v>88</v>
      </c>
      <c r="C525" s="34" t="s">
        <v>260</v>
      </c>
      <c r="D525" s="50" t="s">
        <v>262</v>
      </c>
      <c r="E525" s="34" t="s">
        <v>10</v>
      </c>
      <c r="F525" s="50" t="s">
        <v>12</v>
      </c>
      <c r="G525" t="s">
        <v>261</v>
      </c>
      <c r="H525" s="55" t="s">
        <v>247</v>
      </c>
      <c r="I525" s="34" t="str">
        <f t="shared" si="30"/>
        <v>Barriers experienced by households in receiving vaccination for child/children (past year) : I don't know where to go to get vaccines</v>
      </c>
      <c r="J525" s="34" t="str">
        <f t="shared" si="31"/>
        <v>Barriers experienced by households in receiving vaccination for child/children (past year) : I don't know where to go to get vaccinesPRL</v>
      </c>
      <c r="K525" s="55">
        <v>0</v>
      </c>
      <c r="L525" s="55">
        <v>0</v>
      </c>
      <c r="M525" s="55">
        <v>0</v>
      </c>
      <c r="N525" s="55">
        <v>4.1666666666666699E-2</v>
      </c>
    </row>
    <row r="526" spans="1:14" hidden="1" x14ac:dyDescent="0.35">
      <c r="A526" s="34" t="s">
        <v>84</v>
      </c>
      <c r="B526" s="34" t="s">
        <v>88</v>
      </c>
      <c r="C526" s="34" t="s">
        <v>260</v>
      </c>
      <c r="D526" s="50" t="s">
        <v>262</v>
      </c>
      <c r="E526" s="34" t="s">
        <v>10</v>
      </c>
      <c r="F526" s="50" t="s">
        <v>12</v>
      </c>
      <c r="G526" t="s">
        <v>261</v>
      </c>
      <c r="H526" s="55" t="s">
        <v>248</v>
      </c>
      <c r="I526" s="34" t="str">
        <f t="shared" si="30"/>
        <v>Barriers experienced by households in receiving vaccination for child/children (past year) : I don't know at what age I should bring my child for vaccines</v>
      </c>
      <c r="J526" s="34" t="str">
        <f t="shared" si="31"/>
        <v>Barriers experienced by households in receiving vaccination for child/children (past year) : I don't know at what age I should bring my child for vaccinesPRL</v>
      </c>
      <c r="K526" s="55">
        <v>0</v>
      </c>
      <c r="L526" s="55">
        <v>0</v>
      </c>
      <c r="M526" s="55">
        <v>0</v>
      </c>
      <c r="N526" s="55">
        <v>4.1666666666666699E-2</v>
      </c>
    </row>
    <row r="527" spans="1:14" hidden="1" x14ac:dyDescent="0.35">
      <c r="A527" s="34" t="s">
        <v>84</v>
      </c>
      <c r="B527" s="34" t="s">
        <v>88</v>
      </c>
      <c r="C527" s="34" t="s">
        <v>260</v>
      </c>
      <c r="D527" s="50" t="s">
        <v>262</v>
      </c>
      <c r="E527" s="34" t="s">
        <v>10</v>
      </c>
      <c r="F527" s="50" t="s">
        <v>12</v>
      </c>
      <c r="G527" t="s">
        <v>261</v>
      </c>
      <c r="H527" s="55" t="s">
        <v>249</v>
      </c>
      <c r="I527" s="34" t="str">
        <f t="shared" si="30"/>
        <v>Barriers experienced by households in receiving vaccination for child/children (past year) : Child is not old enough</v>
      </c>
      <c r="J527" s="34" t="str">
        <f t="shared" si="31"/>
        <v>Barriers experienced by households in receiving vaccination for child/children (past year) : Child is not old enoughPRL</v>
      </c>
      <c r="K527" s="55">
        <v>0</v>
      </c>
      <c r="L527" s="55">
        <v>4.5454545454545497E-2</v>
      </c>
      <c r="M527" s="55">
        <v>1.9230769230769201E-2</v>
      </c>
      <c r="N527" s="55">
        <v>4.1666666666666699E-2</v>
      </c>
    </row>
    <row r="528" spans="1:14" hidden="1" x14ac:dyDescent="0.35">
      <c r="A528" s="34" t="s">
        <v>84</v>
      </c>
      <c r="B528" s="34" t="s">
        <v>88</v>
      </c>
      <c r="C528" s="34" t="s">
        <v>260</v>
      </c>
      <c r="D528" s="50" t="s">
        <v>262</v>
      </c>
      <c r="E528" s="34" t="s">
        <v>10</v>
      </c>
      <c r="F528" s="50" t="s">
        <v>12</v>
      </c>
      <c r="G528" t="s">
        <v>261</v>
      </c>
      <c r="H528" s="55" t="s">
        <v>250</v>
      </c>
      <c r="I528" s="34" t="str">
        <f t="shared" si="30"/>
        <v>Barriers experienced by households in receiving vaccination for child/children (past year) : Can't afford cost of receiving the vaccine (e.g. transportation, consultation)</v>
      </c>
      <c r="J528" s="34" t="str">
        <f t="shared" si="31"/>
        <v>Barriers experienced by households in receiving vaccination for child/children (past year) : Can't afford cost of receiving the vaccine (e.g. transportation, consultation)PRL</v>
      </c>
      <c r="K528" s="55">
        <v>0</v>
      </c>
      <c r="L528" s="55">
        <v>0.13636363636363599</v>
      </c>
      <c r="M528" s="55">
        <v>0</v>
      </c>
      <c r="N528" s="55">
        <v>0</v>
      </c>
    </row>
    <row r="529" spans="1:14" hidden="1" x14ac:dyDescent="0.35">
      <c r="A529" s="34" t="s">
        <v>84</v>
      </c>
      <c r="B529" s="34" t="s">
        <v>88</v>
      </c>
      <c r="C529" s="34" t="s">
        <v>260</v>
      </c>
      <c r="D529" s="50" t="s">
        <v>262</v>
      </c>
      <c r="E529" s="34" t="s">
        <v>10</v>
      </c>
      <c r="F529" s="50" t="s">
        <v>12</v>
      </c>
      <c r="G529" t="s">
        <v>261</v>
      </c>
      <c r="H529" s="55" t="s">
        <v>114</v>
      </c>
      <c r="I529" s="34" t="str">
        <f t="shared" si="30"/>
        <v>Barriers experienced by households in receiving vaccination for child/children (past year) : Long waiting time for the service</v>
      </c>
      <c r="J529" s="34" t="str">
        <f t="shared" si="31"/>
        <v>Barriers experienced by households in receiving vaccination for child/children (past year) : Long waiting time for the servicePRL</v>
      </c>
      <c r="K529" s="55">
        <v>6.6666666666666693E-2</v>
      </c>
      <c r="L529" s="55">
        <v>0</v>
      </c>
      <c r="M529" s="55">
        <v>1.9230769230769201E-2</v>
      </c>
      <c r="N529" s="55">
        <v>0</v>
      </c>
    </row>
    <row r="530" spans="1:14" hidden="1" x14ac:dyDescent="0.35">
      <c r="A530" s="34" t="s">
        <v>84</v>
      </c>
      <c r="B530" s="34" t="s">
        <v>88</v>
      </c>
      <c r="C530" s="34" t="s">
        <v>260</v>
      </c>
      <c r="D530" s="50" t="s">
        <v>262</v>
      </c>
      <c r="E530" s="34" t="s">
        <v>10</v>
      </c>
      <c r="F530" s="50" t="s">
        <v>12</v>
      </c>
      <c r="G530" t="s">
        <v>261</v>
      </c>
      <c r="H530" s="55" t="s">
        <v>251</v>
      </c>
      <c r="I530" s="34" t="str">
        <f t="shared" si="30"/>
        <v>Barriers experienced by households in receiving vaccination for child/children (past year) : Disability prevents access to vaccination site</v>
      </c>
      <c r="J530" s="34" t="str">
        <f t="shared" si="31"/>
        <v>Barriers experienced by households in receiving vaccination for child/children (past year) : Disability prevents access to vaccination sitePRL</v>
      </c>
      <c r="K530" s="55">
        <v>0</v>
      </c>
      <c r="L530" s="55">
        <v>0</v>
      </c>
      <c r="M530" s="55">
        <v>0</v>
      </c>
      <c r="N530" s="55">
        <v>0</v>
      </c>
    </row>
    <row r="531" spans="1:14" hidden="1" x14ac:dyDescent="0.35">
      <c r="A531" s="34" t="s">
        <v>84</v>
      </c>
      <c r="B531" s="34" t="s">
        <v>88</v>
      </c>
      <c r="C531" s="34" t="s">
        <v>260</v>
      </c>
      <c r="D531" s="50" t="s">
        <v>262</v>
      </c>
      <c r="E531" s="34" t="s">
        <v>10</v>
      </c>
      <c r="F531" s="50" t="s">
        <v>12</v>
      </c>
      <c r="G531" t="s">
        <v>261</v>
      </c>
      <c r="H531" s="55" t="s">
        <v>252</v>
      </c>
      <c r="I531" s="34" t="str">
        <f t="shared" si="30"/>
        <v>Barriers experienced by households in receiving vaccination for child/children (past year) : Not safe/insecurity at vaccination site</v>
      </c>
      <c r="J531" s="34" t="str">
        <f t="shared" si="31"/>
        <v>Barriers experienced by households in receiving vaccination for child/children (past year) : Not safe/insecurity at vaccination sitePRL</v>
      </c>
      <c r="K531" s="55">
        <v>0</v>
      </c>
      <c r="L531" s="55">
        <v>0</v>
      </c>
      <c r="M531" s="55">
        <v>0</v>
      </c>
      <c r="N531" s="55">
        <v>0</v>
      </c>
    </row>
    <row r="532" spans="1:14" hidden="1" x14ac:dyDescent="0.35">
      <c r="A532" s="34" t="s">
        <v>84</v>
      </c>
      <c r="B532" s="34" t="s">
        <v>88</v>
      </c>
      <c r="C532" s="34" t="s">
        <v>260</v>
      </c>
      <c r="D532" s="50" t="s">
        <v>262</v>
      </c>
      <c r="E532" s="34" t="s">
        <v>10</v>
      </c>
      <c r="F532" s="50" t="s">
        <v>12</v>
      </c>
      <c r="G532" t="s">
        <v>261</v>
      </c>
      <c r="H532" s="55" t="s">
        <v>253</v>
      </c>
      <c r="I532" s="34" t="str">
        <f t="shared" si="30"/>
        <v>Barriers experienced by households in receiving vaccination for child/children (past year) : Not safe/insecurity while travelling to vaccination site</v>
      </c>
      <c r="J532" s="34" t="str">
        <f t="shared" si="31"/>
        <v>Barriers experienced by households in receiving vaccination for child/children (past year) : Not safe/insecurity while travelling to vaccination sitePRL</v>
      </c>
      <c r="K532" s="55">
        <v>0</v>
      </c>
      <c r="L532" s="55">
        <v>0</v>
      </c>
      <c r="M532" s="55">
        <v>0</v>
      </c>
      <c r="N532" s="55">
        <v>0</v>
      </c>
    </row>
    <row r="533" spans="1:14" hidden="1" x14ac:dyDescent="0.35">
      <c r="A533" s="34" t="s">
        <v>84</v>
      </c>
      <c r="B533" s="34" t="s">
        <v>88</v>
      </c>
      <c r="C533" s="34" t="s">
        <v>260</v>
      </c>
      <c r="D533" s="50" t="s">
        <v>262</v>
      </c>
      <c r="E533" s="34" t="s">
        <v>10</v>
      </c>
      <c r="F533" s="50" t="s">
        <v>12</v>
      </c>
      <c r="G533" t="s">
        <v>261</v>
      </c>
      <c r="H533" s="55" t="s">
        <v>254</v>
      </c>
      <c r="I533" s="34" t="str">
        <f t="shared" si="30"/>
        <v>Barriers experienced by households in receiving vaccination for child/children (past year) : Fear of exposure to COVID-19 at vaccination site</v>
      </c>
      <c r="J533" s="34" t="str">
        <f t="shared" si="31"/>
        <v>Barriers experienced by households in receiving vaccination for child/children (past year) : Fear of exposure to COVID-19 at vaccination sitePRL</v>
      </c>
      <c r="K533" s="55">
        <v>3.3333333333333298E-2</v>
      </c>
      <c r="L533" s="55">
        <v>0</v>
      </c>
      <c r="M533" s="55">
        <v>1.9230769230769201E-2</v>
      </c>
      <c r="N533" s="55">
        <v>4.1666666666666699E-2</v>
      </c>
    </row>
    <row r="534" spans="1:14" hidden="1" x14ac:dyDescent="0.35">
      <c r="A534" s="34" t="s">
        <v>84</v>
      </c>
      <c r="B534" s="34" t="s">
        <v>88</v>
      </c>
      <c r="C534" s="34" t="s">
        <v>260</v>
      </c>
      <c r="D534" s="50" t="s">
        <v>262</v>
      </c>
      <c r="E534" s="34" t="s">
        <v>10</v>
      </c>
      <c r="F534" s="50" t="s">
        <v>12</v>
      </c>
      <c r="G534" t="s">
        <v>261</v>
      </c>
      <c r="H534" s="55" t="s">
        <v>255</v>
      </c>
      <c r="I534" s="34" t="str">
        <f t="shared" si="30"/>
        <v>Barriers experienced by households in receiving vaccination for child/children (past year) : Fear or distrust of health workers at vaccination site</v>
      </c>
      <c r="J534" s="34" t="str">
        <f t="shared" si="31"/>
        <v>Barriers experienced by households in receiving vaccination for child/children (past year) : Fear or distrust of health workers at vaccination sitePRL</v>
      </c>
      <c r="K534" s="55">
        <v>0</v>
      </c>
      <c r="L534" s="55">
        <v>0</v>
      </c>
      <c r="M534" s="55">
        <v>0</v>
      </c>
      <c r="N534" s="55">
        <v>0</v>
      </c>
    </row>
    <row r="535" spans="1:14" hidden="1" x14ac:dyDescent="0.35">
      <c r="A535" s="34" t="s">
        <v>84</v>
      </c>
      <c r="B535" s="34" t="s">
        <v>88</v>
      </c>
      <c r="C535" s="34" t="s">
        <v>260</v>
      </c>
      <c r="D535" s="50" t="s">
        <v>262</v>
      </c>
      <c r="E535" s="34" t="s">
        <v>10</v>
      </c>
      <c r="F535" s="50" t="s">
        <v>12</v>
      </c>
      <c r="G535" t="s">
        <v>261</v>
      </c>
      <c r="H535" s="55" t="s">
        <v>256</v>
      </c>
      <c r="I535" s="34" t="str">
        <f t="shared" si="30"/>
        <v>Barriers experienced by households in receiving vaccination for child/children (past year) : I have concerns about safety or quality of vaccines at vaccination site</v>
      </c>
      <c r="J535" s="34" t="str">
        <f t="shared" si="31"/>
        <v>Barriers experienced by households in receiving vaccination for child/children (past year) : I have concerns about safety or quality of vaccines at vaccination sitePRL</v>
      </c>
      <c r="K535" s="55">
        <v>0</v>
      </c>
      <c r="L535" s="55">
        <v>0</v>
      </c>
      <c r="M535" s="55">
        <v>0</v>
      </c>
      <c r="N535" s="55">
        <v>0</v>
      </c>
    </row>
    <row r="536" spans="1:14" hidden="1" x14ac:dyDescent="0.35">
      <c r="A536" s="34" t="s">
        <v>84</v>
      </c>
      <c r="B536" s="34" t="s">
        <v>88</v>
      </c>
      <c r="C536" s="34" t="s">
        <v>260</v>
      </c>
      <c r="D536" s="50" t="s">
        <v>262</v>
      </c>
      <c r="E536" s="34" t="s">
        <v>10</v>
      </c>
      <c r="F536" s="50" t="s">
        <v>12</v>
      </c>
      <c r="G536" t="s">
        <v>261</v>
      </c>
      <c r="H536" s="55" t="s">
        <v>257</v>
      </c>
      <c r="I536" s="34" t="str">
        <f t="shared" si="30"/>
        <v>Barriers experienced by households in receiving vaccination for child/children (past year) : I'm worried about side effects of vaccines</v>
      </c>
      <c r="J536" s="34" t="str">
        <f t="shared" si="31"/>
        <v>Barriers experienced by households in receiving vaccination for child/children (past year) : I'm worried about side effects of vaccinesPRL</v>
      </c>
      <c r="K536" s="55">
        <v>0</v>
      </c>
      <c r="L536" s="55">
        <v>0</v>
      </c>
      <c r="M536" s="55">
        <v>1.9230769230769201E-2</v>
      </c>
      <c r="N536" s="55">
        <v>0</v>
      </c>
    </row>
    <row r="537" spans="1:14" hidden="1" x14ac:dyDescent="0.35">
      <c r="A537" s="34" t="s">
        <v>84</v>
      </c>
      <c r="B537" s="34" t="s">
        <v>88</v>
      </c>
      <c r="C537" s="34" t="s">
        <v>260</v>
      </c>
      <c r="D537" s="50" t="s">
        <v>262</v>
      </c>
      <c r="E537" s="34" t="s">
        <v>10</v>
      </c>
      <c r="F537" s="50" t="s">
        <v>12</v>
      </c>
      <c r="G537" t="s">
        <v>261</v>
      </c>
      <c r="H537" s="55" t="s">
        <v>258</v>
      </c>
      <c r="I537" s="34" t="str">
        <f t="shared" si="30"/>
        <v>Barriers experienced by households in receiving vaccination for child/children (past year) : Could not take time off work / from caring for children to bring child to vaccination site</v>
      </c>
      <c r="J537" s="34" t="str">
        <f t="shared" si="31"/>
        <v>Barriers experienced by households in receiving vaccination for child/children (past year) : Could not take time off work / from caring for children to bring child to vaccination sitePRL</v>
      </c>
      <c r="K537" s="55">
        <v>0</v>
      </c>
      <c r="L537" s="55">
        <v>0</v>
      </c>
      <c r="M537" s="55">
        <v>0</v>
      </c>
      <c r="N537" s="55">
        <v>0</v>
      </c>
    </row>
    <row r="538" spans="1:14" hidden="1" x14ac:dyDescent="0.35">
      <c r="A538" s="34" t="s">
        <v>84</v>
      </c>
      <c r="B538" s="34" t="s">
        <v>88</v>
      </c>
      <c r="C538" s="34" t="s">
        <v>260</v>
      </c>
      <c r="D538" s="50" t="s">
        <v>262</v>
      </c>
      <c r="E538" s="34" t="s">
        <v>10</v>
      </c>
      <c r="F538" s="50" t="s">
        <v>12</v>
      </c>
      <c r="G538" t="s">
        <v>261</v>
      </c>
      <c r="H538" s="55" t="s">
        <v>259</v>
      </c>
      <c r="I538" s="34" t="str">
        <f t="shared" si="30"/>
        <v>Barriers experienced by households in receiving vaccination for child/children (past year) : Lockdowns</v>
      </c>
      <c r="J538" s="34" t="str">
        <f t="shared" si="31"/>
        <v>Barriers experienced by households in receiving vaccination for child/children (past year) : LockdownsPRL</v>
      </c>
      <c r="K538" s="55">
        <v>0</v>
      </c>
      <c r="L538" s="55">
        <v>0</v>
      </c>
      <c r="M538" s="55">
        <v>0</v>
      </c>
      <c r="N538" s="55">
        <v>0</v>
      </c>
    </row>
    <row r="539" spans="1:14" hidden="1" x14ac:dyDescent="0.35">
      <c r="A539" s="34" t="s">
        <v>84</v>
      </c>
      <c r="B539" s="34" t="s">
        <v>88</v>
      </c>
      <c r="C539" s="34" t="s">
        <v>260</v>
      </c>
      <c r="D539" s="50" t="s">
        <v>262</v>
      </c>
      <c r="E539" s="34" t="s">
        <v>10</v>
      </c>
      <c r="F539" s="50" t="s">
        <v>12</v>
      </c>
      <c r="G539" t="s">
        <v>261</v>
      </c>
      <c r="H539" s="55" t="s">
        <v>130</v>
      </c>
      <c r="I539" s="34" t="str">
        <f t="shared" si="30"/>
        <v>Barriers experienced by households in receiving vaccination for child/children (past year) : Language issues or communication barriers (can include disability related to speaking/ seeing/ hearing)</v>
      </c>
      <c r="J539" s="34" t="str">
        <f t="shared" si="31"/>
        <v>Barriers experienced by households in receiving vaccination for child/children (past year) : Language issues or communication barriers (can include disability related to speaking/ seeing/ hearing)PRL</v>
      </c>
      <c r="K539" s="55">
        <v>0</v>
      </c>
      <c r="L539" s="55">
        <v>0</v>
      </c>
      <c r="M539" s="55">
        <v>0</v>
      </c>
      <c r="N539" s="55">
        <v>0</v>
      </c>
    </row>
    <row r="540" spans="1:14" hidden="1" x14ac:dyDescent="0.35">
      <c r="A540" s="34" t="s">
        <v>84</v>
      </c>
      <c r="B540" s="34" t="s">
        <v>88</v>
      </c>
      <c r="C540" s="34" t="s">
        <v>260</v>
      </c>
      <c r="D540" s="50" t="s">
        <v>262</v>
      </c>
      <c r="E540" s="34" t="s">
        <v>10</v>
      </c>
      <c r="F540" s="50" t="s">
        <v>12</v>
      </c>
      <c r="G540" t="s">
        <v>261</v>
      </c>
      <c r="H540" s="55" t="s">
        <v>131</v>
      </c>
      <c r="I540" s="34" t="str">
        <f t="shared" si="30"/>
        <v>Barriers experienced by households in receiving vaccination for child/children (past year) : Lack of civil documentation</v>
      </c>
      <c r="J540" s="34" t="str">
        <f t="shared" si="31"/>
        <v>Barriers experienced by households in receiving vaccination for child/children (past year) : Lack of civil documentationPRL</v>
      </c>
      <c r="K540" s="55">
        <v>0</v>
      </c>
      <c r="L540" s="55">
        <v>0</v>
      </c>
      <c r="M540" s="55">
        <v>0</v>
      </c>
      <c r="N540" s="55">
        <v>0</v>
      </c>
    </row>
    <row r="541" spans="1:14" hidden="1" x14ac:dyDescent="0.35">
      <c r="A541" s="34" t="s">
        <v>84</v>
      </c>
      <c r="B541" s="34" t="s">
        <v>88</v>
      </c>
      <c r="C541" s="34" t="s">
        <v>260</v>
      </c>
      <c r="D541" s="50" t="s">
        <v>262</v>
      </c>
      <c r="E541" s="34" t="s">
        <v>10</v>
      </c>
      <c r="F541" s="50" t="s">
        <v>12</v>
      </c>
      <c r="G541" t="s">
        <v>261</v>
      </c>
      <c r="H541" s="55" t="s">
        <v>132</v>
      </c>
      <c r="I541" s="34" t="str">
        <f t="shared" si="30"/>
        <v>Barriers experienced by households in receiving vaccination for child/children (past year) : Prevented by employer</v>
      </c>
      <c r="J541" s="34" t="str">
        <f t="shared" si="31"/>
        <v>Barriers experienced by households in receiving vaccination for child/children (past year) : Prevented by employerPRL</v>
      </c>
      <c r="K541" s="55">
        <v>0</v>
      </c>
      <c r="L541" s="55">
        <v>0</v>
      </c>
      <c r="M541" s="55">
        <v>0</v>
      </c>
      <c r="N541" s="55">
        <v>0</v>
      </c>
    </row>
    <row r="542" spans="1:14" hidden="1" x14ac:dyDescent="0.35">
      <c r="A542" s="34" t="s">
        <v>84</v>
      </c>
      <c r="B542" s="34" t="s">
        <v>88</v>
      </c>
      <c r="C542" s="34" t="s">
        <v>260</v>
      </c>
      <c r="D542" s="50" t="s">
        <v>262</v>
      </c>
      <c r="E542" s="34" t="s">
        <v>10</v>
      </c>
      <c r="F542" s="50" t="s">
        <v>12</v>
      </c>
      <c r="G542" t="s">
        <v>261</v>
      </c>
      <c r="H542" s="55" t="s">
        <v>108</v>
      </c>
      <c r="I542" s="34" t="str">
        <f t="shared" si="30"/>
        <v>Barriers experienced by households in receiving vaccination for child/children (past year) : Other</v>
      </c>
      <c r="J542" s="34" t="str">
        <f t="shared" si="31"/>
        <v>Barriers experienced by households in receiving vaccination for child/children (past year) : OtherPRL</v>
      </c>
      <c r="K542" s="55">
        <v>0</v>
      </c>
      <c r="L542" s="55">
        <v>0</v>
      </c>
      <c r="M542" s="55">
        <v>1.9230769230769201E-2</v>
      </c>
      <c r="N542" s="55">
        <v>0</v>
      </c>
    </row>
    <row r="543" spans="1:14" hidden="1" x14ac:dyDescent="0.35">
      <c r="A543" s="34" t="s">
        <v>84</v>
      </c>
      <c r="B543" s="34" t="s">
        <v>88</v>
      </c>
      <c r="C543" s="34" t="s">
        <v>260</v>
      </c>
      <c r="D543" s="50" t="s">
        <v>262</v>
      </c>
      <c r="E543" s="34" t="s">
        <v>10</v>
      </c>
      <c r="F543" s="50" t="s">
        <v>12</v>
      </c>
      <c r="G543" t="s">
        <v>261</v>
      </c>
      <c r="H543" s="55" t="s">
        <v>8</v>
      </c>
      <c r="I543" s="34" t="str">
        <f t="shared" si="30"/>
        <v>Barriers experienced by households in receiving vaccination for child/children (past year) : Don't know</v>
      </c>
      <c r="J543" s="34" t="str">
        <f t="shared" si="31"/>
        <v>Barriers experienced by households in receiving vaccination for child/children (past year) : Don't knowPRL</v>
      </c>
      <c r="K543" s="55">
        <v>0</v>
      </c>
      <c r="L543" s="55">
        <v>9.0909090909090898E-2</v>
      </c>
      <c r="M543" s="55">
        <v>0</v>
      </c>
      <c r="N543" s="55">
        <v>0</v>
      </c>
    </row>
    <row r="544" spans="1:14" hidden="1" x14ac:dyDescent="0.35">
      <c r="A544" s="34" t="s">
        <v>84</v>
      </c>
      <c r="B544" s="34" t="s">
        <v>88</v>
      </c>
      <c r="C544" s="34" t="s">
        <v>260</v>
      </c>
      <c r="D544" s="50" t="s">
        <v>262</v>
      </c>
      <c r="E544" s="34" t="s">
        <v>10</v>
      </c>
      <c r="F544" s="50" t="s">
        <v>12</v>
      </c>
      <c r="G544" t="s">
        <v>261</v>
      </c>
      <c r="H544" s="55" t="s">
        <v>7</v>
      </c>
      <c r="I544" s="34" t="str">
        <f t="shared" si="30"/>
        <v>Barriers experienced by households in receiving vaccination for child/children (past year) : Decline to answer</v>
      </c>
      <c r="J544" s="34" t="str">
        <f t="shared" si="31"/>
        <v>Barriers experienced by households in receiving vaccination for child/children (past year) : Decline to answerPRL</v>
      </c>
      <c r="K544" s="55">
        <v>0</v>
      </c>
      <c r="L544" s="55">
        <v>0</v>
      </c>
      <c r="M544" s="55">
        <v>0</v>
      </c>
      <c r="N544" s="55">
        <v>0</v>
      </c>
    </row>
    <row r="545" spans="1:14" x14ac:dyDescent="0.35">
      <c r="A545" s="34" t="s">
        <v>84</v>
      </c>
      <c r="B545" s="34" t="s">
        <v>88</v>
      </c>
      <c r="C545" s="34" t="s">
        <v>268</v>
      </c>
      <c r="E545" s="34" t="s">
        <v>10</v>
      </c>
      <c r="F545" s="50" t="s">
        <v>11</v>
      </c>
      <c r="G545" s="55" t="s">
        <v>263</v>
      </c>
      <c r="H545" s="55" t="s">
        <v>264</v>
      </c>
      <c r="I545" s="34" t="str">
        <f t="shared" ref="I545:I608" si="32">CONCATENATE(G545,H545)</f>
        <v>Members of the household reported as negatively affected by the current crisis : Physical health of adults (18+)</v>
      </c>
      <c r="J545" s="34" t="str">
        <f t="shared" ref="J545:J608" si="33">CONCATENATE(G545,H545,F545)</f>
        <v>Members of the household reported as negatively affected by the current crisis : Physical health of adults (18+)Lebanese</v>
      </c>
      <c r="K545" s="55">
        <v>0.28496421148810702</v>
      </c>
      <c r="L545" s="55">
        <v>0.32516771086337198</v>
      </c>
      <c r="M545" s="55">
        <v>0.39021346190707401</v>
      </c>
      <c r="N545" s="55">
        <v>0.33961275985640998</v>
      </c>
    </row>
    <row r="546" spans="1:14" x14ac:dyDescent="0.35">
      <c r="A546" s="34" t="s">
        <v>84</v>
      </c>
      <c r="B546" s="34" t="s">
        <v>88</v>
      </c>
      <c r="C546" s="34" t="s">
        <v>268</v>
      </c>
      <c r="E546" s="34" t="s">
        <v>10</v>
      </c>
      <c r="F546" s="50" t="s">
        <v>11</v>
      </c>
      <c r="G546" s="55" t="s">
        <v>263</v>
      </c>
      <c r="H546" s="55" t="s">
        <v>265</v>
      </c>
      <c r="I546" s="34" t="str">
        <f t="shared" si="32"/>
        <v>Members of the household reported as negatively affected by the current crisis : Physical health of children (&lt;18)</v>
      </c>
      <c r="J546" s="34" t="str">
        <f t="shared" si="33"/>
        <v>Members of the household reported as negatively affected by the current crisis : Physical health of children (&lt;18)Lebanese</v>
      </c>
      <c r="K546" s="55">
        <v>0.11204456394185799</v>
      </c>
      <c r="L546" s="55">
        <v>2.81481797492181E-2</v>
      </c>
      <c r="M546" s="55">
        <v>0.13524886303028799</v>
      </c>
      <c r="N546" s="55">
        <v>8.0941679524028101E-2</v>
      </c>
    </row>
    <row r="547" spans="1:14" x14ac:dyDescent="0.35">
      <c r="A547" s="34" t="s">
        <v>84</v>
      </c>
      <c r="B547" s="34" t="s">
        <v>88</v>
      </c>
      <c r="C547" s="34" t="s">
        <v>268</v>
      </c>
      <c r="E547" s="34" t="s">
        <v>10</v>
      </c>
      <c r="F547" s="50" t="s">
        <v>11</v>
      </c>
      <c r="G547" s="55" t="s">
        <v>263</v>
      </c>
      <c r="H547" s="55" t="s">
        <v>266</v>
      </c>
      <c r="I547" s="34" t="str">
        <f t="shared" si="32"/>
        <v>Members of the household reported as negatively affected by the current crisis : Psychological distress of adults (18+), such as being nervous, irritable, worried or sadness, hopelessness or other signs</v>
      </c>
      <c r="J547" s="34" t="str">
        <f t="shared" si="33"/>
        <v>Members of the household reported as negatively affected by the current crisis : Psychological distress of adults (18+), such as being nervous, irritable, worried or sadness, hopelessness or other signsLebanese</v>
      </c>
      <c r="K547" s="55">
        <v>0.56372656612358896</v>
      </c>
      <c r="L547" s="55">
        <v>0.41372412440468997</v>
      </c>
      <c r="M547" s="55">
        <v>0.522206427385419</v>
      </c>
      <c r="N547" s="55">
        <v>0.32834883652674901</v>
      </c>
    </row>
    <row r="548" spans="1:14" x14ac:dyDescent="0.35">
      <c r="A548" s="34" t="s">
        <v>84</v>
      </c>
      <c r="B548" s="34" t="s">
        <v>88</v>
      </c>
      <c r="C548" s="34" t="s">
        <v>268</v>
      </c>
      <c r="E548" s="34" t="s">
        <v>10</v>
      </c>
      <c r="F548" s="50" t="s">
        <v>11</v>
      </c>
      <c r="G548" s="55" t="s">
        <v>263</v>
      </c>
      <c r="H548" s="55" t="s">
        <v>267</v>
      </c>
      <c r="I548" s="34" t="str">
        <f t="shared" si="32"/>
        <v>Members of the household reported as negatively affected by the current crisis : Psychological distress of children (&lt;18) such as being nervous, irritable, worried, anxious or sadness, hopelessness or other signs</v>
      </c>
      <c r="J548" s="34" t="str">
        <f t="shared" si="33"/>
        <v>Members of the household reported as negatively affected by the current crisis : Psychological distress of children (&lt;18) such as being nervous, irritable, worried, anxious or sadness, hopelessness or other signsLebanese</v>
      </c>
      <c r="K548" s="55">
        <v>0.16783115790160799</v>
      </c>
      <c r="L548" s="55">
        <v>3.96255898466958E-2</v>
      </c>
      <c r="M548" s="55">
        <v>0.15933584970631301</v>
      </c>
      <c r="N548" s="55">
        <v>0.13775108495236599</v>
      </c>
    </row>
    <row r="549" spans="1:14" x14ac:dyDescent="0.35">
      <c r="A549" s="34" t="s">
        <v>84</v>
      </c>
      <c r="B549" s="34" t="s">
        <v>88</v>
      </c>
      <c r="C549" s="34" t="s">
        <v>268</v>
      </c>
      <c r="E549" s="34" t="s">
        <v>10</v>
      </c>
      <c r="F549" s="50" t="s">
        <v>11</v>
      </c>
      <c r="G549" s="55" t="s">
        <v>263</v>
      </c>
      <c r="H549" s="55" t="s">
        <v>220</v>
      </c>
      <c r="I549" s="34" t="str">
        <f t="shared" si="32"/>
        <v>Members of the household reported as negatively affected by the current crisis : None or not applicable</v>
      </c>
      <c r="J549" s="34" t="str">
        <f t="shared" si="33"/>
        <v>Members of the household reported as negatively affected by the current crisis : None or not applicableLebanese</v>
      </c>
      <c r="K549" s="55">
        <v>0.23863520612151801</v>
      </c>
      <c r="L549" s="55">
        <v>0.37648514745672901</v>
      </c>
      <c r="M549" s="55">
        <v>0.23285923785350801</v>
      </c>
      <c r="N549" s="55">
        <v>0.31317780692212599</v>
      </c>
    </row>
    <row r="550" spans="1:14" x14ac:dyDescent="0.35">
      <c r="A550" s="34" t="s">
        <v>84</v>
      </c>
      <c r="B550" s="34" t="s">
        <v>88</v>
      </c>
      <c r="C550" s="34" t="s">
        <v>268</v>
      </c>
      <c r="E550" s="34" t="s">
        <v>10</v>
      </c>
      <c r="F550" s="50" t="s">
        <v>11</v>
      </c>
      <c r="G550" s="55" t="s">
        <v>263</v>
      </c>
      <c r="H550" s="55" t="s">
        <v>7</v>
      </c>
      <c r="I550" s="34" t="str">
        <f t="shared" si="32"/>
        <v>Members of the household reported as negatively affected by the current crisis : Decline to answer</v>
      </c>
      <c r="J550" s="34" t="str">
        <f t="shared" si="33"/>
        <v>Members of the household reported as negatively affected by the current crisis : Decline to answerLebanese</v>
      </c>
      <c r="K550" s="55">
        <v>0</v>
      </c>
      <c r="L550" s="55">
        <v>9.6571809984932703E-3</v>
      </c>
      <c r="M550" s="55">
        <v>3.46117514988848E-3</v>
      </c>
      <c r="N550" s="55">
        <v>4.7587612646909604E-3</v>
      </c>
    </row>
    <row r="551" spans="1:14" hidden="1" x14ac:dyDescent="0.35">
      <c r="A551" s="34" t="s">
        <v>84</v>
      </c>
      <c r="B551" s="34" t="s">
        <v>88</v>
      </c>
      <c r="C551" s="34" t="s">
        <v>268</v>
      </c>
      <c r="E551" s="34" t="s">
        <v>10</v>
      </c>
      <c r="F551" s="50" t="s">
        <v>48</v>
      </c>
      <c r="G551" s="55" t="s">
        <v>263</v>
      </c>
      <c r="H551" s="55" t="s">
        <v>264</v>
      </c>
      <c r="I551" s="34" t="str">
        <f t="shared" si="32"/>
        <v>Members of the household reported as negatively affected by the current crisis : Physical health of adults (18+)</v>
      </c>
      <c r="J551" s="34" t="str">
        <f t="shared" si="33"/>
        <v>Members of the household reported as negatively affected by the current crisis : Physical health of adults (18+)Migrants</v>
      </c>
      <c r="K551" s="55">
        <v>7.1942446043165506E-2</v>
      </c>
      <c r="L551" s="55">
        <v>0.20708446866485</v>
      </c>
      <c r="M551" s="55">
        <v>2.4390243902439001E-2</v>
      </c>
      <c r="N551" s="55">
        <v>0.30434782608695699</v>
      </c>
    </row>
    <row r="552" spans="1:14" hidden="1" x14ac:dyDescent="0.35">
      <c r="A552" s="34" t="s">
        <v>84</v>
      </c>
      <c r="B552" s="34" t="s">
        <v>88</v>
      </c>
      <c r="C552" s="34" t="s">
        <v>268</v>
      </c>
      <c r="E552" s="34" t="s">
        <v>10</v>
      </c>
      <c r="F552" s="50" t="s">
        <v>48</v>
      </c>
      <c r="G552" s="55" t="s">
        <v>263</v>
      </c>
      <c r="H552" s="55" t="s">
        <v>265</v>
      </c>
      <c r="I552" s="34" t="str">
        <f t="shared" si="32"/>
        <v>Members of the household reported as negatively affected by the current crisis : Physical health of children (&lt;18)</v>
      </c>
      <c r="J552" s="34" t="str">
        <f t="shared" si="33"/>
        <v>Members of the household reported as negatively affected by the current crisis : Physical health of children (&lt;18)Migrants</v>
      </c>
      <c r="K552" s="55">
        <v>4.3165467625899297E-2</v>
      </c>
      <c r="L552" s="55">
        <v>1.36239782016349E-2</v>
      </c>
      <c r="M552" s="55">
        <v>2.4390243902439001E-2</v>
      </c>
      <c r="N552" s="55">
        <v>0</v>
      </c>
    </row>
    <row r="553" spans="1:14" hidden="1" x14ac:dyDescent="0.35">
      <c r="A553" s="34" t="s">
        <v>84</v>
      </c>
      <c r="B553" s="34" t="s">
        <v>88</v>
      </c>
      <c r="C553" s="34" t="s">
        <v>268</v>
      </c>
      <c r="E553" s="34" t="s">
        <v>10</v>
      </c>
      <c r="F553" s="50" t="s">
        <v>48</v>
      </c>
      <c r="G553" s="55" t="s">
        <v>263</v>
      </c>
      <c r="H553" s="55" t="s">
        <v>266</v>
      </c>
      <c r="I553" s="34" t="str">
        <f t="shared" si="32"/>
        <v>Members of the household reported as negatively affected by the current crisis : Psychological distress of adults (18+), such as being nervous, irritable, worried or sadness, hopelessness or other signs</v>
      </c>
      <c r="J553" s="34" t="str">
        <f t="shared" si="33"/>
        <v>Members of the household reported as negatively affected by the current crisis : Psychological distress of adults (18+), such as being nervous, irritable, worried or sadness, hopelessness or other signsMigrants</v>
      </c>
      <c r="K553" s="55">
        <v>0.215827338129496</v>
      </c>
      <c r="L553" s="55">
        <v>0.36239782016348798</v>
      </c>
      <c r="M553" s="55">
        <v>0.12195121951219499</v>
      </c>
      <c r="N553" s="55">
        <v>6.9565217391304293E-2</v>
      </c>
    </row>
    <row r="554" spans="1:14" hidden="1" x14ac:dyDescent="0.35">
      <c r="A554" s="34" t="s">
        <v>84</v>
      </c>
      <c r="B554" s="34" t="s">
        <v>88</v>
      </c>
      <c r="C554" s="34" t="s">
        <v>268</v>
      </c>
      <c r="E554" s="34" t="s">
        <v>10</v>
      </c>
      <c r="F554" s="50" t="s">
        <v>48</v>
      </c>
      <c r="G554" s="55" t="s">
        <v>263</v>
      </c>
      <c r="H554" s="55" t="s">
        <v>267</v>
      </c>
      <c r="I554" s="34" t="str">
        <f t="shared" si="32"/>
        <v>Members of the household reported as negatively affected by the current crisis : Psychological distress of children (&lt;18) such as being nervous, irritable, worried, anxious or sadness, hopelessness or other signs</v>
      </c>
      <c r="J554" s="34" t="str">
        <f t="shared" si="33"/>
        <v>Members of the household reported as negatively affected by the current crisis : Psychological distress of children (&lt;18) such as being nervous, irritable, worried, anxious or sadness, hopelessness or other signsMigrants</v>
      </c>
      <c r="K554" s="55">
        <v>1.4388489208633099E-2</v>
      </c>
      <c r="L554" s="55">
        <v>2.72479564032698E-2</v>
      </c>
      <c r="M554" s="55">
        <v>2.4390243902439001E-2</v>
      </c>
      <c r="N554" s="55">
        <v>0</v>
      </c>
    </row>
    <row r="555" spans="1:14" hidden="1" x14ac:dyDescent="0.35">
      <c r="A555" s="34" t="s">
        <v>84</v>
      </c>
      <c r="B555" s="34" t="s">
        <v>88</v>
      </c>
      <c r="C555" s="34" t="s">
        <v>268</v>
      </c>
      <c r="E555" s="34" t="s">
        <v>10</v>
      </c>
      <c r="F555" s="50" t="s">
        <v>48</v>
      </c>
      <c r="G555" s="55" t="s">
        <v>263</v>
      </c>
      <c r="H555" s="55" t="s">
        <v>220</v>
      </c>
      <c r="I555" s="34" t="str">
        <f t="shared" si="32"/>
        <v>Members of the household reported as negatively affected by the current crisis : None or not applicable</v>
      </c>
      <c r="J555" s="34" t="str">
        <f t="shared" si="33"/>
        <v>Members of the household reported as negatively affected by the current crisis : None or not applicableMigrants</v>
      </c>
      <c r="K555" s="55">
        <v>0.71223021582733803</v>
      </c>
      <c r="L555" s="55">
        <v>0.56130790190735702</v>
      </c>
      <c r="M555" s="55">
        <v>0.87804878048780499</v>
      </c>
      <c r="N555" s="55">
        <v>0.59130434782608698</v>
      </c>
    </row>
    <row r="556" spans="1:14" hidden="1" x14ac:dyDescent="0.35">
      <c r="A556" s="34" t="s">
        <v>84</v>
      </c>
      <c r="B556" s="34" t="s">
        <v>88</v>
      </c>
      <c r="C556" s="34" t="s">
        <v>268</v>
      </c>
      <c r="E556" s="34" t="s">
        <v>10</v>
      </c>
      <c r="F556" s="50" t="s">
        <v>48</v>
      </c>
      <c r="G556" s="55" t="s">
        <v>263</v>
      </c>
      <c r="H556" s="55" t="s">
        <v>7</v>
      </c>
      <c r="I556" s="34" t="str">
        <f t="shared" si="32"/>
        <v>Members of the household reported as negatively affected by the current crisis : Decline to answer</v>
      </c>
      <c r="J556" s="34" t="str">
        <f t="shared" si="33"/>
        <v>Members of the household reported as negatively affected by the current crisis : Decline to answerMigrants</v>
      </c>
      <c r="K556" s="55">
        <v>0</v>
      </c>
      <c r="L556" s="55">
        <v>2.7247956403269801E-3</v>
      </c>
      <c r="M556" s="55">
        <v>0</v>
      </c>
      <c r="N556" s="55">
        <v>2.6086956521739101E-2</v>
      </c>
    </row>
    <row r="557" spans="1:14" hidden="1" x14ac:dyDescent="0.35">
      <c r="A557" s="34" t="s">
        <v>84</v>
      </c>
      <c r="B557" s="34" t="s">
        <v>88</v>
      </c>
      <c r="C557" s="34" t="s">
        <v>268</v>
      </c>
      <c r="E557" s="50" t="s">
        <v>10</v>
      </c>
      <c r="F557" s="50" t="s">
        <v>12</v>
      </c>
      <c r="G557" s="55" t="s">
        <v>263</v>
      </c>
      <c r="H557" s="55" t="s">
        <v>264</v>
      </c>
      <c r="I557" s="34" t="str">
        <f t="shared" si="32"/>
        <v>Members of the household reported as negatively affected by the current crisis : Physical health of adults (18+)</v>
      </c>
      <c r="J557" s="34" t="str">
        <f t="shared" si="33"/>
        <v>Members of the household reported as negatively affected by the current crisis : Physical health of adults (18+)PRL</v>
      </c>
      <c r="K557" s="55">
        <v>0.221518987341772</v>
      </c>
      <c r="L557" s="55">
        <v>0.24844720496894401</v>
      </c>
      <c r="M557" s="55">
        <v>0.29878048780487798</v>
      </c>
      <c r="N557" s="55">
        <v>0.24242424242424199</v>
      </c>
    </row>
    <row r="558" spans="1:14" hidden="1" x14ac:dyDescent="0.35">
      <c r="A558" s="34" t="s">
        <v>84</v>
      </c>
      <c r="B558" s="34" t="s">
        <v>88</v>
      </c>
      <c r="C558" s="34" t="s">
        <v>268</v>
      </c>
      <c r="E558" s="50" t="s">
        <v>10</v>
      </c>
      <c r="F558" s="50" t="s">
        <v>12</v>
      </c>
      <c r="G558" s="55" t="s">
        <v>263</v>
      </c>
      <c r="H558" s="55" t="s">
        <v>265</v>
      </c>
      <c r="I558" s="34" t="str">
        <f t="shared" si="32"/>
        <v>Members of the household reported as negatively affected by the current crisis : Physical health of children (&lt;18)</v>
      </c>
      <c r="J558" s="34" t="str">
        <f t="shared" si="33"/>
        <v>Members of the household reported as negatively affected by the current crisis : Physical health of children (&lt;18)PRL</v>
      </c>
      <c r="K558" s="55">
        <v>6.3291139240506306E-2</v>
      </c>
      <c r="L558" s="55">
        <v>2.4844720496894401E-2</v>
      </c>
      <c r="M558" s="55">
        <v>0.109756097560976</v>
      </c>
      <c r="N558" s="55">
        <v>6.0606060606060601E-2</v>
      </c>
    </row>
    <row r="559" spans="1:14" hidden="1" x14ac:dyDescent="0.35">
      <c r="A559" s="34" t="s">
        <v>84</v>
      </c>
      <c r="B559" s="34" t="s">
        <v>88</v>
      </c>
      <c r="C559" s="34" t="s">
        <v>268</v>
      </c>
      <c r="E559" s="50" t="s">
        <v>10</v>
      </c>
      <c r="F559" s="50" t="s">
        <v>12</v>
      </c>
      <c r="G559" s="55" t="s">
        <v>263</v>
      </c>
      <c r="H559" s="55" t="s">
        <v>266</v>
      </c>
      <c r="I559" s="34" t="str">
        <f t="shared" si="32"/>
        <v>Members of the household reported as negatively affected by the current crisis : Psychological distress of adults (18+), such as being nervous, irritable, worried or sadness, hopelessness or other signs</v>
      </c>
      <c r="J559" s="34" t="str">
        <f t="shared" si="33"/>
        <v>Members of the household reported as negatively affected by the current crisis : Psychological distress of adults (18+), such as being nervous, irritable, worried or sadness, hopelessness or other signsPRL</v>
      </c>
      <c r="K559" s="55">
        <v>0.569620253164557</v>
      </c>
      <c r="L559" s="55">
        <v>0.37267080745341602</v>
      </c>
      <c r="M559" s="55">
        <v>0.47560975609756101</v>
      </c>
      <c r="N559" s="55">
        <v>0.33333333333333298</v>
      </c>
    </row>
    <row r="560" spans="1:14" hidden="1" x14ac:dyDescent="0.35">
      <c r="A560" s="34" t="s">
        <v>84</v>
      </c>
      <c r="B560" s="34" t="s">
        <v>88</v>
      </c>
      <c r="C560" s="34" t="s">
        <v>268</v>
      </c>
      <c r="E560" s="50" t="s">
        <v>10</v>
      </c>
      <c r="F560" s="50" t="s">
        <v>12</v>
      </c>
      <c r="G560" s="55" t="s">
        <v>263</v>
      </c>
      <c r="H560" s="55" t="s">
        <v>267</v>
      </c>
      <c r="I560" s="34" t="str">
        <f t="shared" si="32"/>
        <v>Members of the household reported as negatively affected by the current crisis : Psychological distress of children (&lt;18) such as being nervous, irritable, worried, anxious or sadness, hopelessness or other signs</v>
      </c>
      <c r="J560" s="34" t="str">
        <f t="shared" si="33"/>
        <v>Members of the household reported as negatively affected by the current crisis : Psychological distress of children (&lt;18) such as being nervous, irritable, worried, anxious or sadness, hopelessness or other signsPRL</v>
      </c>
      <c r="K560" s="55">
        <v>0.132911392405063</v>
      </c>
      <c r="L560" s="55">
        <v>8.6956521739130405E-2</v>
      </c>
      <c r="M560" s="55">
        <v>0.134146341463415</v>
      </c>
      <c r="N560" s="55">
        <v>0.15151515151515099</v>
      </c>
    </row>
    <row r="561" spans="1:14" hidden="1" x14ac:dyDescent="0.35">
      <c r="A561" s="34" t="s">
        <v>84</v>
      </c>
      <c r="B561" s="34" t="s">
        <v>88</v>
      </c>
      <c r="C561" s="34" t="s">
        <v>268</v>
      </c>
      <c r="E561" s="50" t="s">
        <v>10</v>
      </c>
      <c r="F561" s="50" t="s">
        <v>12</v>
      </c>
      <c r="G561" s="55" t="s">
        <v>263</v>
      </c>
      <c r="H561" s="55" t="s">
        <v>220</v>
      </c>
      <c r="I561" s="34" t="str">
        <f t="shared" si="32"/>
        <v>Members of the household reported as negatively affected by the current crisis : None or not applicable</v>
      </c>
      <c r="J561" s="34" t="str">
        <f t="shared" si="33"/>
        <v>Members of the household reported as negatively affected by the current crisis : None or not applicablePRL</v>
      </c>
      <c r="K561" s="55">
        <v>0.30379746835443</v>
      </c>
      <c r="L561" s="55">
        <v>0.49068322981366502</v>
      </c>
      <c r="M561" s="55">
        <v>0.292682926829268</v>
      </c>
      <c r="N561" s="55">
        <v>0.39393939393939398</v>
      </c>
    </row>
    <row r="562" spans="1:14" hidden="1" x14ac:dyDescent="0.35">
      <c r="A562" s="34" t="s">
        <v>84</v>
      </c>
      <c r="B562" s="34" t="s">
        <v>88</v>
      </c>
      <c r="C562" s="34" t="s">
        <v>268</v>
      </c>
      <c r="E562" s="50" t="s">
        <v>10</v>
      </c>
      <c r="F562" s="50" t="s">
        <v>12</v>
      </c>
      <c r="G562" s="55" t="s">
        <v>263</v>
      </c>
      <c r="H562" s="55" t="s">
        <v>7</v>
      </c>
      <c r="I562" s="34" t="str">
        <f t="shared" si="32"/>
        <v>Members of the household reported as negatively affected by the current crisis : Decline to answer</v>
      </c>
      <c r="J562" s="34" t="str">
        <f t="shared" si="33"/>
        <v>Members of the household reported as negatively affected by the current crisis : Decline to answerPRL</v>
      </c>
      <c r="K562" s="55">
        <v>0</v>
      </c>
      <c r="L562" s="55">
        <v>1.2422360248447201E-2</v>
      </c>
      <c r="M562" s="55">
        <v>0</v>
      </c>
      <c r="N562" s="55">
        <v>1.01010101010101E-2</v>
      </c>
    </row>
    <row r="563" spans="1:14" x14ac:dyDescent="0.35">
      <c r="A563" s="34" t="s">
        <v>84</v>
      </c>
      <c r="B563" s="34" t="s">
        <v>88</v>
      </c>
      <c r="C563" s="34" t="s">
        <v>268</v>
      </c>
      <c r="D563" s="50" t="s">
        <v>410</v>
      </c>
      <c r="E563" s="50" t="s">
        <v>10</v>
      </c>
      <c r="F563" s="50" t="s">
        <v>11</v>
      </c>
      <c r="G563" t="s">
        <v>409</v>
      </c>
      <c r="H563" s="55" t="s">
        <v>7</v>
      </c>
      <c r="I563" s="34" t="str">
        <f t="shared" si="32"/>
        <v>Household member seeking services or support from a health care provider for this concern : Decline to answer</v>
      </c>
      <c r="J563" s="34" t="str">
        <f t="shared" si="33"/>
        <v>Household member seeking services or support from a health care provider for this concern : Decline to answerLebanese</v>
      </c>
      <c r="M563" s="55">
        <v>8.0635335644055296E-4</v>
      </c>
      <c r="N563" s="55">
        <v>2.5900445539956802E-3</v>
      </c>
    </row>
    <row r="564" spans="1:14" x14ac:dyDescent="0.35">
      <c r="A564" s="34" t="s">
        <v>84</v>
      </c>
      <c r="B564" s="34" t="s">
        <v>88</v>
      </c>
      <c r="C564" s="34" t="s">
        <v>268</v>
      </c>
      <c r="D564" s="50" t="s">
        <v>410</v>
      </c>
      <c r="E564" s="50" t="s">
        <v>10</v>
      </c>
      <c r="F564" s="50" t="s">
        <v>11</v>
      </c>
      <c r="G564" t="s">
        <v>409</v>
      </c>
      <c r="H564" s="55" t="s">
        <v>8</v>
      </c>
      <c r="I564" s="34" t="str">
        <f t="shared" si="32"/>
        <v>Household member seeking services or support from a health care provider for this concern : Don't know</v>
      </c>
      <c r="J564" s="34" t="str">
        <f t="shared" si="33"/>
        <v>Household member seeking services or support from a health care provider for this concern : Don't knowLebanese</v>
      </c>
      <c r="K564" s="55">
        <v>3.9928195884994001E-3</v>
      </c>
      <c r="L564" s="55">
        <v>1.7202693977731E-3</v>
      </c>
      <c r="M564" s="55">
        <v>8.0635335644055296E-4</v>
      </c>
      <c r="N564" s="55">
        <v>1.3528650149798699E-2</v>
      </c>
    </row>
    <row r="565" spans="1:14" x14ac:dyDescent="0.35">
      <c r="A565" s="34" t="s">
        <v>84</v>
      </c>
      <c r="B565" s="34" t="s">
        <v>88</v>
      </c>
      <c r="C565" s="34" t="s">
        <v>268</v>
      </c>
      <c r="D565" s="50" t="s">
        <v>410</v>
      </c>
      <c r="E565" s="50" t="s">
        <v>10</v>
      </c>
      <c r="F565" s="50" t="s">
        <v>11</v>
      </c>
      <c r="G565" t="s">
        <v>409</v>
      </c>
      <c r="H565" s="55" t="s">
        <v>64</v>
      </c>
      <c r="I565" s="34" t="str">
        <f t="shared" si="32"/>
        <v>Household member seeking services or support from a health care provider for this concern : No</v>
      </c>
      <c r="J565" s="34" t="str">
        <f t="shared" si="33"/>
        <v>Household member seeking services or support from a health care provider for this concern : NoLebanese</v>
      </c>
      <c r="K565" s="55">
        <v>0.842225835531341</v>
      </c>
      <c r="L565" s="55">
        <v>0.91084271041417797</v>
      </c>
      <c r="M565" s="55">
        <v>0.79267856905140699</v>
      </c>
      <c r="N565" s="55">
        <v>0.93434848043973895</v>
      </c>
    </row>
    <row r="566" spans="1:14" x14ac:dyDescent="0.35">
      <c r="A566" s="34" t="s">
        <v>84</v>
      </c>
      <c r="B566" s="34" t="s">
        <v>88</v>
      </c>
      <c r="C566" s="34" t="s">
        <v>268</v>
      </c>
      <c r="D566" s="50" t="s">
        <v>410</v>
      </c>
      <c r="E566" s="50" t="s">
        <v>10</v>
      </c>
      <c r="F566" s="50" t="s">
        <v>11</v>
      </c>
      <c r="G566" t="s">
        <v>409</v>
      </c>
      <c r="H566" s="55" t="s">
        <v>65</v>
      </c>
      <c r="I566" s="34" t="str">
        <f t="shared" si="32"/>
        <v>Household member seeking services or support from a health care provider for this concern : Yes</v>
      </c>
      <c r="J566" s="34" t="str">
        <f t="shared" si="33"/>
        <v>Household member seeking services or support from a health care provider for this concern : YesLebanese</v>
      </c>
      <c r="K566" s="55">
        <v>0.15378134488015999</v>
      </c>
      <c r="L566" s="55">
        <v>8.7437020188049094E-2</v>
      </c>
      <c r="M566" s="55">
        <v>0.20570872423571199</v>
      </c>
      <c r="N566" s="55">
        <v>4.9532824856466297E-2</v>
      </c>
    </row>
    <row r="567" spans="1:14" hidden="1" x14ac:dyDescent="0.35">
      <c r="A567" s="34" t="s">
        <v>84</v>
      </c>
      <c r="B567" s="34" t="s">
        <v>88</v>
      </c>
      <c r="C567" s="34" t="s">
        <v>268</v>
      </c>
      <c r="D567" s="50" t="s">
        <v>410</v>
      </c>
      <c r="E567" s="50" t="s">
        <v>10</v>
      </c>
      <c r="F567" s="85" t="s">
        <v>48</v>
      </c>
      <c r="G567" t="s">
        <v>409</v>
      </c>
      <c r="H567" s="55" t="s">
        <v>7</v>
      </c>
      <c r="I567" s="34" t="str">
        <f t="shared" si="32"/>
        <v>Household member seeking services or support from a health care provider for this concern : Decline to answer</v>
      </c>
      <c r="J567" s="34" t="str">
        <f t="shared" si="33"/>
        <v>Household member seeking services or support from a health care provider for this concern : Decline to answerMigrants</v>
      </c>
      <c r="M567" s="55">
        <v>4.1666666666666699E-2</v>
      </c>
    </row>
    <row r="568" spans="1:14" hidden="1" x14ac:dyDescent="0.35">
      <c r="A568" s="34" t="s">
        <v>84</v>
      </c>
      <c r="B568" s="34" t="s">
        <v>88</v>
      </c>
      <c r="C568" s="34" t="s">
        <v>268</v>
      </c>
      <c r="D568" s="50" t="s">
        <v>410</v>
      </c>
      <c r="E568" s="50" t="s">
        <v>10</v>
      </c>
      <c r="F568" s="85" t="s">
        <v>48</v>
      </c>
      <c r="G568" t="s">
        <v>409</v>
      </c>
      <c r="H568" s="55" t="s">
        <v>8</v>
      </c>
      <c r="I568" s="34" t="str">
        <f t="shared" si="32"/>
        <v>Household member seeking services or support from a health care provider for this concern : Don't know</v>
      </c>
      <c r="J568" s="34" t="str">
        <f t="shared" si="33"/>
        <v>Household member seeking services or support from a health care provider for this concern : Don't knowMigrants</v>
      </c>
      <c r="L568" s="55">
        <v>7.14285714285714E-3</v>
      </c>
      <c r="M568" s="55">
        <v>8.3333333333333301E-2</v>
      </c>
      <c r="N568" s="55">
        <v>0.1</v>
      </c>
    </row>
    <row r="569" spans="1:14" hidden="1" x14ac:dyDescent="0.35">
      <c r="A569" s="34" t="s">
        <v>84</v>
      </c>
      <c r="B569" s="34" t="s">
        <v>88</v>
      </c>
      <c r="C569" s="34" t="s">
        <v>268</v>
      </c>
      <c r="D569" s="50" t="s">
        <v>410</v>
      </c>
      <c r="E569" s="50" t="s">
        <v>10</v>
      </c>
      <c r="F569" s="85" t="s">
        <v>48</v>
      </c>
      <c r="G569" t="s">
        <v>409</v>
      </c>
      <c r="H569" s="55" t="s">
        <v>64</v>
      </c>
      <c r="I569" s="34" t="str">
        <f t="shared" si="32"/>
        <v>Household member seeking services or support from a health care provider for this concern : No</v>
      </c>
      <c r="J569" s="34" t="str">
        <f t="shared" si="33"/>
        <v>Household member seeking services or support from a health care provider for this concern : NoMigrants</v>
      </c>
      <c r="K569" s="55">
        <v>0.939393939393939</v>
      </c>
      <c r="L569" s="55">
        <v>0.91428571428571404</v>
      </c>
      <c r="M569" s="55">
        <v>0.875</v>
      </c>
      <c r="N569" s="55">
        <v>0.9</v>
      </c>
    </row>
    <row r="570" spans="1:14" hidden="1" x14ac:dyDescent="0.35">
      <c r="A570" s="34" t="s">
        <v>84</v>
      </c>
      <c r="B570" s="34" t="s">
        <v>88</v>
      </c>
      <c r="C570" s="34" t="s">
        <v>268</v>
      </c>
      <c r="D570" s="50" t="s">
        <v>410</v>
      </c>
      <c r="E570" s="50" t="s">
        <v>10</v>
      </c>
      <c r="F570" s="85" t="s">
        <v>48</v>
      </c>
      <c r="G570" t="s">
        <v>409</v>
      </c>
      <c r="H570" s="55" t="s">
        <v>65</v>
      </c>
      <c r="I570" s="34" t="str">
        <f t="shared" si="32"/>
        <v>Household member seeking services or support from a health care provider for this concern : Yes</v>
      </c>
      <c r="J570" s="34" t="str">
        <f t="shared" si="33"/>
        <v>Household member seeking services or support from a health care provider for this concern : YesMigrants</v>
      </c>
      <c r="K570" s="55">
        <v>6.0606060606060601E-2</v>
      </c>
      <c r="L570" s="55">
        <v>7.8571428571428598E-2</v>
      </c>
    </row>
    <row r="571" spans="1:14" hidden="1" x14ac:dyDescent="0.35">
      <c r="A571" s="34" t="s">
        <v>84</v>
      </c>
      <c r="B571" s="34" t="s">
        <v>88</v>
      </c>
      <c r="C571" s="34" t="s">
        <v>268</v>
      </c>
      <c r="D571" s="50" t="s">
        <v>410</v>
      </c>
      <c r="E571" s="50" t="s">
        <v>10</v>
      </c>
      <c r="F571" s="84" t="s">
        <v>12</v>
      </c>
      <c r="G571" t="s">
        <v>409</v>
      </c>
      <c r="H571" s="55" t="s">
        <v>7</v>
      </c>
      <c r="I571" s="34" t="str">
        <f t="shared" si="32"/>
        <v>Household member seeking services or support from a health care provider for this concern : Decline to answer</v>
      </c>
      <c r="J571" s="34" t="str">
        <f t="shared" si="33"/>
        <v>Household member seeking services or support from a health care provider for this concern : Decline to answerPRL</v>
      </c>
    </row>
    <row r="572" spans="1:14" hidden="1" x14ac:dyDescent="0.35">
      <c r="A572" s="34" t="s">
        <v>84</v>
      </c>
      <c r="B572" s="34" t="s">
        <v>88</v>
      </c>
      <c r="C572" s="34" t="s">
        <v>268</v>
      </c>
      <c r="D572" s="50" t="s">
        <v>410</v>
      </c>
      <c r="E572" s="50" t="s">
        <v>10</v>
      </c>
      <c r="F572" s="84" t="s">
        <v>12</v>
      </c>
      <c r="G572" t="s">
        <v>409</v>
      </c>
      <c r="H572" s="55" t="s">
        <v>8</v>
      </c>
      <c r="I572" s="34" t="str">
        <f t="shared" si="32"/>
        <v>Household member seeking services or support from a health care provider for this concern : Don't know</v>
      </c>
      <c r="J572" s="34" t="str">
        <f t="shared" si="33"/>
        <v>Household member seeking services or support from a health care provider for this concern : Don't knowPRL</v>
      </c>
      <c r="M572" s="55">
        <v>8.5470085470085496E-3</v>
      </c>
      <c r="N572" s="55">
        <v>9.5238095238095205E-2</v>
      </c>
    </row>
    <row r="573" spans="1:14" hidden="1" x14ac:dyDescent="0.35">
      <c r="B573" s="34" t="s">
        <v>88</v>
      </c>
      <c r="C573" s="34" t="s">
        <v>268</v>
      </c>
      <c r="D573" s="50" t="s">
        <v>410</v>
      </c>
      <c r="E573" s="50" t="s">
        <v>10</v>
      </c>
      <c r="F573" s="84" t="s">
        <v>12</v>
      </c>
      <c r="G573" t="s">
        <v>409</v>
      </c>
      <c r="H573" s="55" t="s">
        <v>64</v>
      </c>
      <c r="I573" s="34" t="str">
        <f t="shared" si="32"/>
        <v>Household member seeking services or support from a health care provider for this concern : No</v>
      </c>
      <c r="J573" s="34" t="str">
        <f t="shared" si="33"/>
        <v>Household member seeking services or support from a health care provider for this concern : NoPRL</v>
      </c>
      <c r="K573" s="55">
        <v>0.83636363636363598</v>
      </c>
      <c r="L573" s="55">
        <v>0.76623376623376604</v>
      </c>
      <c r="M573" s="55">
        <v>0.76068376068376098</v>
      </c>
      <c r="N573" s="55">
        <v>0.83333333333333304</v>
      </c>
    </row>
    <row r="574" spans="1:14" hidden="1" x14ac:dyDescent="0.35">
      <c r="B574" s="34" t="s">
        <v>88</v>
      </c>
      <c r="C574" s="34" t="s">
        <v>268</v>
      </c>
      <c r="D574" s="50" t="s">
        <v>410</v>
      </c>
      <c r="E574" s="50" t="s">
        <v>10</v>
      </c>
      <c r="F574" s="84" t="s">
        <v>12</v>
      </c>
      <c r="G574" t="s">
        <v>409</v>
      </c>
      <c r="H574" s="55" t="s">
        <v>65</v>
      </c>
      <c r="I574" s="34" t="str">
        <f t="shared" si="32"/>
        <v>Household member seeking services or support from a health care provider for this concern : Yes</v>
      </c>
      <c r="J574" s="34" t="str">
        <f t="shared" si="33"/>
        <v>Household member seeking services or support from a health care provider for this concern : YesPRL</v>
      </c>
      <c r="K574" s="55">
        <v>0.163636363636364</v>
      </c>
      <c r="L574" s="55">
        <v>0.23376623376623401</v>
      </c>
      <c r="M574" s="55">
        <v>0.230769230769231</v>
      </c>
      <c r="N574" s="55">
        <v>7.1428571428571397E-2</v>
      </c>
    </row>
    <row r="575" spans="1:14" x14ac:dyDescent="0.35">
      <c r="A575" s="34" t="s">
        <v>84</v>
      </c>
      <c r="B575" s="34" t="s">
        <v>88</v>
      </c>
      <c r="C575" s="34" t="s">
        <v>268</v>
      </c>
      <c r="D575" s="50" t="s">
        <v>410</v>
      </c>
      <c r="E575" s="50" t="s">
        <v>10</v>
      </c>
      <c r="F575" s="84" t="s">
        <v>11</v>
      </c>
      <c r="G575" t="s">
        <v>427</v>
      </c>
      <c r="H575" s="55" t="s">
        <v>417</v>
      </c>
      <c r="I575" s="34" t="str">
        <f t="shared" si="32"/>
        <v>Main reasons why affected household member(s) did not seek services or support from a health care provider : Tried to seek support but was not able</v>
      </c>
      <c r="J575" s="34" t="str">
        <f t="shared" si="33"/>
        <v>Main reasons why affected household member(s) did not seek services or support from a health care provider : Tried to seek support but was not ableLebanese</v>
      </c>
      <c r="K575" s="55">
        <v>7.3361537043571207E-2</v>
      </c>
      <c r="L575" s="55">
        <v>7.6310926732612E-2</v>
      </c>
      <c r="M575" s="55">
        <v>8.5815810667850406E-2</v>
      </c>
      <c r="N575" s="55">
        <v>1.80366979279852E-2</v>
      </c>
    </row>
    <row r="576" spans="1:14" x14ac:dyDescent="0.35">
      <c r="A576" s="34" t="s">
        <v>84</v>
      </c>
      <c r="B576" s="34" t="s">
        <v>88</v>
      </c>
      <c r="C576" s="34" t="s">
        <v>268</v>
      </c>
      <c r="D576" s="50" t="s">
        <v>410</v>
      </c>
      <c r="E576" s="50" t="s">
        <v>10</v>
      </c>
      <c r="F576" s="84" t="s">
        <v>11</v>
      </c>
      <c r="G576" t="s">
        <v>427</v>
      </c>
      <c r="H576" s="55" t="s">
        <v>418</v>
      </c>
      <c r="I576" s="34" t="str">
        <f t="shared" si="32"/>
        <v>Main reasons why affected household member(s) did not seek services or support from a health care provider : Did not consider this to be a health issue</v>
      </c>
      <c r="J576" s="34" t="str">
        <f t="shared" si="33"/>
        <v>Main reasons why affected household member(s) did not seek services or support from a health care provider : Did not consider this to be a health issueLebanese</v>
      </c>
      <c r="K576" s="55">
        <v>0.57456811279040099</v>
      </c>
      <c r="L576" s="55">
        <v>0.64705076480450097</v>
      </c>
      <c r="M576" s="55">
        <v>0.57907143560298502</v>
      </c>
      <c r="N576" s="55">
        <v>0.73481445721807503</v>
      </c>
    </row>
    <row r="577" spans="1:14" x14ac:dyDescent="0.35">
      <c r="A577" s="34" t="s">
        <v>84</v>
      </c>
      <c r="B577" s="34" t="s">
        <v>88</v>
      </c>
      <c r="C577" s="34" t="s">
        <v>268</v>
      </c>
      <c r="D577" s="50" t="s">
        <v>410</v>
      </c>
      <c r="E577" s="50" t="s">
        <v>10</v>
      </c>
      <c r="F577" s="84" t="s">
        <v>11</v>
      </c>
      <c r="G577" t="s">
        <v>427</v>
      </c>
      <c r="H577" s="55" t="s">
        <v>419</v>
      </c>
      <c r="I577" s="34" t="str">
        <f t="shared" si="32"/>
        <v>Main reasons why affected household member(s) did not seek services or support from a health care provider : Sought support from community or religious leader</v>
      </c>
      <c r="J577" s="34" t="str">
        <f t="shared" si="33"/>
        <v>Main reasons why affected household member(s) did not seek services or support from a health care provider : Sought support from community or religious leaderLebanese</v>
      </c>
      <c r="K577" s="55">
        <v>2.66616932852776E-2</v>
      </c>
      <c r="L577" s="55">
        <v>3.5204522135372597E-2</v>
      </c>
      <c r="M577" s="55">
        <v>4.00874537517577E-3</v>
      </c>
      <c r="N577" s="55">
        <v>9.0183489639926208E-3</v>
      </c>
    </row>
    <row r="578" spans="1:14" x14ac:dyDescent="0.35">
      <c r="A578" s="34" t="s">
        <v>84</v>
      </c>
      <c r="B578" s="34" t="s">
        <v>88</v>
      </c>
      <c r="C578" s="34" t="s">
        <v>268</v>
      </c>
      <c r="D578" s="50" t="s">
        <v>410</v>
      </c>
      <c r="E578" s="50" t="s">
        <v>10</v>
      </c>
      <c r="F578" s="84" t="s">
        <v>11</v>
      </c>
      <c r="G578" t="s">
        <v>427</v>
      </c>
      <c r="H578" s="55" t="s">
        <v>420</v>
      </c>
      <c r="I578" s="34" t="str">
        <f t="shared" si="32"/>
        <v>Main reasons why affected household member(s) did not seek services or support from a health care provider : Did not know where to seek support</v>
      </c>
      <c r="J578" s="34" t="str">
        <f t="shared" si="33"/>
        <v>Main reasons why affected household member(s) did not seek services or support from a health care provider : Did not know where to seek supportLebanese</v>
      </c>
      <c r="K578" s="55">
        <v>0.19804255606211901</v>
      </c>
      <c r="L578" s="55">
        <v>0.13806044949472401</v>
      </c>
      <c r="M578" s="55">
        <v>0.20865706676479701</v>
      </c>
      <c r="N578" s="55">
        <v>0.16893375868111099</v>
      </c>
    </row>
    <row r="579" spans="1:14" x14ac:dyDescent="0.35">
      <c r="A579" s="34" t="s">
        <v>84</v>
      </c>
      <c r="B579" s="34" t="s">
        <v>88</v>
      </c>
      <c r="C579" s="34" t="s">
        <v>268</v>
      </c>
      <c r="D579" s="50" t="s">
        <v>410</v>
      </c>
      <c r="E579" s="50" t="s">
        <v>10</v>
      </c>
      <c r="F579" s="84" t="s">
        <v>11</v>
      </c>
      <c r="G579" t="s">
        <v>427</v>
      </c>
      <c r="H579" s="55" t="s">
        <v>421</v>
      </c>
      <c r="I579" s="34" t="str">
        <f t="shared" si="32"/>
        <v>Main reasons why affected household member(s) did not seek services or support from a health care provider : Could not afford to seek support (e.g. cost of transporation, consultation)</v>
      </c>
      <c r="J579" s="34" t="str">
        <f t="shared" si="33"/>
        <v>Main reasons why affected household member(s) did not seek services or support from a health care provider : Could not afford to seek support (e.g. cost of transporation, consultation)Lebanese</v>
      </c>
      <c r="K579" s="55">
        <v>0.120885382981989</v>
      </c>
      <c r="L579" s="55">
        <v>8.5165559130496907E-2</v>
      </c>
      <c r="M579" s="55">
        <v>6.4142465302780394E-2</v>
      </c>
      <c r="N579" s="55">
        <v>3.9537568981768599E-2</v>
      </c>
    </row>
    <row r="580" spans="1:14" x14ac:dyDescent="0.35">
      <c r="A580" s="34" t="s">
        <v>84</v>
      </c>
      <c r="B580" s="34" t="s">
        <v>88</v>
      </c>
      <c r="C580" s="34" t="s">
        <v>268</v>
      </c>
      <c r="D580" s="50" t="s">
        <v>410</v>
      </c>
      <c r="E580" s="50" t="s">
        <v>10</v>
      </c>
      <c r="F580" s="84" t="s">
        <v>11</v>
      </c>
      <c r="G580" t="s">
        <v>427</v>
      </c>
      <c r="H580" s="55" t="s">
        <v>422</v>
      </c>
      <c r="I580" s="34" t="str">
        <f t="shared" si="32"/>
        <v>Main reasons why affected household member(s) did not seek services or support from a health care provider : Could not access support (e.g. facility too far, hours not convenient)</v>
      </c>
      <c r="J580" s="34" t="str">
        <f t="shared" si="33"/>
        <v>Main reasons why affected household member(s) did not seek services or support from a health care provider : Could not access support (e.g. facility too far, hours not convenient)Lebanese</v>
      </c>
      <c r="K580" s="55">
        <v>2.0393547969321201E-2</v>
      </c>
      <c r="L580" s="55">
        <v>1.2366237902354299E-2</v>
      </c>
      <c r="M580" s="55">
        <v>4.24369246137404E-3</v>
      </c>
      <c r="N580" s="55">
        <v>2.14278009266488E-2</v>
      </c>
    </row>
    <row r="581" spans="1:14" x14ac:dyDescent="0.35">
      <c r="A581" s="34" t="s">
        <v>84</v>
      </c>
      <c r="B581" s="34" t="s">
        <v>88</v>
      </c>
      <c r="C581" s="34" t="s">
        <v>268</v>
      </c>
      <c r="D581" s="50" t="s">
        <v>410</v>
      </c>
      <c r="E581" s="50" t="s">
        <v>10</v>
      </c>
      <c r="F581" s="84" t="s">
        <v>11</v>
      </c>
      <c r="G581" t="s">
        <v>427</v>
      </c>
      <c r="H581" s="55" t="s">
        <v>423</v>
      </c>
      <c r="I581" s="34" t="str">
        <f t="shared" si="32"/>
        <v>Main reasons why affected household member(s) did not seek services or support from a health care provider : Disability prevents access to mental health care</v>
      </c>
      <c r="J581" s="34" t="str">
        <f t="shared" si="33"/>
        <v>Main reasons why affected household member(s) did not seek services or support from a health care provider : Disability prevents access to mental health careLebanese</v>
      </c>
      <c r="K581" s="55">
        <v>0</v>
      </c>
      <c r="L581" s="55">
        <v>8.5303186027583101E-4</v>
      </c>
      <c r="M581" s="55">
        <v>1.7400053529318801E-3</v>
      </c>
      <c r="N581" s="55">
        <v>1.11022302462516E-16</v>
      </c>
    </row>
    <row r="582" spans="1:14" x14ac:dyDescent="0.35">
      <c r="A582" s="34" t="s">
        <v>84</v>
      </c>
      <c r="B582" s="34" t="s">
        <v>88</v>
      </c>
      <c r="C582" s="34" t="s">
        <v>268</v>
      </c>
      <c r="D582" s="50" t="s">
        <v>410</v>
      </c>
      <c r="E582" s="50" t="s">
        <v>10</v>
      </c>
      <c r="F582" s="84" t="s">
        <v>11</v>
      </c>
      <c r="G582" t="s">
        <v>427</v>
      </c>
      <c r="H582" s="55" t="s">
        <v>424</v>
      </c>
      <c r="I582" s="34" t="str">
        <f t="shared" si="32"/>
        <v>Main reasons why affected household member(s) did not seek services or support from a health care provider : Was concerned about what people might say</v>
      </c>
      <c r="J582" s="34" t="str">
        <f t="shared" si="33"/>
        <v>Main reasons why affected household member(s) did not seek services or support from a health care provider : Was concerned about what people might sayLebanese</v>
      </c>
      <c r="K582" s="55">
        <v>4.7848852835327901E-2</v>
      </c>
      <c r="L582" s="55">
        <v>3.5214565810136301E-3</v>
      </c>
      <c r="M582" s="55">
        <v>4.0241836260136797E-2</v>
      </c>
      <c r="N582" s="55">
        <v>2.7720327139363599E-3</v>
      </c>
    </row>
    <row r="583" spans="1:14" x14ac:dyDescent="0.35">
      <c r="A583" s="34" t="s">
        <v>84</v>
      </c>
      <c r="B583" s="34" t="s">
        <v>88</v>
      </c>
      <c r="C583" s="34" t="s">
        <v>268</v>
      </c>
      <c r="D583" s="50" t="s">
        <v>410</v>
      </c>
      <c r="E583" s="50" t="s">
        <v>10</v>
      </c>
      <c r="F583" s="84" t="s">
        <v>11</v>
      </c>
      <c r="G583" t="s">
        <v>427</v>
      </c>
      <c r="H583" s="55" t="s">
        <v>425</v>
      </c>
      <c r="I583" s="34" t="str">
        <f t="shared" si="32"/>
        <v>Main reasons why affected household member(s) did not seek services or support from a health care provider : Affected HH member(s) refused to seek health services/support</v>
      </c>
      <c r="J583" s="34" t="str">
        <f t="shared" si="33"/>
        <v>Main reasons why affected household member(s) did not seek services or support from a health care provider : Affected HH member(s) refused to seek health services/supportLebanese</v>
      </c>
      <c r="K583" s="55">
        <v>7.9722723470946697E-3</v>
      </c>
      <c r="L583" s="55">
        <v>1.31531295725379E-2</v>
      </c>
      <c r="M583" s="55">
        <v>4.1394523568799397E-3</v>
      </c>
      <c r="N583" s="55">
        <v>3.0378785740412901E-3</v>
      </c>
    </row>
    <row r="584" spans="1:14" x14ac:dyDescent="0.35">
      <c r="A584" s="34" t="s">
        <v>84</v>
      </c>
      <c r="B584" s="34" t="s">
        <v>88</v>
      </c>
      <c r="C584" s="34" t="s">
        <v>268</v>
      </c>
      <c r="D584" s="50" t="s">
        <v>410</v>
      </c>
      <c r="E584" s="50" t="s">
        <v>10</v>
      </c>
      <c r="F584" s="84" t="s">
        <v>11</v>
      </c>
      <c r="G584" t="s">
        <v>427</v>
      </c>
      <c r="H584" s="55" t="s">
        <v>426</v>
      </c>
      <c r="I584" s="34" t="str">
        <f t="shared" si="32"/>
        <v>Main reasons why affected household member(s) did not seek services or support from a health care provider : Other family members discouraged the affected HH member(s) from seeking support</v>
      </c>
      <c r="J584" s="34" t="str">
        <f t="shared" si="33"/>
        <v>Main reasons why affected household member(s) did not seek services or support from a health care provider : Other family members discouraged the affected HH member(s) from seeking supportLebanese</v>
      </c>
      <c r="K584" s="55">
        <v>4.7407944758431899E-3</v>
      </c>
      <c r="L584" s="55">
        <v>1.81554288645134E-2</v>
      </c>
      <c r="M584" s="55">
        <v>9.8870713528573795E-3</v>
      </c>
      <c r="N584" s="55">
        <v>1.11022302462516E-16</v>
      </c>
    </row>
    <row r="585" spans="1:14" x14ac:dyDescent="0.35">
      <c r="A585" s="34" t="s">
        <v>84</v>
      </c>
      <c r="B585" s="34" t="s">
        <v>88</v>
      </c>
      <c r="C585" s="34" t="s">
        <v>268</v>
      </c>
      <c r="D585" s="50" t="s">
        <v>410</v>
      </c>
      <c r="E585" s="50" t="s">
        <v>10</v>
      </c>
      <c r="F585" s="84" t="s">
        <v>11</v>
      </c>
      <c r="G585" t="s">
        <v>427</v>
      </c>
      <c r="H585" s="55" t="s">
        <v>130</v>
      </c>
      <c r="I585" s="34" t="str">
        <f t="shared" si="32"/>
        <v>Main reasons why affected household member(s) did not seek services or support from a health care provider : Language issues or communication barriers (can include disability related to speaking/ seeing/ hearing)</v>
      </c>
      <c r="J585" s="34" t="str">
        <f t="shared" si="33"/>
        <v>Main reasons why affected household member(s) did not seek services or support from a health care provider : Language issues or communication barriers (can include disability related to speaking/ seeing/ hearing)Lebanese</v>
      </c>
      <c r="K585" s="55">
        <v>0</v>
      </c>
      <c r="L585" s="55">
        <v>0</v>
      </c>
      <c r="M585" s="55">
        <v>0</v>
      </c>
      <c r="N585" s="55">
        <v>1.11022302462516E-16</v>
      </c>
    </row>
    <row r="586" spans="1:14" x14ac:dyDescent="0.35">
      <c r="A586" s="34" t="s">
        <v>84</v>
      </c>
      <c r="B586" s="34" t="s">
        <v>88</v>
      </c>
      <c r="C586" s="34" t="s">
        <v>268</v>
      </c>
      <c r="D586" s="50" t="s">
        <v>410</v>
      </c>
      <c r="E586" s="50" t="s">
        <v>10</v>
      </c>
      <c r="F586" s="84" t="s">
        <v>11</v>
      </c>
      <c r="G586" t="s">
        <v>427</v>
      </c>
      <c r="H586" s="55" t="s">
        <v>131</v>
      </c>
      <c r="I586" s="34" t="str">
        <f t="shared" si="32"/>
        <v>Main reasons why affected household member(s) did not seek services or support from a health care provider : Lack of civil documentation</v>
      </c>
      <c r="J586" s="34" t="str">
        <f t="shared" si="33"/>
        <v>Main reasons why affected household member(s) did not seek services or support from a health care provider : Lack of civil documentationLebanese</v>
      </c>
      <c r="K586" s="55">
        <v>0</v>
      </c>
      <c r="L586" s="55">
        <v>0</v>
      </c>
      <c r="M586" s="55">
        <v>0</v>
      </c>
      <c r="N586" s="55">
        <v>1.11022302462516E-16</v>
      </c>
    </row>
    <row r="587" spans="1:14" x14ac:dyDescent="0.35">
      <c r="A587" s="34" t="s">
        <v>84</v>
      </c>
      <c r="B587" s="34" t="s">
        <v>88</v>
      </c>
      <c r="C587" s="34" t="s">
        <v>268</v>
      </c>
      <c r="D587" s="50" t="s">
        <v>410</v>
      </c>
      <c r="E587" s="50" t="s">
        <v>10</v>
      </c>
      <c r="F587" s="84" t="s">
        <v>11</v>
      </c>
      <c r="G587" t="s">
        <v>427</v>
      </c>
      <c r="H587" s="55" t="s">
        <v>132</v>
      </c>
      <c r="I587" s="34" t="str">
        <f t="shared" si="32"/>
        <v>Main reasons why affected household member(s) did not seek services or support from a health care provider : Prevented by employer</v>
      </c>
      <c r="J587" s="34" t="str">
        <f t="shared" si="33"/>
        <v>Main reasons why affected household member(s) did not seek services or support from a health care provider : Prevented by employerLebanese</v>
      </c>
      <c r="K587" s="55">
        <v>0</v>
      </c>
      <c r="L587" s="55">
        <v>0</v>
      </c>
      <c r="M587" s="55">
        <v>0</v>
      </c>
      <c r="N587" s="55">
        <v>1.11022302462516E-16</v>
      </c>
    </row>
    <row r="588" spans="1:14" x14ac:dyDescent="0.35">
      <c r="A588" s="34" t="s">
        <v>84</v>
      </c>
      <c r="B588" s="34" t="s">
        <v>88</v>
      </c>
      <c r="C588" s="34" t="s">
        <v>268</v>
      </c>
      <c r="D588" s="50" t="s">
        <v>410</v>
      </c>
      <c r="E588" s="50" t="s">
        <v>10</v>
      </c>
      <c r="F588" s="84" t="s">
        <v>11</v>
      </c>
      <c r="G588" t="s">
        <v>427</v>
      </c>
      <c r="H588" s="55" t="s">
        <v>108</v>
      </c>
      <c r="I588" s="34" t="str">
        <f t="shared" si="32"/>
        <v>Main reasons why affected household member(s) did not seek services or support from a health care provider : Other</v>
      </c>
      <c r="J588" s="34" t="str">
        <f t="shared" si="33"/>
        <v>Main reasons why affected household member(s) did not seek services or support from a health care provider : OtherLebanese</v>
      </c>
      <c r="K588" s="55">
        <v>6.6407719153050203E-3</v>
      </c>
      <c r="L588" s="55">
        <v>3.7514659994793498E-3</v>
      </c>
      <c r="M588" s="55">
        <v>6.5118003891969003E-3</v>
      </c>
      <c r="N588" s="55">
        <v>2.7720327139363599E-3</v>
      </c>
    </row>
    <row r="589" spans="1:14" x14ac:dyDescent="0.35">
      <c r="A589" s="34" t="s">
        <v>84</v>
      </c>
      <c r="B589" s="34" t="s">
        <v>88</v>
      </c>
      <c r="C589" s="34" t="s">
        <v>268</v>
      </c>
      <c r="D589" s="50" t="s">
        <v>410</v>
      </c>
      <c r="E589" s="50" t="s">
        <v>10</v>
      </c>
      <c r="F589" s="84" t="s">
        <v>11</v>
      </c>
      <c r="G589" t="s">
        <v>427</v>
      </c>
      <c r="H589" s="55" t="s">
        <v>8</v>
      </c>
      <c r="I589" s="34" t="str">
        <f t="shared" si="32"/>
        <v>Main reasons why affected household member(s) did not seek services or support from a health care provider : Don't know</v>
      </c>
      <c r="J589" s="34" t="str">
        <f t="shared" si="33"/>
        <v>Main reasons why affected household member(s) did not seek services or support from a health care provider : Don't knowLebanese</v>
      </c>
      <c r="K589" s="55">
        <v>1.87550375840605E-2</v>
      </c>
      <c r="L589" s="55">
        <v>3.6032824392825603E-2</v>
      </c>
      <c r="M589" s="55">
        <v>4.8095181714586002E-2</v>
      </c>
      <c r="N589" s="55">
        <v>4.99483133694534E-2</v>
      </c>
    </row>
    <row r="590" spans="1:14" x14ac:dyDescent="0.35">
      <c r="A590" s="34" t="s">
        <v>84</v>
      </c>
      <c r="B590" s="34" t="s">
        <v>88</v>
      </c>
      <c r="C590" s="34" t="s">
        <v>268</v>
      </c>
      <c r="D590" s="50" t="s">
        <v>410</v>
      </c>
      <c r="E590" s="50" t="s">
        <v>10</v>
      </c>
      <c r="F590" s="84" t="s">
        <v>11</v>
      </c>
      <c r="G590" t="s">
        <v>427</v>
      </c>
      <c r="H590" s="55" t="s">
        <v>7</v>
      </c>
      <c r="I590" s="34" t="str">
        <f t="shared" si="32"/>
        <v>Main reasons why affected household member(s) did not seek services or support from a health care provider : Decline to answer</v>
      </c>
      <c r="J590" s="34" t="str">
        <f t="shared" si="33"/>
        <v>Main reasons why affected household member(s) did not seek services or support from a health care provider : Decline to answerLebanese</v>
      </c>
      <c r="K590" s="55">
        <v>1.61573893562574E-2</v>
      </c>
      <c r="L590" s="55">
        <v>1.44144018211428E-2</v>
      </c>
      <c r="M590" s="55">
        <v>1.02500951070969E-2</v>
      </c>
      <c r="N590" s="55">
        <v>6.2463162500562596E-3</v>
      </c>
    </row>
    <row r="591" spans="1:14" hidden="1" x14ac:dyDescent="0.35">
      <c r="B591" s="34" t="s">
        <v>88</v>
      </c>
      <c r="C591" s="34" t="s">
        <v>268</v>
      </c>
      <c r="D591" s="50" t="s">
        <v>410</v>
      </c>
      <c r="E591" s="50" t="s">
        <v>10</v>
      </c>
      <c r="F591" s="84" t="s">
        <v>48</v>
      </c>
      <c r="G591" t="s">
        <v>427</v>
      </c>
      <c r="H591" s="55" t="s">
        <v>417</v>
      </c>
      <c r="I591" s="34" t="str">
        <f t="shared" si="32"/>
        <v>Main reasons why affected household member(s) did not seek services or support from a health care provider : Tried to seek support but was not able</v>
      </c>
      <c r="J591" s="34" t="str">
        <f t="shared" si="33"/>
        <v>Main reasons why affected household member(s) did not seek services or support from a health care provider : Tried to seek support but was not ableMigrants</v>
      </c>
      <c r="K591" s="55">
        <v>6.4516129032258104E-2</v>
      </c>
      <c r="L591" s="55">
        <v>0.140625</v>
      </c>
      <c r="M591" s="55">
        <v>4.7619047619047603E-2</v>
      </c>
      <c r="N591" s="55">
        <v>0</v>
      </c>
    </row>
    <row r="592" spans="1:14" hidden="1" x14ac:dyDescent="0.35">
      <c r="B592" s="34" t="s">
        <v>88</v>
      </c>
      <c r="C592" s="34" t="s">
        <v>268</v>
      </c>
      <c r="D592" s="50" t="s">
        <v>410</v>
      </c>
      <c r="E592" s="50" t="s">
        <v>10</v>
      </c>
      <c r="F592" s="84" t="s">
        <v>48</v>
      </c>
      <c r="G592" t="s">
        <v>427</v>
      </c>
      <c r="H592" s="55" t="s">
        <v>418</v>
      </c>
      <c r="I592" s="34" t="str">
        <f t="shared" si="32"/>
        <v>Main reasons why affected household member(s) did not seek services or support from a health care provider : Did not consider this to be a health issue</v>
      </c>
      <c r="J592" s="34" t="str">
        <f t="shared" si="33"/>
        <v>Main reasons why affected household member(s) did not seek services or support from a health care provider : Did not consider this to be a health issueMigrants</v>
      </c>
      <c r="K592" s="55">
        <v>0.70967741935483897</v>
      </c>
      <c r="L592" s="55">
        <v>0.4375</v>
      </c>
      <c r="M592" s="55">
        <v>0.476190476190476</v>
      </c>
      <c r="N592" s="55">
        <v>0.72222222222222199</v>
      </c>
    </row>
    <row r="593" spans="2:14" hidden="1" x14ac:dyDescent="0.35">
      <c r="B593" s="34" t="s">
        <v>88</v>
      </c>
      <c r="C593" s="34" t="s">
        <v>268</v>
      </c>
      <c r="D593" s="50" t="s">
        <v>410</v>
      </c>
      <c r="E593" s="50" t="s">
        <v>10</v>
      </c>
      <c r="F593" s="84" t="s">
        <v>48</v>
      </c>
      <c r="G593" t="s">
        <v>427</v>
      </c>
      <c r="H593" s="55" t="s">
        <v>419</v>
      </c>
      <c r="I593" s="34" t="str">
        <f t="shared" si="32"/>
        <v>Main reasons why affected household member(s) did not seek services or support from a health care provider : Sought support from community or religious leader</v>
      </c>
      <c r="J593" s="34" t="str">
        <f t="shared" si="33"/>
        <v>Main reasons why affected household member(s) did not seek services or support from a health care provider : Sought support from community or religious leaderMigrants</v>
      </c>
      <c r="K593" s="55">
        <v>3.2258064516128997E-2</v>
      </c>
      <c r="L593" s="55">
        <v>0</v>
      </c>
      <c r="M593" s="55">
        <v>4.7619047619047603E-2</v>
      </c>
      <c r="N593" s="55">
        <v>0</v>
      </c>
    </row>
    <row r="594" spans="2:14" hidden="1" x14ac:dyDescent="0.35">
      <c r="B594" s="34" t="s">
        <v>88</v>
      </c>
      <c r="C594" s="34" t="s">
        <v>268</v>
      </c>
      <c r="D594" s="50" t="s">
        <v>410</v>
      </c>
      <c r="E594" s="50" t="s">
        <v>10</v>
      </c>
      <c r="F594" s="84" t="s">
        <v>48</v>
      </c>
      <c r="G594" t="s">
        <v>427</v>
      </c>
      <c r="H594" s="55" t="s">
        <v>420</v>
      </c>
      <c r="I594" s="34" t="str">
        <f t="shared" si="32"/>
        <v>Main reasons why affected household member(s) did not seek services or support from a health care provider : Did not know where to seek support</v>
      </c>
      <c r="J594" s="34" t="str">
        <f t="shared" si="33"/>
        <v>Main reasons why affected household member(s) did not seek services or support from a health care provider : Did not know where to seek supportMigrants</v>
      </c>
      <c r="K594" s="55">
        <v>0.19354838709677399</v>
      </c>
      <c r="L594" s="55">
        <v>0.328125</v>
      </c>
      <c r="M594" s="55">
        <v>0.28571428571428598</v>
      </c>
      <c r="N594" s="55">
        <v>0</v>
      </c>
    </row>
    <row r="595" spans="2:14" hidden="1" x14ac:dyDescent="0.35">
      <c r="B595" s="34" t="s">
        <v>88</v>
      </c>
      <c r="C595" s="34" t="s">
        <v>268</v>
      </c>
      <c r="D595" s="50" t="s">
        <v>410</v>
      </c>
      <c r="E595" s="50" t="s">
        <v>10</v>
      </c>
      <c r="F595" s="84" t="s">
        <v>48</v>
      </c>
      <c r="G595" t="s">
        <v>427</v>
      </c>
      <c r="H595" s="55" t="s">
        <v>421</v>
      </c>
      <c r="I595" s="34" t="str">
        <f t="shared" si="32"/>
        <v>Main reasons why affected household member(s) did not seek services or support from a health care provider : Could not afford to seek support (e.g. cost of transporation, consultation)</v>
      </c>
      <c r="J595" s="34" t="str">
        <f t="shared" si="33"/>
        <v>Main reasons why affected household member(s) did not seek services or support from a health care provider : Could not afford to seek support (e.g. cost of transporation, consultation)Migrants</v>
      </c>
      <c r="K595" s="55">
        <v>3.2258064516128997E-2</v>
      </c>
      <c r="L595" s="55">
        <v>3.90625E-2</v>
      </c>
      <c r="M595" s="55">
        <v>0.238095238095238</v>
      </c>
      <c r="N595" s="55">
        <v>0</v>
      </c>
    </row>
    <row r="596" spans="2:14" hidden="1" x14ac:dyDescent="0.35">
      <c r="B596" s="34" t="s">
        <v>88</v>
      </c>
      <c r="C596" s="34" t="s">
        <v>268</v>
      </c>
      <c r="D596" s="50" t="s">
        <v>410</v>
      </c>
      <c r="E596" s="50" t="s">
        <v>10</v>
      </c>
      <c r="F596" s="84" t="s">
        <v>48</v>
      </c>
      <c r="G596" t="s">
        <v>427</v>
      </c>
      <c r="H596" s="55" t="s">
        <v>422</v>
      </c>
      <c r="I596" s="34" t="str">
        <f t="shared" si="32"/>
        <v>Main reasons why affected household member(s) did not seek services or support from a health care provider : Could not access support (e.g. facility too far, hours not convenient)</v>
      </c>
      <c r="J596" s="34" t="str">
        <f t="shared" si="33"/>
        <v>Main reasons why affected household member(s) did not seek services or support from a health care provider : Could not access support (e.g. facility too far, hours not convenient)Migrants</v>
      </c>
      <c r="K596" s="55">
        <v>0</v>
      </c>
      <c r="L596" s="55">
        <v>3.125E-2</v>
      </c>
      <c r="M596" s="55">
        <v>0</v>
      </c>
      <c r="N596" s="55">
        <v>0</v>
      </c>
    </row>
    <row r="597" spans="2:14" hidden="1" x14ac:dyDescent="0.35">
      <c r="B597" s="34" t="s">
        <v>88</v>
      </c>
      <c r="C597" s="34" t="s">
        <v>268</v>
      </c>
      <c r="D597" s="50" t="s">
        <v>410</v>
      </c>
      <c r="E597" s="50" t="s">
        <v>10</v>
      </c>
      <c r="F597" s="84" t="s">
        <v>48</v>
      </c>
      <c r="G597" t="s">
        <v>427</v>
      </c>
      <c r="H597" s="55" t="s">
        <v>423</v>
      </c>
      <c r="I597" s="34" t="str">
        <f t="shared" si="32"/>
        <v>Main reasons why affected household member(s) did not seek services or support from a health care provider : Disability prevents access to mental health care</v>
      </c>
      <c r="J597" s="34" t="str">
        <f t="shared" si="33"/>
        <v>Main reasons why affected household member(s) did not seek services or support from a health care provider : Disability prevents access to mental health careMigrants</v>
      </c>
      <c r="K597" s="55">
        <v>0</v>
      </c>
      <c r="L597" s="55">
        <v>0</v>
      </c>
      <c r="M597" s="55">
        <v>0</v>
      </c>
      <c r="N597" s="55">
        <v>0</v>
      </c>
    </row>
    <row r="598" spans="2:14" hidden="1" x14ac:dyDescent="0.35">
      <c r="B598" s="34" t="s">
        <v>88</v>
      </c>
      <c r="C598" s="34" t="s">
        <v>268</v>
      </c>
      <c r="D598" s="50" t="s">
        <v>410</v>
      </c>
      <c r="E598" s="50" t="s">
        <v>10</v>
      </c>
      <c r="F598" s="84" t="s">
        <v>48</v>
      </c>
      <c r="G598" t="s">
        <v>427</v>
      </c>
      <c r="H598" s="55" t="s">
        <v>424</v>
      </c>
      <c r="I598" s="34" t="str">
        <f t="shared" si="32"/>
        <v>Main reasons why affected household member(s) did not seek services or support from a health care provider : Was concerned about what people might say</v>
      </c>
      <c r="J598" s="34" t="str">
        <f t="shared" si="33"/>
        <v>Main reasons why affected household member(s) did not seek services or support from a health care provider : Was concerned about what people might sayMigrants</v>
      </c>
      <c r="K598" s="55">
        <v>0</v>
      </c>
      <c r="L598" s="55">
        <v>1.5625E-2</v>
      </c>
      <c r="M598" s="55">
        <v>0</v>
      </c>
      <c r="N598" s="55">
        <v>0</v>
      </c>
    </row>
    <row r="599" spans="2:14" hidden="1" x14ac:dyDescent="0.35">
      <c r="B599" s="34" t="s">
        <v>88</v>
      </c>
      <c r="C599" s="34" t="s">
        <v>268</v>
      </c>
      <c r="D599" s="50" t="s">
        <v>410</v>
      </c>
      <c r="E599" s="50" t="s">
        <v>10</v>
      </c>
      <c r="F599" s="84" t="s">
        <v>48</v>
      </c>
      <c r="G599" t="s">
        <v>427</v>
      </c>
      <c r="H599" s="55" t="s">
        <v>425</v>
      </c>
      <c r="I599" s="34" t="str">
        <f t="shared" si="32"/>
        <v>Main reasons why affected household member(s) did not seek services or support from a health care provider : Affected HH member(s) refused to seek health services/support</v>
      </c>
      <c r="J599" s="34" t="str">
        <f t="shared" si="33"/>
        <v>Main reasons why affected household member(s) did not seek services or support from a health care provider : Affected HH member(s) refused to seek health services/supportMigrants</v>
      </c>
      <c r="K599" s="55">
        <v>0</v>
      </c>
      <c r="L599" s="55">
        <v>0</v>
      </c>
      <c r="M599" s="55">
        <v>0</v>
      </c>
      <c r="N599" s="55">
        <v>0</v>
      </c>
    </row>
    <row r="600" spans="2:14" hidden="1" x14ac:dyDescent="0.35">
      <c r="B600" s="34" t="s">
        <v>88</v>
      </c>
      <c r="C600" s="34" t="s">
        <v>268</v>
      </c>
      <c r="D600" s="50" t="s">
        <v>410</v>
      </c>
      <c r="E600" s="50" t="s">
        <v>10</v>
      </c>
      <c r="F600" s="84" t="s">
        <v>48</v>
      </c>
      <c r="G600" t="s">
        <v>427</v>
      </c>
      <c r="H600" s="55" t="s">
        <v>426</v>
      </c>
      <c r="I600" s="34" t="str">
        <f t="shared" si="32"/>
        <v>Main reasons why affected household member(s) did not seek services or support from a health care provider : Other family members discouraged the affected HH member(s) from seeking support</v>
      </c>
      <c r="J600" s="34" t="str">
        <f t="shared" si="33"/>
        <v>Main reasons why affected household member(s) did not seek services or support from a health care provider : Other family members discouraged the affected HH member(s) from seeking supportMigrants</v>
      </c>
      <c r="K600" s="55">
        <v>3.2258064516128997E-2</v>
      </c>
      <c r="L600" s="55">
        <v>0</v>
      </c>
      <c r="M600" s="55">
        <v>0</v>
      </c>
      <c r="N600" s="55">
        <v>0</v>
      </c>
    </row>
    <row r="601" spans="2:14" hidden="1" x14ac:dyDescent="0.35">
      <c r="B601" s="34" t="s">
        <v>88</v>
      </c>
      <c r="C601" s="34" t="s">
        <v>268</v>
      </c>
      <c r="D601" s="50" t="s">
        <v>410</v>
      </c>
      <c r="E601" s="50" t="s">
        <v>10</v>
      </c>
      <c r="F601" s="84" t="s">
        <v>48</v>
      </c>
      <c r="G601" t="s">
        <v>427</v>
      </c>
      <c r="H601" s="55" t="s">
        <v>130</v>
      </c>
      <c r="I601" s="34" t="str">
        <f t="shared" si="32"/>
        <v>Main reasons why affected household member(s) did not seek services or support from a health care provider : Language issues or communication barriers (can include disability related to speaking/ seeing/ hearing)</v>
      </c>
      <c r="J601" s="34" t="str">
        <f t="shared" si="33"/>
        <v>Main reasons why affected household member(s) did not seek services or support from a health care provider : Language issues or communication barriers (can include disability related to speaking/ seeing/ hearing)Migrants</v>
      </c>
      <c r="K601" s="55">
        <v>0</v>
      </c>
      <c r="L601" s="55">
        <v>7.8125E-3</v>
      </c>
      <c r="M601" s="55">
        <v>0</v>
      </c>
      <c r="N601" s="55">
        <v>0</v>
      </c>
    </row>
    <row r="602" spans="2:14" hidden="1" x14ac:dyDescent="0.35">
      <c r="B602" s="34" t="s">
        <v>88</v>
      </c>
      <c r="C602" s="34" t="s">
        <v>268</v>
      </c>
      <c r="D602" s="50" t="s">
        <v>410</v>
      </c>
      <c r="E602" s="50" t="s">
        <v>10</v>
      </c>
      <c r="F602" s="84" t="s">
        <v>48</v>
      </c>
      <c r="G602" t="s">
        <v>427</v>
      </c>
      <c r="H602" s="55" t="s">
        <v>131</v>
      </c>
      <c r="I602" s="34" t="str">
        <f t="shared" si="32"/>
        <v>Main reasons why affected household member(s) did not seek services or support from a health care provider : Lack of civil documentation</v>
      </c>
      <c r="J602" s="34" t="str">
        <f t="shared" si="33"/>
        <v>Main reasons why affected household member(s) did not seek services or support from a health care provider : Lack of civil documentationMigrants</v>
      </c>
      <c r="K602" s="55">
        <v>0</v>
      </c>
      <c r="L602" s="55">
        <v>7.8125E-3</v>
      </c>
      <c r="M602" s="55">
        <v>0</v>
      </c>
      <c r="N602" s="55">
        <v>0</v>
      </c>
    </row>
    <row r="603" spans="2:14" hidden="1" x14ac:dyDescent="0.35">
      <c r="B603" s="34" t="s">
        <v>88</v>
      </c>
      <c r="C603" s="34" t="s">
        <v>268</v>
      </c>
      <c r="D603" s="50" t="s">
        <v>410</v>
      </c>
      <c r="E603" s="50" t="s">
        <v>10</v>
      </c>
      <c r="F603" s="84" t="s">
        <v>48</v>
      </c>
      <c r="G603" t="s">
        <v>427</v>
      </c>
      <c r="H603" s="55" t="s">
        <v>132</v>
      </c>
      <c r="I603" s="34" t="str">
        <f t="shared" si="32"/>
        <v>Main reasons why affected household member(s) did not seek services or support from a health care provider : Prevented by employer</v>
      </c>
      <c r="J603" s="34" t="str">
        <f t="shared" si="33"/>
        <v>Main reasons why affected household member(s) did not seek services or support from a health care provider : Prevented by employerMigrants</v>
      </c>
      <c r="K603" s="55">
        <v>0</v>
      </c>
      <c r="L603" s="55">
        <v>0</v>
      </c>
      <c r="M603" s="55">
        <v>0</v>
      </c>
      <c r="N603" s="55">
        <v>0</v>
      </c>
    </row>
    <row r="604" spans="2:14" hidden="1" x14ac:dyDescent="0.35">
      <c r="B604" s="34" t="s">
        <v>88</v>
      </c>
      <c r="C604" s="34" t="s">
        <v>268</v>
      </c>
      <c r="D604" s="50" t="s">
        <v>410</v>
      </c>
      <c r="E604" s="50" t="s">
        <v>10</v>
      </c>
      <c r="F604" s="84" t="s">
        <v>48</v>
      </c>
      <c r="G604" t="s">
        <v>427</v>
      </c>
      <c r="H604" s="55" t="s">
        <v>108</v>
      </c>
      <c r="I604" s="34" t="str">
        <f t="shared" si="32"/>
        <v>Main reasons why affected household member(s) did not seek services or support from a health care provider : Other</v>
      </c>
      <c r="J604" s="34" t="str">
        <f t="shared" si="33"/>
        <v>Main reasons why affected household member(s) did not seek services or support from a health care provider : OtherMigrants</v>
      </c>
      <c r="K604" s="55">
        <v>0</v>
      </c>
      <c r="L604" s="55">
        <v>0</v>
      </c>
      <c r="M604" s="55">
        <v>0</v>
      </c>
      <c r="N604" s="55">
        <v>0</v>
      </c>
    </row>
    <row r="605" spans="2:14" hidden="1" x14ac:dyDescent="0.35">
      <c r="B605" s="34" t="s">
        <v>88</v>
      </c>
      <c r="C605" s="34" t="s">
        <v>268</v>
      </c>
      <c r="D605" s="50" t="s">
        <v>410</v>
      </c>
      <c r="E605" s="50" t="s">
        <v>10</v>
      </c>
      <c r="F605" s="84" t="s">
        <v>48</v>
      </c>
      <c r="G605" t="s">
        <v>427</v>
      </c>
      <c r="H605" s="55" t="s">
        <v>8</v>
      </c>
      <c r="I605" s="34" t="str">
        <f t="shared" si="32"/>
        <v>Main reasons why affected household member(s) did not seek services or support from a health care provider : Don't know</v>
      </c>
      <c r="J605" s="34" t="str">
        <f t="shared" si="33"/>
        <v>Main reasons why affected household member(s) did not seek services or support from a health care provider : Don't knowMigrants</v>
      </c>
      <c r="K605" s="55">
        <v>0</v>
      </c>
      <c r="L605" s="55">
        <v>2.34375E-2</v>
      </c>
      <c r="M605" s="55">
        <v>0</v>
      </c>
      <c r="N605" s="55">
        <v>0.27777777777777801</v>
      </c>
    </row>
    <row r="606" spans="2:14" hidden="1" x14ac:dyDescent="0.35">
      <c r="B606" s="34" t="s">
        <v>88</v>
      </c>
      <c r="C606" s="34" t="s">
        <v>268</v>
      </c>
      <c r="D606" s="50" t="s">
        <v>410</v>
      </c>
      <c r="E606" s="50" t="s">
        <v>10</v>
      </c>
      <c r="F606" s="84" t="s">
        <v>48</v>
      </c>
      <c r="G606" t="s">
        <v>427</v>
      </c>
      <c r="H606" s="55" t="s">
        <v>7</v>
      </c>
      <c r="I606" s="34" t="str">
        <f t="shared" si="32"/>
        <v>Main reasons why affected household member(s) did not seek services or support from a health care provider : Decline to answer</v>
      </c>
      <c r="J606" s="34" t="str">
        <f t="shared" si="33"/>
        <v>Main reasons why affected household member(s) did not seek services or support from a health care provider : Decline to answerMigrants</v>
      </c>
      <c r="K606" s="55">
        <v>0</v>
      </c>
      <c r="L606" s="55">
        <v>3.125E-2</v>
      </c>
      <c r="M606" s="55">
        <v>0</v>
      </c>
      <c r="N606" s="55">
        <v>0</v>
      </c>
    </row>
    <row r="607" spans="2:14" hidden="1" x14ac:dyDescent="0.35">
      <c r="B607" s="34" t="s">
        <v>88</v>
      </c>
      <c r="C607" s="34" t="s">
        <v>268</v>
      </c>
      <c r="D607" s="50" t="s">
        <v>410</v>
      </c>
      <c r="E607" s="50" t="s">
        <v>10</v>
      </c>
      <c r="F607" s="84" t="s">
        <v>12</v>
      </c>
      <c r="G607" t="s">
        <v>427</v>
      </c>
      <c r="H607" s="55" t="s">
        <v>417</v>
      </c>
      <c r="I607" s="34" t="str">
        <f t="shared" si="32"/>
        <v>Main reasons why affected household member(s) did not seek services or support from a health care provider : Tried to seek support but was not able</v>
      </c>
      <c r="J607" s="34" t="str">
        <f t="shared" si="33"/>
        <v>Main reasons why affected household member(s) did not seek services or support from a health care provider : Tried to seek support but was not ablePRL</v>
      </c>
      <c r="K607" s="55">
        <v>0.118279569892473</v>
      </c>
      <c r="L607" s="55">
        <v>0.11864406779661001</v>
      </c>
      <c r="M607" s="55">
        <v>0.19101123595505601</v>
      </c>
      <c r="N607" s="55">
        <v>2.8571428571428598E-2</v>
      </c>
    </row>
    <row r="608" spans="2:14" hidden="1" x14ac:dyDescent="0.35">
      <c r="B608" s="34" t="s">
        <v>88</v>
      </c>
      <c r="C608" s="34" t="s">
        <v>268</v>
      </c>
      <c r="D608" s="50" t="s">
        <v>410</v>
      </c>
      <c r="E608" s="50" t="s">
        <v>10</v>
      </c>
      <c r="F608" s="84" t="s">
        <v>12</v>
      </c>
      <c r="G608" t="s">
        <v>427</v>
      </c>
      <c r="H608" s="55" t="s">
        <v>418</v>
      </c>
      <c r="I608" s="34" t="str">
        <f t="shared" si="32"/>
        <v>Main reasons why affected household member(s) did not seek services or support from a health care provider : Did not consider this to be a health issue</v>
      </c>
      <c r="J608" s="34" t="str">
        <f t="shared" si="33"/>
        <v>Main reasons why affected household member(s) did not seek services or support from a health care provider : Did not consider this to be a health issuePRL</v>
      </c>
      <c r="K608" s="55">
        <v>0.60215053763440896</v>
      </c>
      <c r="L608" s="55">
        <v>0.54237288135593198</v>
      </c>
      <c r="M608" s="55">
        <v>0.60674157303370801</v>
      </c>
      <c r="N608" s="55">
        <v>0.54285714285714304</v>
      </c>
    </row>
    <row r="609" spans="2:14" hidden="1" x14ac:dyDescent="0.35">
      <c r="B609" s="34" t="s">
        <v>88</v>
      </c>
      <c r="C609" s="34" t="s">
        <v>268</v>
      </c>
      <c r="D609" s="50" t="s">
        <v>410</v>
      </c>
      <c r="E609" s="50" t="s">
        <v>10</v>
      </c>
      <c r="F609" s="84" t="s">
        <v>12</v>
      </c>
      <c r="G609" t="s">
        <v>427</v>
      </c>
      <c r="H609" s="55" t="s">
        <v>419</v>
      </c>
      <c r="I609" s="34" t="str">
        <f t="shared" ref="I609:I622" si="34">CONCATENATE(G609,H609)</f>
        <v>Main reasons why affected household member(s) did not seek services or support from a health care provider : Sought support from community or religious leader</v>
      </c>
      <c r="J609" s="34" t="str">
        <f t="shared" ref="J609:J622" si="35">CONCATENATE(G609,H609,F609)</f>
        <v>Main reasons why affected household member(s) did not seek services or support from a health care provider : Sought support from community or religious leaderPRL</v>
      </c>
      <c r="K609" s="55">
        <v>2.1505376344085999E-2</v>
      </c>
      <c r="L609" s="55">
        <v>1.6949152542372899E-2</v>
      </c>
      <c r="M609" s="55">
        <v>-2.2204460492503101E-16</v>
      </c>
      <c r="N609" s="55">
        <v>0</v>
      </c>
    </row>
    <row r="610" spans="2:14" hidden="1" x14ac:dyDescent="0.35">
      <c r="B610" s="34" t="s">
        <v>88</v>
      </c>
      <c r="C610" s="34" t="s">
        <v>268</v>
      </c>
      <c r="D610" s="50" t="s">
        <v>410</v>
      </c>
      <c r="E610" s="50" t="s">
        <v>10</v>
      </c>
      <c r="F610" s="84" t="s">
        <v>12</v>
      </c>
      <c r="G610" t="s">
        <v>427</v>
      </c>
      <c r="H610" s="55" t="s">
        <v>420</v>
      </c>
      <c r="I610" s="34" t="str">
        <f t="shared" si="34"/>
        <v>Main reasons why affected household member(s) did not seek services or support from a health care provider : Did not know where to seek support</v>
      </c>
      <c r="J610" s="34" t="str">
        <f t="shared" si="35"/>
        <v>Main reasons why affected household member(s) did not seek services or support from a health care provider : Did not know where to seek supportPRL</v>
      </c>
      <c r="K610" s="55">
        <v>0.17204301075268799</v>
      </c>
      <c r="L610" s="55">
        <v>0.25423728813559299</v>
      </c>
      <c r="M610" s="55">
        <v>0.112359550561798</v>
      </c>
      <c r="N610" s="55">
        <v>0.371428571428571</v>
      </c>
    </row>
    <row r="611" spans="2:14" hidden="1" x14ac:dyDescent="0.35">
      <c r="B611" s="34" t="s">
        <v>88</v>
      </c>
      <c r="C611" s="34" t="s">
        <v>268</v>
      </c>
      <c r="D611" s="50" t="s">
        <v>410</v>
      </c>
      <c r="E611" s="50" t="s">
        <v>10</v>
      </c>
      <c r="F611" s="84" t="s">
        <v>12</v>
      </c>
      <c r="G611" t="s">
        <v>427</v>
      </c>
      <c r="H611" s="55" t="s">
        <v>421</v>
      </c>
      <c r="I611" s="34" t="str">
        <f t="shared" si="34"/>
        <v>Main reasons why affected household member(s) did not seek services or support from a health care provider : Could not afford to seek support (e.g. cost of transporation, consultation)</v>
      </c>
      <c r="J611" s="34" t="str">
        <f t="shared" si="35"/>
        <v>Main reasons why affected household member(s) did not seek services or support from a health care provider : Could not afford to seek support (e.g. cost of transporation, consultation)PRL</v>
      </c>
      <c r="K611" s="55">
        <v>9.6774193548387094E-2</v>
      </c>
      <c r="L611" s="55">
        <v>0.101694915254237</v>
      </c>
      <c r="M611" s="55">
        <v>2.2471910112359599E-2</v>
      </c>
      <c r="N611" s="55">
        <v>5.7142857142857099E-2</v>
      </c>
    </row>
    <row r="612" spans="2:14" hidden="1" x14ac:dyDescent="0.35">
      <c r="B612" s="34" t="s">
        <v>88</v>
      </c>
      <c r="C612" s="34" t="s">
        <v>268</v>
      </c>
      <c r="D612" s="50" t="s">
        <v>410</v>
      </c>
      <c r="E612" s="50" t="s">
        <v>10</v>
      </c>
      <c r="F612" s="84" t="s">
        <v>12</v>
      </c>
      <c r="G612" t="s">
        <v>427</v>
      </c>
      <c r="H612" s="55" t="s">
        <v>422</v>
      </c>
      <c r="I612" s="34" t="str">
        <f t="shared" si="34"/>
        <v>Main reasons why affected household member(s) did not seek services or support from a health care provider : Could not access support (e.g. facility too far, hours not convenient)</v>
      </c>
      <c r="J612" s="34" t="str">
        <f t="shared" si="35"/>
        <v>Main reasons why affected household member(s) did not seek services or support from a health care provider : Could not access support (e.g. facility too far, hours not convenient)PRL</v>
      </c>
      <c r="K612" s="55">
        <v>0</v>
      </c>
      <c r="L612" s="55">
        <v>0</v>
      </c>
      <c r="M612" s="55">
        <v>1.1235955056179799E-2</v>
      </c>
      <c r="N612" s="55">
        <v>0</v>
      </c>
    </row>
    <row r="613" spans="2:14" hidden="1" x14ac:dyDescent="0.35">
      <c r="B613" s="34" t="s">
        <v>88</v>
      </c>
      <c r="C613" s="34" t="s">
        <v>268</v>
      </c>
      <c r="D613" s="50" t="s">
        <v>410</v>
      </c>
      <c r="E613" s="50" t="s">
        <v>10</v>
      </c>
      <c r="F613" s="84" t="s">
        <v>12</v>
      </c>
      <c r="G613" t="s">
        <v>427</v>
      </c>
      <c r="H613" s="55" t="s">
        <v>423</v>
      </c>
      <c r="I613" s="34" t="str">
        <f t="shared" si="34"/>
        <v>Main reasons why affected household member(s) did not seek services or support from a health care provider : Disability prevents access to mental health care</v>
      </c>
      <c r="J613" s="34" t="str">
        <f t="shared" si="35"/>
        <v>Main reasons why affected household member(s) did not seek services or support from a health care provider : Disability prevents access to mental health carePRL</v>
      </c>
      <c r="K613" s="55">
        <v>0</v>
      </c>
      <c r="L613" s="55">
        <v>0</v>
      </c>
      <c r="M613" s="55">
        <v>-2.2204460492503101E-16</v>
      </c>
      <c r="N613" s="55">
        <v>0</v>
      </c>
    </row>
    <row r="614" spans="2:14" hidden="1" x14ac:dyDescent="0.35">
      <c r="B614" s="34" t="s">
        <v>88</v>
      </c>
      <c r="C614" s="34" t="s">
        <v>268</v>
      </c>
      <c r="D614" s="50" t="s">
        <v>410</v>
      </c>
      <c r="E614" s="50" t="s">
        <v>10</v>
      </c>
      <c r="F614" s="84" t="s">
        <v>12</v>
      </c>
      <c r="G614" t="s">
        <v>427</v>
      </c>
      <c r="H614" s="55" t="s">
        <v>424</v>
      </c>
      <c r="I614" s="34" t="str">
        <f t="shared" si="34"/>
        <v>Main reasons why affected household member(s) did not seek services or support from a health care provider : Was concerned about what people might say</v>
      </c>
      <c r="J614" s="34" t="str">
        <f t="shared" si="35"/>
        <v>Main reasons why affected household member(s) did not seek services or support from a health care provider : Was concerned about what people might sayPRL</v>
      </c>
      <c r="K614" s="55">
        <v>2.1505376344085999E-2</v>
      </c>
      <c r="L614" s="55">
        <v>3.3898305084745797E-2</v>
      </c>
      <c r="M614" s="55">
        <v>1.1235955056179799E-2</v>
      </c>
      <c r="N614" s="55">
        <v>0</v>
      </c>
    </row>
    <row r="615" spans="2:14" hidden="1" x14ac:dyDescent="0.35">
      <c r="B615" s="34" t="s">
        <v>88</v>
      </c>
      <c r="C615" s="34" t="s">
        <v>268</v>
      </c>
      <c r="D615" s="50" t="s">
        <v>410</v>
      </c>
      <c r="E615" s="50" t="s">
        <v>10</v>
      </c>
      <c r="F615" s="84" t="s">
        <v>12</v>
      </c>
      <c r="G615" t="s">
        <v>427</v>
      </c>
      <c r="H615" s="55" t="s">
        <v>425</v>
      </c>
      <c r="I615" s="34" t="str">
        <f t="shared" si="34"/>
        <v>Main reasons why affected household member(s) did not seek services or support from a health care provider : Affected HH member(s) refused to seek health services/support</v>
      </c>
      <c r="J615" s="34" t="str">
        <f t="shared" si="35"/>
        <v>Main reasons why affected household member(s) did not seek services or support from a health care provider : Affected HH member(s) refused to seek health services/supportPRL</v>
      </c>
      <c r="K615" s="55">
        <v>0</v>
      </c>
      <c r="L615" s="55">
        <v>1.6949152542372899E-2</v>
      </c>
      <c r="M615" s="55">
        <v>2.2471910112359599E-2</v>
      </c>
      <c r="N615" s="55">
        <v>0</v>
      </c>
    </row>
    <row r="616" spans="2:14" hidden="1" x14ac:dyDescent="0.35">
      <c r="B616" s="34" t="s">
        <v>88</v>
      </c>
      <c r="C616" s="34" t="s">
        <v>268</v>
      </c>
      <c r="D616" s="50" t="s">
        <v>410</v>
      </c>
      <c r="E616" s="50" t="s">
        <v>10</v>
      </c>
      <c r="F616" s="84" t="s">
        <v>12</v>
      </c>
      <c r="G616" t="s">
        <v>427</v>
      </c>
      <c r="H616" s="55" t="s">
        <v>426</v>
      </c>
      <c r="I616" s="34" t="str">
        <f t="shared" si="34"/>
        <v>Main reasons why affected household member(s) did not seek services or support from a health care provider : Other family members discouraged the affected HH member(s) from seeking support</v>
      </c>
      <c r="J616" s="34" t="str">
        <f t="shared" si="35"/>
        <v>Main reasons why affected household member(s) did not seek services or support from a health care provider : Other family members discouraged the affected HH member(s) from seeking supportPRL</v>
      </c>
      <c r="K616" s="55">
        <v>0</v>
      </c>
      <c r="L616" s="55">
        <v>0</v>
      </c>
      <c r="M616" s="55">
        <v>1.1235955056179799E-2</v>
      </c>
      <c r="N616" s="55">
        <v>0</v>
      </c>
    </row>
    <row r="617" spans="2:14" hidden="1" x14ac:dyDescent="0.35">
      <c r="B617" s="34" t="s">
        <v>88</v>
      </c>
      <c r="C617" s="34" t="s">
        <v>268</v>
      </c>
      <c r="D617" s="50" t="s">
        <v>410</v>
      </c>
      <c r="E617" s="50" t="s">
        <v>10</v>
      </c>
      <c r="F617" s="84" t="s">
        <v>12</v>
      </c>
      <c r="G617" t="s">
        <v>427</v>
      </c>
      <c r="H617" s="55" t="s">
        <v>130</v>
      </c>
      <c r="I617" s="34" t="str">
        <f t="shared" si="34"/>
        <v>Main reasons why affected household member(s) did not seek services or support from a health care provider : Language issues or communication barriers (can include disability related to speaking/ seeing/ hearing)</v>
      </c>
      <c r="J617" s="34" t="str">
        <f t="shared" si="35"/>
        <v>Main reasons why affected household member(s) did not seek services or support from a health care provider : Language issues or communication barriers (can include disability related to speaking/ seeing/ hearing)PRL</v>
      </c>
      <c r="K617" s="55">
        <v>0</v>
      </c>
      <c r="L617" s="55">
        <v>0</v>
      </c>
      <c r="M617" s="55">
        <v>-2.2204460492503101E-16</v>
      </c>
      <c r="N617" s="55">
        <v>0</v>
      </c>
    </row>
    <row r="618" spans="2:14" hidden="1" x14ac:dyDescent="0.35">
      <c r="B618" s="34" t="s">
        <v>88</v>
      </c>
      <c r="C618" s="34" t="s">
        <v>268</v>
      </c>
      <c r="D618" s="50" t="s">
        <v>410</v>
      </c>
      <c r="E618" s="50" t="s">
        <v>10</v>
      </c>
      <c r="F618" s="84" t="s">
        <v>12</v>
      </c>
      <c r="G618" t="s">
        <v>427</v>
      </c>
      <c r="H618" s="55" t="s">
        <v>131</v>
      </c>
      <c r="I618" s="34" t="str">
        <f t="shared" si="34"/>
        <v>Main reasons why affected household member(s) did not seek services or support from a health care provider : Lack of civil documentation</v>
      </c>
      <c r="J618" s="34" t="str">
        <f t="shared" si="35"/>
        <v>Main reasons why affected household member(s) did not seek services or support from a health care provider : Lack of civil documentationPRL</v>
      </c>
      <c r="K618" s="55">
        <v>0</v>
      </c>
      <c r="L618" s="55">
        <v>0</v>
      </c>
      <c r="M618" s="55">
        <v>-2.2204460492503101E-16</v>
      </c>
      <c r="N618" s="55">
        <v>0</v>
      </c>
    </row>
    <row r="619" spans="2:14" hidden="1" x14ac:dyDescent="0.35">
      <c r="B619" s="34" t="s">
        <v>88</v>
      </c>
      <c r="C619" s="34" t="s">
        <v>268</v>
      </c>
      <c r="D619" s="50" t="s">
        <v>410</v>
      </c>
      <c r="E619" s="50" t="s">
        <v>10</v>
      </c>
      <c r="F619" s="84" t="s">
        <v>12</v>
      </c>
      <c r="G619" t="s">
        <v>427</v>
      </c>
      <c r="H619" s="55" t="s">
        <v>132</v>
      </c>
      <c r="I619" s="34" t="str">
        <f t="shared" si="34"/>
        <v>Main reasons why affected household member(s) did not seek services or support from a health care provider : Prevented by employer</v>
      </c>
      <c r="J619" s="34" t="str">
        <f t="shared" si="35"/>
        <v>Main reasons why affected household member(s) did not seek services or support from a health care provider : Prevented by employerPRL</v>
      </c>
      <c r="K619" s="55">
        <v>0</v>
      </c>
      <c r="L619" s="55">
        <v>0</v>
      </c>
      <c r="M619" s="55">
        <v>-2.2204460492503101E-16</v>
      </c>
      <c r="N619" s="55">
        <v>0</v>
      </c>
    </row>
    <row r="620" spans="2:14" hidden="1" x14ac:dyDescent="0.35">
      <c r="B620" s="34" t="s">
        <v>88</v>
      </c>
      <c r="C620" s="34" t="s">
        <v>268</v>
      </c>
      <c r="D620" s="50" t="s">
        <v>410</v>
      </c>
      <c r="E620" s="50" t="s">
        <v>10</v>
      </c>
      <c r="F620" s="84" t="s">
        <v>12</v>
      </c>
      <c r="G620" t="s">
        <v>427</v>
      </c>
      <c r="H620" s="55" t="s">
        <v>108</v>
      </c>
      <c r="I620" s="34" t="str">
        <f t="shared" si="34"/>
        <v>Main reasons why affected household member(s) did not seek services or support from a health care provider : Other</v>
      </c>
      <c r="J620" s="34" t="str">
        <f t="shared" si="35"/>
        <v>Main reasons why affected household member(s) did not seek services or support from a health care provider : OtherPRL</v>
      </c>
      <c r="K620" s="55">
        <v>1.0752688172042999E-2</v>
      </c>
      <c r="L620" s="55">
        <v>0</v>
      </c>
      <c r="M620" s="55">
        <v>1.1235955056179799E-2</v>
      </c>
      <c r="N620" s="55">
        <v>0</v>
      </c>
    </row>
    <row r="621" spans="2:14" hidden="1" x14ac:dyDescent="0.35">
      <c r="B621" s="34" t="s">
        <v>88</v>
      </c>
      <c r="C621" s="34" t="s">
        <v>268</v>
      </c>
      <c r="D621" s="50" t="s">
        <v>410</v>
      </c>
      <c r="E621" s="50" t="s">
        <v>10</v>
      </c>
      <c r="F621" s="84" t="s">
        <v>12</v>
      </c>
      <c r="G621" t="s">
        <v>427</v>
      </c>
      <c r="H621" s="55" t="s">
        <v>8</v>
      </c>
      <c r="I621" s="34" t="str">
        <f t="shared" si="34"/>
        <v>Main reasons why affected household member(s) did not seek services or support from a health care provider : Don't know</v>
      </c>
      <c r="J621" s="34" t="str">
        <f t="shared" si="35"/>
        <v>Main reasons why affected household member(s) did not seek services or support from a health care provider : Don't knowPRL</v>
      </c>
      <c r="K621" s="55">
        <v>3.2258064516128997E-2</v>
      </c>
      <c r="L621" s="55">
        <v>3.3898305084745797E-2</v>
      </c>
      <c r="M621" s="55">
        <v>4.49438202247191E-2</v>
      </c>
      <c r="N621" s="55">
        <v>5.7142857142857099E-2</v>
      </c>
    </row>
    <row r="622" spans="2:14" hidden="1" x14ac:dyDescent="0.35">
      <c r="B622" s="34" t="s">
        <v>88</v>
      </c>
      <c r="C622" s="34" t="s">
        <v>268</v>
      </c>
      <c r="D622" s="50" t="s">
        <v>410</v>
      </c>
      <c r="E622" s="50" t="s">
        <v>10</v>
      </c>
      <c r="F622" s="84" t="s">
        <v>12</v>
      </c>
      <c r="G622" t="s">
        <v>427</v>
      </c>
      <c r="H622" s="55" t="s">
        <v>7</v>
      </c>
      <c r="I622" s="34" t="str">
        <f t="shared" si="34"/>
        <v>Main reasons why affected household member(s) did not seek services or support from a health care provider : Decline to answer</v>
      </c>
      <c r="J622" s="34" t="str">
        <f t="shared" si="35"/>
        <v>Main reasons why affected household member(s) did not seek services or support from a health care provider : Decline to answerPRL</v>
      </c>
      <c r="K622" s="55">
        <v>0</v>
      </c>
      <c r="L622" s="55">
        <v>0</v>
      </c>
      <c r="M622" s="55">
        <v>-2.2204460492503101E-16</v>
      </c>
      <c r="N622" s="55">
        <v>0</v>
      </c>
    </row>
  </sheetData>
  <autoFilter ref="A1:Q622" xr:uid="{00000000-0009-0000-0000-000005000000}">
    <filterColumn colId="5">
      <filters>
        <filter val="Lebanese"/>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08"/>
  <sheetViews>
    <sheetView workbookViewId="0"/>
  </sheetViews>
  <sheetFormatPr defaultColWidth="8.90625" defaultRowHeight="14.5" x14ac:dyDescent="0.35"/>
  <cols>
    <col min="7" max="7" width="27.26953125" customWidth="1"/>
    <col min="8" max="8" width="36.453125" customWidth="1"/>
    <col min="10" max="10" width="7.6328125" customWidth="1"/>
  </cols>
  <sheetData>
    <row r="1" spans="1:34" s="1" customFormat="1" x14ac:dyDescent="0.35">
      <c r="A1" s="1" t="s">
        <v>40</v>
      </c>
      <c r="B1" s="1" t="s">
        <v>41</v>
      </c>
      <c r="C1" s="1" t="s">
        <v>42</v>
      </c>
      <c r="D1" s="1" t="s">
        <v>43</v>
      </c>
      <c r="E1" s="1" t="s">
        <v>0</v>
      </c>
      <c r="F1" s="1" t="s">
        <v>44</v>
      </c>
      <c r="G1" s="1" t="s">
        <v>45</v>
      </c>
      <c r="H1" s="1" t="s">
        <v>46</v>
      </c>
      <c r="I1" s="1" t="s">
        <v>47</v>
      </c>
      <c r="J1" s="2" t="s">
        <v>1</v>
      </c>
      <c r="K1" s="70" t="s">
        <v>77</v>
      </c>
      <c r="L1" s="70" t="s">
        <v>71</v>
      </c>
      <c r="M1" s="70" t="s">
        <v>50</v>
      </c>
      <c r="N1" s="70" t="s">
        <v>51</v>
      </c>
      <c r="O1" s="70" t="s">
        <v>68</v>
      </c>
      <c r="P1" s="70" t="s">
        <v>57</v>
      </c>
      <c r="Q1" s="70" t="s">
        <v>78</v>
      </c>
      <c r="R1" s="70" t="s">
        <v>74</v>
      </c>
      <c r="S1" s="70" t="s">
        <v>58</v>
      </c>
      <c r="T1" s="70" t="s">
        <v>49</v>
      </c>
      <c r="U1" s="70" t="s">
        <v>52</v>
      </c>
      <c r="V1" s="70" t="s">
        <v>79</v>
      </c>
      <c r="W1" s="70" t="s">
        <v>70</v>
      </c>
      <c r="X1" s="70" t="s">
        <v>56</v>
      </c>
      <c r="Y1" s="70" t="s">
        <v>72</v>
      </c>
      <c r="Z1" s="70" t="s">
        <v>55</v>
      </c>
      <c r="AA1" s="70" t="s">
        <v>53</v>
      </c>
      <c r="AB1" s="70" t="s">
        <v>67</v>
      </c>
      <c r="AC1" s="70" t="s">
        <v>73</v>
      </c>
      <c r="AD1" s="70" t="s">
        <v>76</v>
      </c>
      <c r="AE1" s="70" t="s">
        <v>54</v>
      </c>
      <c r="AF1" s="70" t="s">
        <v>59</v>
      </c>
      <c r="AG1" s="70" t="s">
        <v>69</v>
      </c>
      <c r="AH1" s="70" t="s">
        <v>75</v>
      </c>
    </row>
    <row r="2" spans="1:34" x14ac:dyDescent="0.35">
      <c r="A2" s="34" t="s">
        <v>66</v>
      </c>
      <c r="B2" s="34" t="s">
        <v>88</v>
      </c>
      <c r="C2" s="34" t="s">
        <v>89</v>
      </c>
      <c r="D2" s="34"/>
      <c r="E2" s="34" t="s">
        <v>10</v>
      </c>
      <c r="F2" s="34" t="s">
        <v>11</v>
      </c>
      <c r="G2" s="35" t="s">
        <v>90</v>
      </c>
      <c r="H2" s="63" t="s">
        <v>7</v>
      </c>
      <c r="I2" t="str">
        <f>CONCATENATE(G2,H2)</f>
        <v>At least one member of the household with a health problem and needing to access health care (3 months) : Decline to answer</v>
      </c>
      <c r="J2" t="str">
        <f>CONCATENATE(G2,H2,F2)</f>
        <v>At least one member of the household with a health problem and needing to access health care (3 months) : Decline to answerLebanese</v>
      </c>
    </row>
    <row r="3" spans="1:34" x14ac:dyDescent="0.35">
      <c r="A3" s="34" t="s">
        <v>66</v>
      </c>
      <c r="B3" s="34" t="s">
        <v>88</v>
      </c>
      <c r="C3" s="34" t="s">
        <v>89</v>
      </c>
      <c r="D3" s="34"/>
      <c r="E3" s="34" t="s">
        <v>10</v>
      </c>
      <c r="F3" s="34" t="s">
        <v>11</v>
      </c>
      <c r="G3" s="35" t="s">
        <v>90</v>
      </c>
      <c r="H3" s="63" t="s">
        <v>8</v>
      </c>
      <c r="I3" t="str">
        <f t="shared" ref="I3:I66" si="0">CONCATENATE(G3,H3)</f>
        <v>At least one member of the household with a health problem and needing to access health care (3 months) : Don't know</v>
      </c>
      <c r="J3" t="str">
        <f t="shared" ref="J3:J66" si="1">CONCATENATE(G3,H3,F3)</f>
        <v>At least one member of the household with a health problem and needing to access health care (3 months) : Don't knowLebanese</v>
      </c>
      <c r="P3" s="55">
        <v>4.5248868778280504E-3</v>
      </c>
    </row>
    <row r="4" spans="1:34" x14ac:dyDescent="0.35">
      <c r="A4" s="34" t="s">
        <v>66</v>
      </c>
      <c r="B4" s="34" t="s">
        <v>88</v>
      </c>
      <c r="C4" s="34" t="s">
        <v>89</v>
      </c>
      <c r="D4" s="34"/>
      <c r="E4" s="34" t="s">
        <v>10</v>
      </c>
      <c r="F4" s="34" t="s">
        <v>11</v>
      </c>
      <c r="G4" s="35" t="s">
        <v>90</v>
      </c>
      <c r="H4" s="63" t="s">
        <v>64</v>
      </c>
      <c r="I4" t="str">
        <f t="shared" si="0"/>
        <v>At least one member of the household with a health problem and needing to access health care (3 months) : No</v>
      </c>
      <c r="J4" t="str">
        <f t="shared" si="1"/>
        <v>At least one member of the household with a health problem and needing to access health care (3 months) : NoLebanese</v>
      </c>
      <c r="K4" s="55">
        <v>0.55967078189300401</v>
      </c>
      <c r="L4" s="55">
        <v>0.62745098039215697</v>
      </c>
      <c r="M4" s="55">
        <v>0.60526315789473695</v>
      </c>
      <c r="N4" s="55">
        <v>0.54062500000000002</v>
      </c>
      <c r="O4" s="55">
        <v>0.644295302013423</v>
      </c>
      <c r="P4" s="55">
        <v>0.60180995475113097</v>
      </c>
      <c r="Q4" s="55">
        <v>0.52830188679245305</v>
      </c>
      <c r="R4" s="55">
        <v>0.67682926829268297</v>
      </c>
      <c r="S4" s="55">
        <v>0.55497382198952905</v>
      </c>
      <c r="T4" s="55">
        <v>0.35714285714285698</v>
      </c>
      <c r="U4" s="55">
        <v>0.49650349650349701</v>
      </c>
      <c r="V4" s="55">
        <v>0.50310559006211197</v>
      </c>
      <c r="W4" s="55">
        <v>0.52866242038216604</v>
      </c>
      <c r="X4" s="55">
        <v>0.45161290322580599</v>
      </c>
      <c r="Y4" s="55">
        <v>0.53886010362694303</v>
      </c>
      <c r="Z4" s="55">
        <v>0.556291390728477</v>
      </c>
      <c r="AA4" s="55">
        <v>0.62921348314606695</v>
      </c>
      <c r="AB4" s="55">
        <v>0.58653846153846201</v>
      </c>
      <c r="AC4" s="55">
        <v>0.65243902439024404</v>
      </c>
      <c r="AD4" s="55">
        <v>0.53642384105960295</v>
      </c>
      <c r="AE4" s="55">
        <v>0.66304347826086996</v>
      </c>
      <c r="AF4" s="55">
        <v>0.537974683544304</v>
      </c>
      <c r="AG4" s="55">
        <v>0.24324324324324301</v>
      </c>
      <c r="AH4" s="55">
        <v>0.475728155339806</v>
      </c>
    </row>
    <row r="5" spans="1:34" x14ac:dyDescent="0.35">
      <c r="A5" s="34" t="s">
        <v>66</v>
      </c>
      <c r="B5" s="34" t="s">
        <v>88</v>
      </c>
      <c r="C5" s="34" t="s">
        <v>89</v>
      </c>
      <c r="D5" s="34"/>
      <c r="E5" s="34" t="s">
        <v>10</v>
      </c>
      <c r="F5" s="34" t="s">
        <v>11</v>
      </c>
      <c r="G5" s="35" t="s">
        <v>90</v>
      </c>
      <c r="H5" s="63" t="s">
        <v>65</v>
      </c>
      <c r="I5" t="str">
        <f t="shared" si="0"/>
        <v>At least one member of the household with a health problem and needing to access health care (3 months) : Yes</v>
      </c>
      <c r="J5" t="str">
        <f t="shared" si="1"/>
        <v>At least one member of the household with a health problem and needing to access health care (3 months) : YesLebanese</v>
      </c>
      <c r="K5" s="55">
        <v>0.44032921810699599</v>
      </c>
      <c r="L5" s="55">
        <v>0.37254901960784298</v>
      </c>
      <c r="M5" s="55">
        <v>0.394736842105263</v>
      </c>
      <c r="N5" s="55">
        <v>0.45937499999999998</v>
      </c>
      <c r="O5" s="55">
        <v>0.355704697986577</v>
      </c>
      <c r="P5" s="55">
        <v>0.39366515837104099</v>
      </c>
      <c r="Q5" s="55">
        <v>0.47169811320754701</v>
      </c>
      <c r="R5" s="55">
        <v>0.32317073170731703</v>
      </c>
      <c r="S5" s="55">
        <v>0.44502617801047101</v>
      </c>
      <c r="T5" s="55">
        <v>0.64285714285714302</v>
      </c>
      <c r="U5" s="55">
        <v>0.50349650349650399</v>
      </c>
      <c r="V5" s="55">
        <v>0.49689440993788803</v>
      </c>
      <c r="W5" s="55">
        <v>0.47133757961783401</v>
      </c>
      <c r="X5" s="55">
        <v>0.54838709677419395</v>
      </c>
      <c r="Y5" s="55">
        <v>0.46113989637305702</v>
      </c>
      <c r="Z5" s="55">
        <v>0.443708609271523</v>
      </c>
      <c r="AA5" s="55">
        <v>0.37078651685393299</v>
      </c>
      <c r="AB5" s="55">
        <v>0.41346153846153799</v>
      </c>
      <c r="AC5" s="55">
        <v>0.34756097560975602</v>
      </c>
      <c r="AD5" s="55">
        <v>0.463576158940397</v>
      </c>
      <c r="AE5" s="55">
        <v>0.33695652173912999</v>
      </c>
      <c r="AF5" s="55">
        <v>0.462025316455696</v>
      </c>
      <c r="AG5" s="55">
        <v>0.75675675675675702</v>
      </c>
      <c r="AH5" s="55">
        <v>0.52427184466019405</v>
      </c>
    </row>
    <row r="6" spans="1:34" x14ac:dyDescent="0.35">
      <c r="A6" s="34" t="s">
        <v>66</v>
      </c>
      <c r="B6" s="34" t="s">
        <v>88</v>
      </c>
      <c r="C6" s="34" t="s">
        <v>89</v>
      </c>
      <c r="D6" s="34"/>
      <c r="E6" s="34" t="s">
        <v>10</v>
      </c>
      <c r="F6" s="34" t="s">
        <v>11</v>
      </c>
      <c r="G6" s="34" t="s">
        <v>86</v>
      </c>
      <c r="H6" s="63" t="s">
        <v>7</v>
      </c>
      <c r="I6" t="str">
        <f t="shared" si="0"/>
        <v>At least one member of the household with chronic illness : Decline to answer</v>
      </c>
      <c r="J6" t="str">
        <f t="shared" si="1"/>
        <v>At least one member of the household with chronic illness : Decline to answerLebanese</v>
      </c>
      <c r="K6" s="55"/>
      <c r="L6" s="55"/>
      <c r="M6" s="55"/>
      <c r="N6" s="55"/>
      <c r="O6" s="55"/>
      <c r="P6" s="55"/>
      <c r="Q6" s="55"/>
      <c r="R6" s="55"/>
      <c r="S6" s="55"/>
      <c r="T6" s="55"/>
      <c r="U6" s="55">
        <v>6.9930069930069904E-3</v>
      </c>
      <c r="V6" s="55"/>
      <c r="W6" s="55"/>
      <c r="X6" s="55"/>
      <c r="Y6" s="55"/>
      <c r="Z6" s="55"/>
      <c r="AA6" s="55"/>
      <c r="AB6" s="55"/>
      <c r="AC6" s="55"/>
      <c r="AD6" s="55"/>
      <c r="AE6" s="55">
        <v>3.6231884057971002E-3</v>
      </c>
      <c r="AF6" s="55"/>
      <c r="AG6" s="55"/>
      <c r="AH6" s="55"/>
    </row>
    <row r="7" spans="1:34" x14ac:dyDescent="0.35">
      <c r="A7" s="34" t="s">
        <v>66</v>
      </c>
      <c r="B7" s="34" t="s">
        <v>88</v>
      </c>
      <c r="C7" s="34" t="s">
        <v>89</v>
      </c>
      <c r="D7" s="34"/>
      <c r="E7" s="34" t="s">
        <v>10</v>
      </c>
      <c r="F7" s="34" t="s">
        <v>11</v>
      </c>
      <c r="G7" s="34" t="s">
        <v>86</v>
      </c>
      <c r="H7" s="63" t="s">
        <v>8</v>
      </c>
      <c r="I7" t="str">
        <f t="shared" si="0"/>
        <v>At least one member of the household with chronic illness : Don't know</v>
      </c>
      <c r="J7" t="str">
        <f t="shared" si="1"/>
        <v>At least one member of the household with chronic illness : Don't knowLebanese</v>
      </c>
      <c r="K7" s="55"/>
      <c r="L7" s="55">
        <v>6.5359477124183E-3</v>
      </c>
      <c r="M7" s="55"/>
      <c r="N7" s="55"/>
      <c r="O7" s="55"/>
      <c r="P7" s="55">
        <v>4.5248868778280504E-3</v>
      </c>
      <c r="Q7" s="55"/>
      <c r="R7" s="55"/>
      <c r="S7" s="55"/>
      <c r="T7" s="55"/>
      <c r="U7" s="55"/>
      <c r="V7" s="55"/>
      <c r="W7" s="55"/>
      <c r="X7" s="55"/>
      <c r="Y7" s="55"/>
      <c r="Z7" s="55"/>
      <c r="AA7" s="55"/>
      <c r="AB7" s="55"/>
      <c r="AC7" s="55"/>
      <c r="AD7" s="55"/>
      <c r="AE7" s="55"/>
      <c r="AF7" s="55"/>
      <c r="AG7" s="55"/>
      <c r="AH7" s="55"/>
    </row>
    <row r="8" spans="1:34" x14ac:dyDescent="0.35">
      <c r="A8" s="34" t="s">
        <v>66</v>
      </c>
      <c r="B8" s="34" t="s">
        <v>88</v>
      </c>
      <c r="C8" s="34" t="s">
        <v>89</v>
      </c>
      <c r="D8" s="34"/>
      <c r="E8" s="34" t="s">
        <v>10</v>
      </c>
      <c r="F8" s="34" t="s">
        <v>11</v>
      </c>
      <c r="G8" s="34" t="s">
        <v>86</v>
      </c>
      <c r="H8" s="63" t="s">
        <v>64</v>
      </c>
      <c r="I8" t="str">
        <f t="shared" si="0"/>
        <v>At least one member of the household with chronic illness : No</v>
      </c>
      <c r="J8" t="str">
        <f t="shared" si="1"/>
        <v>At least one member of the household with chronic illness : NoLebanese</v>
      </c>
      <c r="K8" s="55">
        <v>0.33744855967078202</v>
      </c>
      <c r="L8" s="55">
        <v>0.28104575163398698</v>
      </c>
      <c r="M8" s="55">
        <v>0.480263157894737</v>
      </c>
      <c r="N8" s="55">
        <v>0.24374999999999999</v>
      </c>
      <c r="O8" s="55">
        <v>0.24161073825503401</v>
      </c>
      <c r="P8" s="55">
        <v>0.420814479638009</v>
      </c>
      <c r="Q8" s="55">
        <v>0.35849056603773599</v>
      </c>
      <c r="R8" s="55">
        <v>0.25609756097560998</v>
      </c>
      <c r="S8" s="55">
        <v>0.267015706806283</v>
      </c>
      <c r="T8" s="55">
        <v>0.35</v>
      </c>
      <c r="U8" s="55">
        <v>0.41258741258741299</v>
      </c>
      <c r="V8" s="55">
        <v>0.40993788819875798</v>
      </c>
      <c r="W8" s="55">
        <v>0.22292993630573199</v>
      </c>
      <c r="X8" s="55">
        <v>0.36021505376344098</v>
      </c>
      <c r="Y8" s="55">
        <v>0.42487046632124398</v>
      </c>
      <c r="Z8" s="55">
        <v>0.40397350993377501</v>
      </c>
      <c r="AA8" s="55">
        <v>0.41573033707865198</v>
      </c>
      <c r="AB8" s="55">
        <v>0.23557692307692299</v>
      </c>
      <c r="AC8" s="55">
        <v>0.25</v>
      </c>
      <c r="AD8" s="55">
        <v>0.39735099337748297</v>
      </c>
      <c r="AE8" s="55">
        <v>0.27536231884057999</v>
      </c>
      <c r="AF8" s="55">
        <v>0.354430379746835</v>
      </c>
      <c r="AG8" s="55">
        <v>0.43243243243243201</v>
      </c>
      <c r="AH8" s="55">
        <v>0.19417475728155301</v>
      </c>
    </row>
    <row r="9" spans="1:34" x14ac:dyDescent="0.35">
      <c r="A9" s="34" t="s">
        <v>66</v>
      </c>
      <c r="B9" s="34" t="s">
        <v>88</v>
      </c>
      <c r="C9" s="34" t="s">
        <v>89</v>
      </c>
      <c r="D9" s="34"/>
      <c r="E9" s="34" t="s">
        <v>10</v>
      </c>
      <c r="F9" s="34" t="s">
        <v>11</v>
      </c>
      <c r="G9" s="34" t="s">
        <v>86</v>
      </c>
      <c r="H9" s="63" t="s">
        <v>65</v>
      </c>
      <c r="I9" t="str">
        <f t="shared" si="0"/>
        <v>At least one member of the household with chronic illness : Yes</v>
      </c>
      <c r="J9" t="str">
        <f t="shared" si="1"/>
        <v>At least one member of the household with chronic illness : YesLebanese</v>
      </c>
      <c r="K9" s="55">
        <v>0.66255144032921798</v>
      </c>
      <c r="L9" s="55">
        <v>0.71241830065359502</v>
      </c>
      <c r="M9" s="55">
        <v>0.51973684210526305</v>
      </c>
      <c r="N9" s="55">
        <v>0.75624999999999998</v>
      </c>
      <c r="O9" s="55">
        <v>0.75838926174496601</v>
      </c>
      <c r="P9" s="55">
        <v>0.57466063348416296</v>
      </c>
      <c r="Q9" s="55">
        <v>0.64150943396226401</v>
      </c>
      <c r="R9" s="55">
        <v>0.74390243902439002</v>
      </c>
      <c r="S9" s="55">
        <v>0.73298429319371705</v>
      </c>
      <c r="T9" s="55">
        <v>0.65</v>
      </c>
      <c r="U9" s="55">
        <v>0.58041958041957997</v>
      </c>
      <c r="V9" s="55">
        <v>0.59006211180124202</v>
      </c>
      <c r="W9" s="55">
        <v>0.77707006369426801</v>
      </c>
      <c r="X9" s="55">
        <v>0.63978494623655902</v>
      </c>
      <c r="Y9" s="55">
        <v>0.57512953367875697</v>
      </c>
      <c r="Z9" s="55">
        <v>0.59602649006622499</v>
      </c>
      <c r="AA9" s="55">
        <v>0.58426966292134797</v>
      </c>
      <c r="AB9" s="55">
        <v>0.76442307692307698</v>
      </c>
      <c r="AC9" s="55">
        <v>0.75</v>
      </c>
      <c r="AD9" s="55">
        <v>0.60264900662251697</v>
      </c>
      <c r="AE9" s="55">
        <v>0.72101449275362295</v>
      </c>
      <c r="AF9" s="55">
        <v>0.645569620253165</v>
      </c>
      <c r="AG9" s="55">
        <v>0.56756756756756799</v>
      </c>
      <c r="AH9" s="55">
        <v>0.80582524271844702</v>
      </c>
    </row>
    <row r="10" spans="1:34" x14ac:dyDescent="0.35">
      <c r="A10" s="34" t="s">
        <v>66</v>
      </c>
      <c r="B10" s="34" t="s">
        <v>88</v>
      </c>
      <c r="C10" s="34"/>
      <c r="D10" s="34"/>
      <c r="E10" s="34" t="s">
        <v>10</v>
      </c>
      <c r="F10" s="34" t="s">
        <v>11</v>
      </c>
      <c r="G10" s="35" t="s">
        <v>87</v>
      </c>
      <c r="H10" s="63" t="s">
        <v>7</v>
      </c>
      <c r="I10" t="str">
        <f t="shared" si="0"/>
        <v>At least one member of the household with medical condition whose management requires regular supply of electricity : Decline to answer</v>
      </c>
      <c r="J10" t="str">
        <f t="shared" si="1"/>
        <v>At least one member of the household with medical condition whose management requires regular supply of electricity : Decline to answerLebanese</v>
      </c>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pans="1:34" x14ac:dyDescent="0.35">
      <c r="A11" s="34" t="s">
        <v>66</v>
      </c>
      <c r="B11" s="34" t="s">
        <v>88</v>
      </c>
      <c r="C11" s="34"/>
      <c r="D11" s="34"/>
      <c r="E11" s="34" t="s">
        <v>10</v>
      </c>
      <c r="F11" s="34" t="s">
        <v>11</v>
      </c>
      <c r="G11" s="35" t="s">
        <v>87</v>
      </c>
      <c r="H11" s="55" t="s">
        <v>8</v>
      </c>
      <c r="I11" t="str">
        <f t="shared" si="0"/>
        <v>At least one member of the household with medical condition whose management requires regular supply of electricity : Don't know</v>
      </c>
      <c r="J11" t="str">
        <f t="shared" si="1"/>
        <v>At least one member of the household with medical condition whose management requires regular supply of electricity : Don't knowLebanese</v>
      </c>
      <c r="K11" s="55"/>
      <c r="M11" s="55">
        <v>1.3157894736842099E-2</v>
      </c>
      <c r="N11" s="55">
        <v>3.1250000000000002E-3</v>
      </c>
      <c r="O11" s="55"/>
      <c r="P11" s="55">
        <v>4.5248868778280504E-3</v>
      </c>
      <c r="Q11" s="55">
        <v>6.2893081761006301E-3</v>
      </c>
      <c r="R11" s="55"/>
      <c r="S11" s="55"/>
      <c r="T11" s="55"/>
      <c r="U11" s="55"/>
      <c r="V11" s="55">
        <v>6.2111801242236003E-3</v>
      </c>
      <c r="W11" s="55"/>
      <c r="Y11" s="55"/>
      <c r="AA11" s="55"/>
      <c r="AB11" s="55"/>
      <c r="AC11" s="55"/>
      <c r="AD11" s="55">
        <v>6.6225165562913899E-3</v>
      </c>
      <c r="AG11" s="55"/>
    </row>
    <row r="12" spans="1:34" x14ac:dyDescent="0.35">
      <c r="A12" s="34" t="s">
        <v>66</v>
      </c>
      <c r="B12" s="34" t="s">
        <v>88</v>
      </c>
      <c r="C12" s="34"/>
      <c r="D12" s="34"/>
      <c r="E12" s="34" t="s">
        <v>10</v>
      </c>
      <c r="F12" s="34" t="s">
        <v>11</v>
      </c>
      <c r="G12" s="35" t="s">
        <v>87</v>
      </c>
      <c r="H12" s="63" t="s">
        <v>64</v>
      </c>
      <c r="I12" t="str">
        <f t="shared" si="0"/>
        <v>At least one member of the household with medical condition whose management requires regular supply of electricity : No</v>
      </c>
      <c r="J12" t="str">
        <f t="shared" si="1"/>
        <v>At least one member of the household with medical condition whose management requires regular supply of electricity : NoLebanese</v>
      </c>
      <c r="K12" s="55">
        <v>0.87242798353909501</v>
      </c>
      <c r="L12" s="55">
        <v>0.94117647058823495</v>
      </c>
      <c r="M12" s="55">
        <v>0.88157894736842102</v>
      </c>
      <c r="N12" s="55">
        <v>0.9375</v>
      </c>
      <c r="O12" s="55">
        <v>0.93959731543624203</v>
      </c>
      <c r="P12" s="55">
        <v>0.87782805429864197</v>
      </c>
      <c r="Q12" s="55">
        <v>0.84276729559748398</v>
      </c>
      <c r="R12" s="55">
        <v>0.95121951219512202</v>
      </c>
      <c r="S12" s="55">
        <v>0.96335078534031404</v>
      </c>
      <c r="T12" s="55">
        <v>0.92857142857142805</v>
      </c>
      <c r="U12" s="55">
        <v>0.90909090909090895</v>
      </c>
      <c r="V12" s="55">
        <v>0.96273291925465798</v>
      </c>
      <c r="W12" s="55">
        <v>0.968152866242038</v>
      </c>
      <c r="X12" s="55">
        <v>0.967741935483871</v>
      </c>
      <c r="Y12" s="55">
        <v>0.92746113989637302</v>
      </c>
      <c r="Z12" s="55">
        <v>0.97350993377483397</v>
      </c>
      <c r="AA12" s="55">
        <v>0.96629213483146104</v>
      </c>
      <c r="AB12" s="55">
        <v>0.93269230769230804</v>
      </c>
      <c r="AC12" s="55">
        <v>0.98170731707317105</v>
      </c>
      <c r="AD12" s="55">
        <v>0.95364238410596003</v>
      </c>
      <c r="AE12" s="55">
        <v>0.96014492753623204</v>
      </c>
      <c r="AF12" s="55">
        <v>0.90506329113924</v>
      </c>
      <c r="AG12" s="55">
        <v>0.93693693693693703</v>
      </c>
      <c r="AH12" s="55">
        <v>0.89320388349514601</v>
      </c>
    </row>
    <row r="13" spans="1:34" x14ac:dyDescent="0.35">
      <c r="A13" s="34" t="s">
        <v>66</v>
      </c>
      <c r="B13" s="34" t="s">
        <v>88</v>
      </c>
      <c r="C13" s="34"/>
      <c r="D13" s="34"/>
      <c r="E13" s="34" t="s">
        <v>10</v>
      </c>
      <c r="F13" s="34" t="s">
        <v>11</v>
      </c>
      <c r="G13" s="35" t="s">
        <v>87</v>
      </c>
      <c r="H13" s="63" t="s">
        <v>65</v>
      </c>
      <c r="I13" t="str">
        <f t="shared" si="0"/>
        <v>At least one member of the household with medical condition whose management requires regular supply of electricity : Yes</v>
      </c>
      <c r="J13" t="str">
        <f t="shared" si="1"/>
        <v>At least one member of the household with medical condition whose management requires regular supply of electricity : YesLebanese</v>
      </c>
      <c r="K13" s="55">
        <v>0.12757201646090499</v>
      </c>
      <c r="L13" s="55">
        <v>5.8823529411764698E-2</v>
      </c>
      <c r="M13" s="55">
        <v>0.105263157894737</v>
      </c>
      <c r="N13" s="55">
        <v>5.9374999999999997E-2</v>
      </c>
      <c r="O13" s="55">
        <v>6.0402684563758399E-2</v>
      </c>
      <c r="P13" s="55">
        <v>0.11764705882352899</v>
      </c>
      <c r="Q13" s="55">
        <v>0.15094339622641501</v>
      </c>
      <c r="R13" s="55">
        <v>4.8780487804878099E-2</v>
      </c>
      <c r="S13" s="55">
        <v>3.6649214659685903E-2</v>
      </c>
      <c r="T13" s="55">
        <v>7.1428571428571397E-2</v>
      </c>
      <c r="U13" s="55">
        <v>9.0909090909090898E-2</v>
      </c>
      <c r="V13" s="55">
        <v>3.1055900621118002E-2</v>
      </c>
      <c r="W13" s="55">
        <v>3.1847133757961797E-2</v>
      </c>
      <c r="X13" s="55">
        <v>3.2258064516128997E-2</v>
      </c>
      <c r="Y13" s="55">
        <v>7.2538860103627006E-2</v>
      </c>
      <c r="Z13" s="55">
        <v>2.6490066225165601E-2</v>
      </c>
      <c r="AA13" s="55">
        <v>3.3707865168539297E-2</v>
      </c>
      <c r="AB13" s="55">
        <v>6.7307692307692304E-2</v>
      </c>
      <c r="AC13" s="55">
        <v>1.8292682926829298E-2</v>
      </c>
      <c r="AD13" s="55">
        <v>3.9735099337748402E-2</v>
      </c>
      <c r="AE13" s="55">
        <v>3.9855072463768099E-2</v>
      </c>
      <c r="AF13" s="55">
        <v>9.49367088607595E-2</v>
      </c>
      <c r="AG13" s="55">
        <v>6.3063063063063099E-2</v>
      </c>
      <c r="AH13" s="55">
        <v>0.106796116504854</v>
      </c>
    </row>
    <row r="14" spans="1:34" x14ac:dyDescent="0.35">
      <c r="A14" s="34" t="s">
        <v>66</v>
      </c>
      <c r="B14" s="34" t="s">
        <v>88</v>
      </c>
      <c r="C14" s="34" t="s">
        <v>91</v>
      </c>
      <c r="D14" s="34" t="s">
        <v>133</v>
      </c>
      <c r="E14" s="34" t="s">
        <v>93</v>
      </c>
      <c r="F14" s="34" t="s">
        <v>11</v>
      </c>
      <c r="G14" s="35" t="s">
        <v>92</v>
      </c>
      <c r="H14" s="35" t="s">
        <v>93</v>
      </c>
      <c r="I14" t="str">
        <f t="shared" si="0"/>
        <v>Number of people in the household not able to obtain health care when they felt the needed it (3 months) : Average</v>
      </c>
      <c r="J14" t="str">
        <f t="shared" si="1"/>
        <v>Number of people in the household not able to obtain health care when they felt the needed it (3 months) : AverageLebanese</v>
      </c>
      <c r="K14" s="55">
        <v>1.4018691588784999</v>
      </c>
      <c r="L14" s="55">
        <v>0.87719298245613997</v>
      </c>
      <c r="M14" s="55">
        <v>1.6666666666666701</v>
      </c>
      <c r="N14" s="55">
        <v>0.91836734693877597</v>
      </c>
      <c r="O14" s="55">
        <v>1.1320754716981101</v>
      </c>
      <c r="P14" s="55">
        <v>1.3793103448275901</v>
      </c>
      <c r="Q14" s="55">
        <v>1.36</v>
      </c>
      <c r="R14" s="55">
        <v>0.75471698113207497</v>
      </c>
      <c r="S14" s="55">
        <v>1.4352941176470599</v>
      </c>
      <c r="T14" s="55">
        <v>1.6666666666666701</v>
      </c>
      <c r="U14" s="55">
        <v>1.1527777777777799</v>
      </c>
      <c r="V14" s="55">
        <v>1.375</v>
      </c>
      <c r="W14" s="55">
        <v>1.3783783783783801</v>
      </c>
      <c r="X14" s="55">
        <v>1.15686274509804</v>
      </c>
      <c r="Y14" s="55">
        <v>1.39325842696629</v>
      </c>
      <c r="Z14" s="55">
        <v>1.01492537313433</v>
      </c>
      <c r="AA14" s="55">
        <v>1.1969696969696999</v>
      </c>
      <c r="AB14" s="55">
        <v>1.6046511627907001</v>
      </c>
      <c r="AC14" s="55">
        <v>0.70175438596491202</v>
      </c>
      <c r="AD14" s="55">
        <v>1.3857142857142899</v>
      </c>
      <c r="AE14" s="55">
        <v>1.02150537634409</v>
      </c>
      <c r="AF14" s="55">
        <v>0.931506849315068</v>
      </c>
      <c r="AG14" s="55">
        <v>1.47619047619048</v>
      </c>
      <c r="AH14" s="55">
        <v>1.2962962962963001</v>
      </c>
    </row>
    <row r="15" spans="1:34" x14ac:dyDescent="0.35">
      <c r="A15" s="34" t="s">
        <v>66</v>
      </c>
      <c r="B15" s="34" t="s">
        <v>88</v>
      </c>
      <c r="C15" s="34" t="s">
        <v>91</v>
      </c>
      <c r="D15" s="34" t="s">
        <v>133</v>
      </c>
      <c r="E15" s="34" t="s">
        <v>10</v>
      </c>
      <c r="F15" s="34" t="s">
        <v>11</v>
      </c>
      <c r="G15" s="35" t="s">
        <v>94</v>
      </c>
      <c r="H15" s="63" t="s">
        <v>95</v>
      </c>
      <c r="I15" t="str">
        <f t="shared" si="0"/>
        <v>Location where HH member(s) with a health problem seek or attempt to seek health care (3 months) ; No treatment sought</v>
      </c>
      <c r="J15" t="str">
        <f t="shared" si="1"/>
        <v>Location where HH member(s) with a health problem seek or attempt to seek health care (3 months) ; No treatment soughtLebanese</v>
      </c>
      <c r="K15" s="55">
        <v>3.7383177570093497E-2</v>
      </c>
      <c r="L15" s="55">
        <v>0</v>
      </c>
      <c r="M15" s="55">
        <v>3.3333333333333298E-2</v>
      </c>
      <c r="N15" s="55">
        <v>0.108843537414966</v>
      </c>
      <c r="O15" s="55">
        <v>5.6603773584905703E-2</v>
      </c>
      <c r="P15" s="55">
        <v>3.4482758620689703E-2</v>
      </c>
      <c r="Q15" s="55">
        <v>0.04</v>
      </c>
      <c r="R15" s="55">
        <v>9.4339622641509399E-2</v>
      </c>
      <c r="S15" s="55">
        <v>0.11764705882352899</v>
      </c>
      <c r="T15" s="55">
        <v>0</v>
      </c>
      <c r="U15" s="55">
        <v>2.7777777777777801E-2</v>
      </c>
      <c r="V15" s="55">
        <v>0.05</v>
      </c>
      <c r="W15" s="55">
        <v>9.45945945945946E-2</v>
      </c>
      <c r="X15" s="55">
        <v>1.9607843137254902E-2</v>
      </c>
      <c r="Y15" s="55">
        <v>5.6179775280898903E-2</v>
      </c>
      <c r="Z15" s="55">
        <v>0.104477611940299</v>
      </c>
      <c r="AA15" s="55">
        <v>0.10606060606060599</v>
      </c>
      <c r="AB15" s="55">
        <v>9.3023255813953501E-2</v>
      </c>
      <c r="AC15" s="55">
        <v>0.140350877192982</v>
      </c>
      <c r="AD15" s="55">
        <v>1.4285714285714299E-2</v>
      </c>
      <c r="AE15" s="55">
        <v>4.3010752688171998E-2</v>
      </c>
      <c r="AF15" s="55">
        <v>6.8493150684931503E-2</v>
      </c>
      <c r="AG15" s="55">
        <v>1.1904761904761901E-2</v>
      </c>
      <c r="AH15" s="55">
        <v>1.85185185185185E-2</v>
      </c>
    </row>
    <row r="16" spans="1:34" x14ac:dyDescent="0.35">
      <c r="A16" s="34" t="s">
        <v>66</v>
      </c>
      <c r="B16" s="34" t="s">
        <v>88</v>
      </c>
      <c r="C16" s="34" t="s">
        <v>91</v>
      </c>
      <c r="D16" s="34" t="s">
        <v>133</v>
      </c>
      <c r="E16" s="34" t="s">
        <v>10</v>
      </c>
      <c r="F16" s="34" t="s">
        <v>11</v>
      </c>
      <c r="G16" s="35" t="s">
        <v>94</v>
      </c>
      <c r="H16" s="63" t="s">
        <v>96</v>
      </c>
      <c r="I16" t="str">
        <f t="shared" si="0"/>
        <v>Location where HH member(s) with a health problem seek or attempt to seek health care (3 months) ; Sought treatment but could not access</v>
      </c>
      <c r="J16" t="str">
        <f t="shared" si="1"/>
        <v>Location where HH member(s) with a health problem seek or attempt to seek health care (3 months) ; Sought treatment but could not accessLebanese</v>
      </c>
      <c r="K16" s="55">
        <v>3.7383177570093497E-2</v>
      </c>
      <c r="L16" s="55">
        <v>5.2631578947368397E-2</v>
      </c>
      <c r="M16" s="55">
        <v>3.3333333333333298E-2</v>
      </c>
      <c r="N16" s="55">
        <v>7.4829931972789102E-2</v>
      </c>
      <c r="O16" s="55">
        <v>-2.2204460492503101E-16</v>
      </c>
      <c r="P16" s="55">
        <v>1.1494252873563199E-2</v>
      </c>
      <c r="Q16" s="55">
        <v>0.04</v>
      </c>
      <c r="R16" s="55">
        <v>7.5471698113207503E-2</v>
      </c>
      <c r="S16" s="55">
        <v>3.5294117647058802E-2</v>
      </c>
      <c r="T16" s="55">
        <v>1.1111111111111099E-2</v>
      </c>
      <c r="U16" s="55">
        <v>6.9444444444444406E-2</v>
      </c>
      <c r="V16" s="55">
        <v>0.05</v>
      </c>
      <c r="W16" s="55">
        <v>2.7027027027027001E-2</v>
      </c>
      <c r="X16" s="55">
        <v>1.9607843137254902E-2</v>
      </c>
      <c r="Y16" s="55">
        <v>5.6179775280898903E-2</v>
      </c>
      <c r="Z16" s="55">
        <v>5.9701492537313397E-2</v>
      </c>
      <c r="AA16" s="55">
        <v>0</v>
      </c>
      <c r="AB16" s="55">
        <v>2.32558139534884E-2</v>
      </c>
      <c r="AC16" s="55">
        <v>1.7543859649122799E-2</v>
      </c>
      <c r="AD16" s="55">
        <v>5.7142857142857099E-2</v>
      </c>
      <c r="AE16" s="55">
        <v>0.13978494623655899</v>
      </c>
      <c r="AF16" s="55">
        <v>1.3698630136986301E-2</v>
      </c>
      <c r="AG16" s="55">
        <v>0</v>
      </c>
      <c r="AH16" s="55">
        <v>0</v>
      </c>
    </row>
    <row r="17" spans="1:34" x14ac:dyDescent="0.35">
      <c r="A17" s="34" t="s">
        <v>66</v>
      </c>
      <c r="B17" s="34" t="s">
        <v>88</v>
      </c>
      <c r="C17" s="34" t="s">
        <v>91</v>
      </c>
      <c r="D17" s="34" t="s">
        <v>133</v>
      </c>
      <c r="E17" s="34" t="s">
        <v>10</v>
      </c>
      <c r="F17" s="34" t="s">
        <v>11</v>
      </c>
      <c r="G17" s="35" t="s">
        <v>94</v>
      </c>
      <c r="H17" s="63" t="s">
        <v>97</v>
      </c>
      <c r="I17" t="str">
        <f t="shared" si="0"/>
        <v>Location where HH member(s) with a health problem seek or attempt to seek health care (3 months) ; Government hospital</v>
      </c>
      <c r="J17" t="str">
        <f t="shared" si="1"/>
        <v>Location where HH member(s) with a health problem seek or attempt to seek health care (3 months) ; Government hospitalLebanese</v>
      </c>
      <c r="K17" s="55">
        <v>0.19626168224299101</v>
      </c>
      <c r="L17" s="55">
        <v>0.175438596491228</v>
      </c>
      <c r="M17" s="55">
        <v>0.21666666666666701</v>
      </c>
      <c r="N17" s="55">
        <v>0.115646258503401</v>
      </c>
      <c r="O17" s="55">
        <v>0.43396226415094302</v>
      </c>
      <c r="P17" s="55">
        <v>0.26436781609195398</v>
      </c>
      <c r="Q17" s="55">
        <v>0.18666666666666701</v>
      </c>
      <c r="R17" s="55">
        <v>0.169811320754717</v>
      </c>
      <c r="S17" s="55">
        <v>0.129411764705882</v>
      </c>
      <c r="T17" s="55">
        <v>0.35555555555555601</v>
      </c>
      <c r="U17" s="55">
        <v>0.25</v>
      </c>
      <c r="V17" s="55">
        <v>0.35</v>
      </c>
      <c r="W17" s="55">
        <v>0.24324324324324301</v>
      </c>
      <c r="X17" s="55">
        <v>0.45098039215686297</v>
      </c>
      <c r="Y17" s="55">
        <v>0.30337078651685401</v>
      </c>
      <c r="Z17" s="55">
        <v>0.25373134328358199</v>
      </c>
      <c r="AA17" s="55">
        <v>0.25757575757575801</v>
      </c>
      <c r="AB17" s="55">
        <v>0.337209302325581</v>
      </c>
      <c r="AC17" s="55">
        <v>0.157894736842105</v>
      </c>
      <c r="AD17" s="55">
        <v>0.6</v>
      </c>
      <c r="AE17" s="55">
        <v>0.225806451612903</v>
      </c>
      <c r="AF17" s="55">
        <v>0.38356164383561597</v>
      </c>
      <c r="AG17" s="55">
        <v>0.36904761904761901</v>
      </c>
      <c r="AH17" s="55">
        <v>0.592592592592593</v>
      </c>
    </row>
    <row r="18" spans="1:34" x14ac:dyDescent="0.35">
      <c r="A18" s="34" t="s">
        <v>66</v>
      </c>
      <c r="B18" s="34" t="s">
        <v>88</v>
      </c>
      <c r="C18" s="34" t="s">
        <v>91</v>
      </c>
      <c r="D18" s="34" t="s">
        <v>133</v>
      </c>
      <c r="E18" s="34" t="s">
        <v>10</v>
      </c>
      <c r="F18" s="34" t="s">
        <v>11</v>
      </c>
      <c r="G18" s="35" t="s">
        <v>94</v>
      </c>
      <c r="H18" s="63" t="s">
        <v>98</v>
      </c>
      <c r="I18" t="str">
        <f t="shared" si="0"/>
        <v>Location where HH member(s) with a health problem seek or attempt to seek health care (3 months) ; Government primary health care center or dispensary</v>
      </c>
      <c r="J18" t="str">
        <f t="shared" si="1"/>
        <v>Location where HH member(s) with a health problem seek or attempt to seek health care (3 months) ; Government primary health care center or dispensaryLebanese</v>
      </c>
      <c r="K18" s="55">
        <v>0.242990654205608</v>
      </c>
      <c r="L18" s="55">
        <v>8.7719298245614002E-2</v>
      </c>
      <c r="M18" s="55">
        <v>0.38333333333333303</v>
      </c>
      <c r="N18" s="55">
        <v>0.122448979591837</v>
      </c>
      <c r="O18" s="55">
        <v>3.77358490566038E-2</v>
      </c>
      <c r="P18" s="55">
        <v>0.29885057471264398</v>
      </c>
      <c r="Q18" s="55">
        <v>0.10666666666666701</v>
      </c>
      <c r="R18" s="55">
        <v>3.77358490566038E-2</v>
      </c>
      <c r="S18" s="55">
        <v>0.152941176470588</v>
      </c>
      <c r="T18" s="55">
        <v>8.8888888888888906E-2</v>
      </c>
      <c r="U18" s="55">
        <v>6.9444444444444406E-2</v>
      </c>
      <c r="V18" s="55">
        <v>0.1</v>
      </c>
      <c r="W18" s="55">
        <v>0.121621621621622</v>
      </c>
      <c r="X18" s="55">
        <v>0.27450980392156898</v>
      </c>
      <c r="Y18" s="55">
        <v>0.16853932584269701</v>
      </c>
      <c r="Z18" s="55">
        <v>8.9552238805970102E-2</v>
      </c>
      <c r="AA18" s="55">
        <v>0.12121212121212099</v>
      </c>
      <c r="AB18" s="55">
        <v>5.8139534883720902E-2</v>
      </c>
      <c r="AC18" s="55">
        <v>1.7543859649122799E-2</v>
      </c>
      <c r="AD18" s="55">
        <v>2.8571428571428598E-2</v>
      </c>
      <c r="AE18" s="55">
        <v>3.2258064516128997E-2</v>
      </c>
      <c r="AF18" s="55">
        <v>9.5890410958904104E-2</v>
      </c>
      <c r="AG18" s="55">
        <v>3.5714285714285698E-2</v>
      </c>
      <c r="AH18" s="55">
        <v>9.2592592592592601E-2</v>
      </c>
    </row>
    <row r="19" spans="1:34" x14ac:dyDescent="0.35">
      <c r="A19" s="34" t="s">
        <v>66</v>
      </c>
      <c r="B19" s="34" t="s">
        <v>88</v>
      </c>
      <c r="C19" s="34" t="s">
        <v>91</v>
      </c>
      <c r="D19" s="34" t="s">
        <v>133</v>
      </c>
      <c r="E19" s="34" t="s">
        <v>10</v>
      </c>
      <c r="F19" s="34" t="s">
        <v>11</v>
      </c>
      <c r="G19" s="35" t="s">
        <v>94</v>
      </c>
      <c r="H19" s="63" t="s">
        <v>99</v>
      </c>
      <c r="I19" t="str">
        <f t="shared" si="0"/>
        <v>Location where HH member(s) with a health problem seek or attempt to seek health care (3 months) ; Other government facility</v>
      </c>
      <c r="J19" t="str">
        <f t="shared" si="1"/>
        <v>Location where HH member(s) with a health problem seek or attempt to seek health care (3 months) ; Other government facilityLebanese</v>
      </c>
      <c r="K19" s="55">
        <v>0</v>
      </c>
      <c r="L19" s="55">
        <v>0</v>
      </c>
      <c r="M19" s="55">
        <v>0</v>
      </c>
      <c r="N19" s="55">
        <v>0</v>
      </c>
      <c r="O19" s="55">
        <v>-2.2204460492503101E-16</v>
      </c>
      <c r="P19" s="55">
        <v>0</v>
      </c>
      <c r="Q19" s="55">
        <v>1.11022302462516E-16</v>
      </c>
      <c r="R19" s="55">
        <v>0</v>
      </c>
      <c r="S19" s="55">
        <v>0</v>
      </c>
      <c r="T19" s="55">
        <v>2.2222222222222199E-2</v>
      </c>
      <c r="U19" s="55">
        <v>2.7777777777777801E-2</v>
      </c>
      <c r="V19" s="55">
        <v>1.11022302462516E-16</v>
      </c>
      <c r="W19" s="55">
        <v>0</v>
      </c>
      <c r="X19" s="55">
        <v>-2.2204460492503101E-16</v>
      </c>
      <c r="Y19" s="55">
        <v>1.1235955056179799E-2</v>
      </c>
      <c r="Z19" s="55">
        <v>0</v>
      </c>
      <c r="AA19" s="55">
        <v>0</v>
      </c>
      <c r="AB19" s="55">
        <v>2.32558139534884E-2</v>
      </c>
      <c r="AC19" s="55">
        <v>1.7543859649122799E-2</v>
      </c>
      <c r="AD19" s="55">
        <v>0</v>
      </c>
      <c r="AE19" s="55">
        <v>1.0752688172042999E-2</v>
      </c>
      <c r="AF19" s="55">
        <v>0</v>
      </c>
      <c r="AG19" s="55">
        <v>0</v>
      </c>
      <c r="AH19" s="55">
        <v>0</v>
      </c>
    </row>
    <row r="20" spans="1:34" x14ac:dyDescent="0.35">
      <c r="A20" s="34" t="s">
        <v>66</v>
      </c>
      <c r="B20" s="34" t="s">
        <v>88</v>
      </c>
      <c r="C20" s="34" t="s">
        <v>91</v>
      </c>
      <c r="D20" s="34" t="s">
        <v>133</v>
      </c>
      <c r="E20" s="34" t="s">
        <v>10</v>
      </c>
      <c r="F20" s="34" t="s">
        <v>11</v>
      </c>
      <c r="G20" s="35" t="s">
        <v>94</v>
      </c>
      <c r="H20" s="63" t="s">
        <v>100</v>
      </c>
      <c r="I20" t="str">
        <f t="shared" si="0"/>
        <v>Location where HH member(s) with a health problem seek or attempt to seek health care (3 months) ; Private hospital</v>
      </c>
      <c r="J20" t="str">
        <f t="shared" si="1"/>
        <v>Location where HH member(s) with a health problem seek or attempt to seek health care (3 months) ; Private hospitalLebanese</v>
      </c>
      <c r="K20" s="55">
        <v>0.38317757009345799</v>
      </c>
      <c r="L20" s="55">
        <v>0.52631578947368396</v>
      </c>
      <c r="M20" s="55">
        <v>0.21666666666666701</v>
      </c>
      <c r="N20" s="55">
        <v>0.42857142857142899</v>
      </c>
      <c r="O20" s="55">
        <v>0.339622641509434</v>
      </c>
      <c r="P20" s="55">
        <v>0.21839080459770099</v>
      </c>
      <c r="Q20" s="55">
        <v>0.44</v>
      </c>
      <c r="R20" s="55">
        <v>0.60377358490566002</v>
      </c>
      <c r="S20" s="55">
        <v>0.435294117647059</v>
      </c>
      <c r="T20" s="55">
        <v>0.266666666666667</v>
      </c>
      <c r="U20" s="55">
        <v>0.36111111111111099</v>
      </c>
      <c r="V20" s="55">
        <v>0.28749999999999998</v>
      </c>
      <c r="W20" s="55">
        <v>0.54054054054054101</v>
      </c>
      <c r="X20" s="55">
        <v>9.8039215686274495E-2</v>
      </c>
      <c r="Y20" s="55">
        <v>0.325842696629214</v>
      </c>
      <c r="Z20" s="55">
        <v>0.34328358208955201</v>
      </c>
      <c r="AA20" s="55">
        <v>0.45454545454545497</v>
      </c>
      <c r="AB20" s="55">
        <v>0.44186046511627902</v>
      </c>
      <c r="AC20" s="55">
        <v>0.52631578947368396</v>
      </c>
      <c r="AD20" s="55">
        <v>0.2</v>
      </c>
      <c r="AE20" s="55">
        <v>0.43010752688171999</v>
      </c>
      <c r="AF20" s="55">
        <v>0.20547945205479501</v>
      </c>
      <c r="AG20" s="55">
        <v>0.226190476190476</v>
      </c>
      <c r="AH20" s="55">
        <v>0.240740740740741</v>
      </c>
    </row>
    <row r="21" spans="1:34" x14ac:dyDescent="0.35">
      <c r="A21" s="34" t="s">
        <v>66</v>
      </c>
      <c r="B21" s="34" t="s">
        <v>88</v>
      </c>
      <c r="C21" s="34" t="s">
        <v>91</v>
      </c>
      <c r="D21" s="34" t="s">
        <v>133</v>
      </c>
      <c r="E21" s="34" t="s">
        <v>10</v>
      </c>
      <c r="F21" s="34" t="s">
        <v>11</v>
      </c>
      <c r="G21" s="35" t="s">
        <v>94</v>
      </c>
      <c r="H21" s="63" t="s">
        <v>101</v>
      </c>
      <c r="I21" t="str">
        <f t="shared" si="0"/>
        <v>Location where HH member(s) with a health problem seek or attempt to seek health care (3 months) ; Private clinic</v>
      </c>
      <c r="J21" t="str">
        <f t="shared" si="1"/>
        <v>Location where HH member(s) with a health problem seek or attempt to seek health care (3 months) ; Private clinicLebanese</v>
      </c>
      <c r="K21" s="55">
        <v>0.28037383177570102</v>
      </c>
      <c r="L21" s="55">
        <v>0.157894736842105</v>
      </c>
      <c r="M21" s="55">
        <v>0.1</v>
      </c>
      <c r="N21" s="55">
        <v>0.14965986394557801</v>
      </c>
      <c r="O21" s="55">
        <v>0.18867924528301899</v>
      </c>
      <c r="P21" s="55">
        <v>0.10344827586206901</v>
      </c>
      <c r="Q21" s="55">
        <v>0.22666666666666699</v>
      </c>
      <c r="R21" s="55">
        <v>0.15094339622641501</v>
      </c>
      <c r="S21" s="55">
        <v>0.17647058823529399</v>
      </c>
      <c r="T21" s="55">
        <v>0.24444444444444399</v>
      </c>
      <c r="U21" s="55">
        <v>0.22222222222222199</v>
      </c>
      <c r="V21" s="55">
        <v>0.33750000000000002</v>
      </c>
      <c r="W21" s="55">
        <v>0.135135135135135</v>
      </c>
      <c r="X21" s="55">
        <v>0.20588235294117699</v>
      </c>
      <c r="Y21" s="55">
        <v>0.16853932584269701</v>
      </c>
      <c r="Z21" s="55">
        <v>0.119402985074627</v>
      </c>
      <c r="AA21" s="55">
        <v>9.0909090909090898E-2</v>
      </c>
      <c r="AB21" s="55">
        <v>0.162790697674419</v>
      </c>
      <c r="AC21" s="55">
        <v>0.140350877192982</v>
      </c>
      <c r="AD21" s="55">
        <v>0.185714285714286</v>
      </c>
      <c r="AE21" s="55">
        <v>0.10752688172043</v>
      </c>
      <c r="AF21" s="55">
        <v>0.219178082191781</v>
      </c>
      <c r="AG21" s="55">
        <v>0.238095238095238</v>
      </c>
      <c r="AH21" s="55">
        <v>0.22222222222222199</v>
      </c>
    </row>
    <row r="22" spans="1:34" x14ac:dyDescent="0.35">
      <c r="A22" s="34" t="s">
        <v>66</v>
      </c>
      <c r="B22" s="34" t="s">
        <v>88</v>
      </c>
      <c r="C22" s="34" t="s">
        <v>91</v>
      </c>
      <c r="D22" s="34" t="s">
        <v>133</v>
      </c>
      <c r="E22" s="34" t="s">
        <v>10</v>
      </c>
      <c r="F22" s="34" t="s">
        <v>11</v>
      </c>
      <c r="G22" s="35" t="s">
        <v>94</v>
      </c>
      <c r="H22" s="63" t="s">
        <v>102</v>
      </c>
      <c r="I22" t="str">
        <f t="shared" si="0"/>
        <v>Location where HH member(s) with a health problem seek or attempt to seek health care (3 months) ; Other private medical facility</v>
      </c>
      <c r="J22" t="str">
        <f t="shared" si="1"/>
        <v>Location where HH member(s) with a health problem seek or attempt to seek health care (3 months) ; Other private medical facilityLebanese</v>
      </c>
      <c r="K22" s="55">
        <v>9.3457943925233707E-3</v>
      </c>
      <c r="L22" s="55">
        <v>3.5087719298245598E-2</v>
      </c>
      <c r="M22" s="55">
        <v>0</v>
      </c>
      <c r="N22" s="55">
        <v>0</v>
      </c>
      <c r="O22" s="55">
        <v>1.88679245283019E-2</v>
      </c>
      <c r="P22" s="55">
        <v>1.1494252873563199E-2</v>
      </c>
      <c r="Q22" s="55">
        <v>1.11022302462516E-16</v>
      </c>
      <c r="R22" s="55">
        <v>0</v>
      </c>
      <c r="S22" s="55">
        <v>1.1764705882352899E-2</v>
      </c>
      <c r="T22" s="55">
        <v>0</v>
      </c>
      <c r="U22" s="55">
        <v>0</v>
      </c>
      <c r="V22" s="55">
        <v>1.11022302462516E-16</v>
      </c>
      <c r="W22" s="55">
        <v>1.35135135135135E-2</v>
      </c>
      <c r="X22" s="55">
        <v>-2.2204460492503101E-16</v>
      </c>
      <c r="Y22" s="55">
        <v>2.2471910112359501E-2</v>
      </c>
      <c r="Z22" s="55">
        <v>0</v>
      </c>
      <c r="AA22" s="55">
        <v>0</v>
      </c>
      <c r="AB22" s="55">
        <v>1.16279069767442E-2</v>
      </c>
      <c r="AC22" s="55">
        <v>0</v>
      </c>
      <c r="AD22" s="55">
        <v>0</v>
      </c>
      <c r="AE22" s="55">
        <v>0</v>
      </c>
      <c r="AF22" s="55">
        <v>0</v>
      </c>
      <c r="AG22" s="55">
        <v>1.1904761904761901E-2</v>
      </c>
      <c r="AH22" s="55">
        <v>1.85185185185185E-2</v>
      </c>
    </row>
    <row r="23" spans="1:34" x14ac:dyDescent="0.35">
      <c r="A23" s="34" t="s">
        <v>66</v>
      </c>
      <c r="B23" s="34" t="s">
        <v>88</v>
      </c>
      <c r="C23" s="34" t="s">
        <v>91</v>
      </c>
      <c r="D23" s="34" t="s">
        <v>133</v>
      </c>
      <c r="E23" s="34" t="s">
        <v>10</v>
      </c>
      <c r="F23" s="34" t="s">
        <v>11</v>
      </c>
      <c r="G23" s="35" t="s">
        <v>94</v>
      </c>
      <c r="H23" s="63" t="s">
        <v>103</v>
      </c>
      <c r="I23" t="str">
        <f t="shared" si="0"/>
        <v>Location where HH member(s) with a health problem seek or attempt to seek health care (3 months) ; NGO hospital</v>
      </c>
      <c r="J23" t="str">
        <f t="shared" si="1"/>
        <v>Location where HH member(s) with a health problem seek or attempt to seek health care (3 months) ; NGO hospitalLebanese</v>
      </c>
      <c r="K23" s="55">
        <v>9.3457943925233707E-3</v>
      </c>
      <c r="L23" s="55">
        <v>0</v>
      </c>
      <c r="M23" s="55">
        <v>0</v>
      </c>
      <c r="N23" s="55">
        <v>1.3605442176870699E-2</v>
      </c>
      <c r="O23" s="55">
        <v>-2.2204460492503101E-16</v>
      </c>
      <c r="P23" s="55">
        <v>0</v>
      </c>
      <c r="Q23" s="55">
        <v>1.3333333333333299E-2</v>
      </c>
      <c r="R23" s="55">
        <v>1.88679245283019E-2</v>
      </c>
      <c r="S23" s="55">
        <v>0</v>
      </c>
      <c r="T23" s="55">
        <v>0</v>
      </c>
      <c r="U23" s="55">
        <v>1.38888888888889E-2</v>
      </c>
      <c r="V23" s="55">
        <v>1.11022302462516E-16</v>
      </c>
      <c r="W23" s="55">
        <v>0</v>
      </c>
      <c r="X23" s="55">
        <v>-2.2204460492503101E-16</v>
      </c>
      <c r="Y23" s="55">
        <v>0</v>
      </c>
      <c r="Z23" s="55">
        <v>0</v>
      </c>
      <c r="AA23" s="55">
        <v>0</v>
      </c>
      <c r="AB23" s="55">
        <v>0</v>
      </c>
      <c r="AC23" s="55">
        <v>0</v>
      </c>
      <c r="AD23" s="55">
        <v>0</v>
      </c>
      <c r="AE23" s="55">
        <v>1.0752688172042999E-2</v>
      </c>
      <c r="AF23" s="55">
        <v>0</v>
      </c>
      <c r="AG23" s="55">
        <v>2.3809523809523801E-2</v>
      </c>
      <c r="AH23" s="55">
        <v>0</v>
      </c>
    </row>
    <row r="24" spans="1:34" x14ac:dyDescent="0.35">
      <c r="A24" s="34" t="s">
        <v>66</v>
      </c>
      <c r="B24" s="34" t="s">
        <v>88</v>
      </c>
      <c r="C24" s="34" t="s">
        <v>91</v>
      </c>
      <c r="D24" s="34" t="s">
        <v>133</v>
      </c>
      <c r="E24" s="34" t="s">
        <v>10</v>
      </c>
      <c r="F24" s="34" t="s">
        <v>11</v>
      </c>
      <c r="G24" s="35" t="s">
        <v>94</v>
      </c>
      <c r="H24" s="63" t="s">
        <v>104</v>
      </c>
      <c r="I24" t="str">
        <f t="shared" si="0"/>
        <v>Location where HH member(s) with a health problem seek or attempt to seek health care (3 months) ; NGO clinic</v>
      </c>
      <c r="J24" t="str">
        <f t="shared" si="1"/>
        <v>Location where HH member(s) with a health problem seek or attempt to seek health care (3 months) ; NGO clinicLebanese</v>
      </c>
      <c r="K24" s="55">
        <v>1.86915887850467E-2</v>
      </c>
      <c r="L24" s="55">
        <v>0</v>
      </c>
      <c r="M24" s="55">
        <v>1.6666666666666701E-2</v>
      </c>
      <c r="N24" s="55">
        <v>3.4013605442176902E-2</v>
      </c>
      <c r="O24" s="55">
        <v>-2.2204460492503101E-16</v>
      </c>
      <c r="P24" s="55">
        <v>1.1494252873563199E-2</v>
      </c>
      <c r="Q24" s="55">
        <v>1.11022302462516E-16</v>
      </c>
      <c r="R24" s="55">
        <v>0</v>
      </c>
      <c r="S24" s="55">
        <v>0</v>
      </c>
      <c r="T24" s="55">
        <v>1.1111111111111099E-2</v>
      </c>
      <c r="U24" s="55">
        <v>2.7777777777777801E-2</v>
      </c>
      <c r="V24" s="55">
        <v>1.11022302462516E-16</v>
      </c>
      <c r="W24" s="55">
        <v>0</v>
      </c>
      <c r="X24" s="55">
        <v>-2.2204460492503101E-16</v>
      </c>
      <c r="Y24" s="55">
        <v>1.1235955056179799E-2</v>
      </c>
      <c r="Z24" s="55">
        <v>0</v>
      </c>
      <c r="AA24" s="55">
        <v>1.5151515151515201E-2</v>
      </c>
      <c r="AB24" s="55">
        <v>0</v>
      </c>
      <c r="AC24" s="55">
        <v>0</v>
      </c>
      <c r="AD24" s="55">
        <v>1.4285714285714299E-2</v>
      </c>
      <c r="AE24" s="55">
        <v>0</v>
      </c>
      <c r="AF24" s="55">
        <v>0</v>
      </c>
      <c r="AG24" s="55">
        <v>1.1904761904761901E-2</v>
      </c>
      <c r="AH24" s="55">
        <v>1.85185185185185E-2</v>
      </c>
    </row>
    <row r="25" spans="1:34" x14ac:dyDescent="0.35">
      <c r="A25" s="34" t="s">
        <v>66</v>
      </c>
      <c r="B25" s="34" t="s">
        <v>88</v>
      </c>
      <c r="C25" s="34" t="s">
        <v>91</v>
      </c>
      <c r="D25" s="34" t="s">
        <v>133</v>
      </c>
      <c r="E25" s="34" t="s">
        <v>10</v>
      </c>
      <c r="F25" s="34" t="s">
        <v>11</v>
      </c>
      <c r="G25" s="35" t="s">
        <v>94</v>
      </c>
      <c r="H25" s="63" t="s">
        <v>105</v>
      </c>
      <c r="I25" t="str">
        <f t="shared" si="0"/>
        <v>Location where HH member(s) with a health problem seek or attempt to seek health care (3 months) ; Other NGO medical facility</v>
      </c>
      <c r="J25" t="str">
        <f t="shared" si="1"/>
        <v>Location where HH member(s) with a health problem seek or attempt to seek health care (3 months) ; Other NGO medical facilityLebanese</v>
      </c>
      <c r="K25" s="55">
        <v>9.3457943925233707E-3</v>
      </c>
      <c r="L25" s="55">
        <v>0</v>
      </c>
      <c r="M25" s="55">
        <v>1.6666666666666701E-2</v>
      </c>
      <c r="N25" s="55">
        <v>0</v>
      </c>
      <c r="O25" s="55">
        <v>-2.2204460492503101E-16</v>
      </c>
      <c r="P25" s="55">
        <v>0</v>
      </c>
      <c r="Q25" s="55">
        <v>1.11022302462516E-16</v>
      </c>
      <c r="R25" s="55">
        <v>0</v>
      </c>
      <c r="S25" s="55">
        <v>1.1764705882352899E-2</v>
      </c>
      <c r="T25" s="55">
        <v>0</v>
      </c>
      <c r="U25" s="55">
        <v>1.38888888888889E-2</v>
      </c>
      <c r="V25" s="55">
        <v>1.11022302462516E-16</v>
      </c>
      <c r="W25" s="55">
        <v>2.7027027027027001E-2</v>
      </c>
      <c r="X25" s="55">
        <v>-2.2204460492503101E-16</v>
      </c>
      <c r="Y25" s="55">
        <v>2.2471910112359501E-2</v>
      </c>
      <c r="Z25" s="55">
        <v>0</v>
      </c>
      <c r="AA25" s="55">
        <v>0</v>
      </c>
      <c r="AB25" s="55">
        <v>0</v>
      </c>
      <c r="AC25" s="55">
        <v>0</v>
      </c>
      <c r="AD25" s="55">
        <v>0</v>
      </c>
      <c r="AE25" s="55">
        <v>0</v>
      </c>
      <c r="AF25" s="55">
        <v>0</v>
      </c>
      <c r="AG25" s="55">
        <v>0</v>
      </c>
      <c r="AH25" s="55">
        <v>0</v>
      </c>
    </row>
    <row r="26" spans="1:34" x14ac:dyDescent="0.35">
      <c r="A26" s="34" t="s">
        <v>66</v>
      </c>
      <c r="B26" s="34" t="s">
        <v>88</v>
      </c>
      <c r="C26" s="34" t="s">
        <v>91</v>
      </c>
      <c r="D26" s="34" t="s">
        <v>133</v>
      </c>
      <c r="E26" s="34" t="s">
        <v>10</v>
      </c>
      <c r="F26" s="34" t="s">
        <v>11</v>
      </c>
      <c r="G26" s="35" t="s">
        <v>94</v>
      </c>
      <c r="H26" s="63" t="s">
        <v>106</v>
      </c>
      <c r="I26" t="str">
        <f t="shared" si="0"/>
        <v>Location where HH member(s) with a health problem seek or attempt to seek health care (3 months) ; Traditional healer or practitioner</v>
      </c>
      <c r="J26" t="str">
        <f t="shared" si="1"/>
        <v>Location where HH member(s) with a health problem seek or attempt to seek health care (3 months) ; Traditional healer or practitionerLebanese</v>
      </c>
      <c r="K26" s="55">
        <v>1.86915887850467E-2</v>
      </c>
      <c r="L26" s="55">
        <v>1.7543859649122799E-2</v>
      </c>
      <c r="M26" s="55">
        <v>3.3333333333333298E-2</v>
      </c>
      <c r="N26" s="55">
        <v>6.8027210884353704E-3</v>
      </c>
      <c r="O26" s="55">
        <v>3.77358490566038E-2</v>
      </c>
      <c r="P26" s="55">
        <v>3.4482758620689703E-2</v>
      </c>
      <c r="Q26" s="55">
        <v>1.3333333333333299E-2</v>
      </c>
      <c r="R26" s="55">
        <v>1.88679245283019E-2</v>
      </c>
      <c r="S26" s="55">
        <v>2.3529411764705899E-2</v>
      </c>
      <c r="T26" s="55">
        <v>2.2222222222222199E-2</v>
      </c>
      <c r="U26" s="55">
        <v>0</v>
      </c>
      <c r="V26" s="55">
        <v>1.2500000000000001E-2</v>
      </c>
      <c r="W26" s="55">
        <v>0</v>
      </c>
      <c r="X26" s="55">
        <v>2.9411764705882401E-2</v>
      </c>
      <c r="Y26" s="55">
        <v>2.2471910112359501E-2</v>
      </c>
      <c r="Z26" s="55">
        <v>1.49253731343284E-2</v>
      </c>
      <c r="AA26" s="55">
        <v>0</v>
      </c>
      <c r="AB26" s="55">
        <v>2.32558139534884E-2</v>
      </c>
      <c r="AC26" s="55">
        <v>0</v>
      </c>
      <c r="AD26" s="55">
        <v>0</v>
      </c>
      <c r="AE26" s="55">
        <v>0</v>
      </c>
      <c r="AF26" s="55">
        <v>0</v>
      </c>
      <c r="AG26" s="55">
        <v>0</v>
      </c>
      <c r="AH26" s="55">
        <v>1.85185185185185E-2</v>
      </c>
    </row>
    <row r="27" spans="1:34" x14ac:dyDescent="0.35">
      <c r="A27" s="34" t="s">
        <v>66</v>
      </c>
      <c r="B27" s="34" t="s">
        <v>88</v>
      </c>
      <c r="C27" s="34" t="s">
        <v>91</v>
      </c>
      <c r="D27" s="34" t="s">
        <v>133</v>
      </c>
      <c r="E27" s="34" t="s">
        <v>10</v>
      </c>
      <c r="F27" s="34" t="s">
        <v>11</v>
      </c>
      <c r="G27" s="35" t="s">
        <v>94</v>
      </c>
      <c r="H27" s="63" t="s">
        <v>107</v>
      </c>
      <c r="I27" t="str">
        <f t="shared" si="0"/>
        <v>Location where HH member(s) with a health problem seek or attempt to seek health care (3 months) ; Pharmacy</v>
      </c>
      <c r="J27" t="str">
        <f t="shared" si="1"/>
        <v>Location where HH member(s) with a health problem seek or attempt to seek health care (3 months) ; PharmacyLebanese</v>
      </c>
      <c r="K27" s="55">
        <v>7.4766355140186896E-2</v>
      </c>
      <c r="L27" s="55">
        <v>7.0175438596491196E-2</v>
      </c>
      <c r="M27" s="55">
        <v>3.3333333333333298E-2</v>
      </c>
      <c r="N27" s="55">
        <v>3.4013605442176902E-2</v>
      </c>
      <c r="O27" s="55">
        <v>-2.2204460492503101E-16</v>
      </c>
      <c r="P27" s="55">
        <v>8.04597701149425E-2</v>
      </c>
      <c r="Q27" s="55">
        <v>0.08</v>
      </c>
      <c r="R27" s="55">
        <v>3.77358490566038E-2</v>
      </c>
      <c r="S27" s="55">
        <v>7.0588235294117604E-2</v>
      </c>
      <c r="T27" s="55">
        <v>0.41111111111111098</v>
      </c>
      <c r="U27" s="55">
        <v>8.3333333333333301E-2</v>
      </c>
      <c r="V27" s="55">
        <v>0.125</v>
      </c>
      <c r="W27" s="55">
        <v>1.35135135135135E-2</v>
      </c>
      <c r="X27" s="55">
        <v>9.8039215686274495E-2</v>
      </c>
      <c r="Y27" s="55">
        <v>6.7415730337078594E-2</v>
      </c>
      <c r="Z27" s="55">
        <v>4.47761194029851E-2</v>
      </c>
      <c r="AA27" s="55">
        <v>1.5151515151515201E-2</v>
      </c>
      <c r="AB27" s="55">
        <v>0</v>
      </c>
      <c r="AC27" s="55">
        <v>0</v>
      </c>
      <c r="AD27" s="55">
        <v>7.1428571428571397E-2</v>
      </c>
      <c r="AE27" s="55">
        <v>4.3010752688171998E-2</v>
      </c>
      <c r="AF27" s="55">
        <v>0.10958904109589</v>
      </c>
      <c r="AG27" s="55">
        <v>0.25</v>
      </c>
      <c r="AH27" s="55">
        <v>1.85185185185185E-2</v>
      </c>
    </row>
    <row r="28" spans="1:34" x14ac:dyDescent="0.35">
      <c r="A28" s="34" t="s">
        <v>66</v>
      </c>
      <c r="B28" s="34" t="s">
        <v>88</v>
      </c>
      <c r="C28" s="34" t="s">
        <v>91</v>
      </c>
      <c r="D28" s="34" t="s">
        <v>133</v>
      </c>
      <c r="E28" s="34" t="s">
        <v>10</v>
      </c>
      <c r="F28" s="34" t="s">
        <v>11</v>
      </c>
      <c r="G28" s="35" t="s">
        <v>94</v>
      </c>
      <c r="H28" s="63" t="s">
        <v>108</v>
      </c>
      <c r="I28" t="str">
        <f t="shared" si="0"/>
        <v>Location where HH member(s) with a health problem seek or attempt to seek health care (3 months) ; Other</v>
      </c>
      <c r="J28" t="str">
        <f t="shared" si="1"/>
        <v>Location where HH member(s) with a health problem seek or attempt to seek health care (3 months) ; OtherLebanese</v>
      </c>
      <c r="K28" s="55">
        <v>0</v>
      </c>
      <c r="L28" s="55">
        <v>0</v>
      </c>
      <c r="M28" s="55">
        <v>0</v>
      </c>
      <c r="N28" s="55">
        <v>6.8027210884353704E-3</v>
      </c>
      <c r="O28" s="55">
        <v>1.88679245283019E-2</v>
      </c>
      <c r="P28" s="55">
        <v>0</v>
      </c>
      <c r="Q28" s="55">
        <v>1.11022302462516E-16</v>
      </c>
      <c r="R28" s="55">
        <v>0</v>
      </c>
      <c r="S28" s="55">
        <v>0</v>
      </c>
      <c r="T28" s="55">
        <v>0</v>
      </c>
      <c r="U28" s="55">
        <v>0</v>
      </c>
      <c r="V28" s="55">
        <v>1.11022302462516E-16</v>
      </c>
      <c r="W28" s="55">
        <v>0</v>
      </c>
      <c r="X28" s="55">
        <v>-2.2204460492503101E-16</v>
      </c>
      <c r="Y28" s="55">
        <v>0</v>
      </c>
      <c r="Z28" s="55">
        <v>0</v>
      </c>
      <c r="AA28" s="55">
        <v>0</v>
      </c>
      <c r="AB28" s="55">
        <v>0</v>
      </c>
      <c r="AC28" s="55">
        <v>0</v>
      </c>
      <c r="AD28" s="55">
        <v>0</v>
      </c>
      <c r="AE28" s="55">
        <v>0</v>
      </c>
      <c r="AF28" s="55">
        <v>0</v>
      </c>
      <c r="AG28" s="55">
        <v>0</v>
      </c>
      <c r="AH28" s="55">
        <v>0</v>
      </c>
    </row>
    <row r="29" spans="1:34" x14ac:dyDescent="0.35">
      <c r="A29" s="34" t="s">
        <v>66</v>
      </c>
      <c r="B29" s="34" t="s">
        <v>88</v>
      </c>
      <c r="C29" s="34" t="s">
        <v>91</v>
      </c>
      <c r="D29" s="34" t="s">
        <v>133</v>
      </c>
      <c r="E29" s="34" t="s">
        <v>10</v>
      </c>
      <c r="F29" s="34" t="s">
        <v>11</v>
      </c>
      <c r="G29" s="35" t="s">
        <v>94</v>
      </c>
      <c r="H29" s="63" t="s">
        <v>8</v>
      </c>
      <c r="I29" t="str">
        <f t="shared" si="0"/>
        <v>Location where HH member(s) with a health problem seek or attempt to seek health care (3 months) ; Don't know</v>
      </c>
      <c r="J29" t="str">
        <f t="shared" si="1"/>
        <v>Location where HH member(s) with a health problem seek or attempt to seek health care (3 months) ; Don't knowLebanese</v>
      </c>
      <c r="K29" s="55">
        <v>0</v>
      </c>
      <c r="L29" s="55">
        <v>0</v>
      </c>
      <c r="M29" s="55">
        <v>0</v>
      </c>
      <c r="N29" s="55">
        <v>0</v>
      </c>
      <c r="O29" s="55">
        <v>-2.2204460492503101E-16</v>
      </c>
      <c r="P29" s="55">
        <v>0</v>
      </c>
      <c r="Q29" s="55">
        <v>1.11022302462516E-16</v>
      </c>
      <c r="R29" s="55">
        <v>0</v>
      </c>
      <c r="S29" s="55">
        <v>0</v>
      </c>
      <c r="T29" s="55">
        <v>0</v>
      </c>
      <c r="U29" s="55">
        <v>0</v>
      </c>
      <c r="V29" s="55">
        <v>1.11022302462516E-16</v>
      </c>
      <c r="W29" s="55">
        <v>0</v>
      </c>
      <c r="X29" s="55">
        <v>1.9607843137254902E-2</v>
      </c>
      <c r="Y29" s="55">
        <v>0</v>
      </c>
      <c r="Z29" s="55">
        <v>0</v>
      </c>
      <c r="AA29" s="55">
        <v>1.5151515151515201E-2</v>
      </c>
      <c r="AB29" s="55">
        <v>0</v>
      </c>
      <c r="AC29" s="55">
        <v>0</v>
      </c>
      <c r="AD29" s="55">
        <v>0</v>
      </c>
      <c r="AE29" s="55">
        <v>0</v>
      </c>
      <c r="AF29" s="55">
        <v>0</v>
      </c>
      <c r="AG29" s="55">
        <v>0</v>
      </c>
      <c r="AH29" s="55">
        <v>0</v>
      </c>
    </row>
    <row r="30" spans="1:34" x14ac:dyDescent="0.35">
      <c r="A30" s="34" t="s">
        <v>66</v>
      </c>
      <c r="B30" s="34" t="s">
        <v>88</v>
      </c>
      <c r="C30" s="34" t="s">
        <v>91</v>
      </c>
      <c r="D30" s="34" t="s">
        <v>133</v>
      </c>
      <c r="E30" s="34" t="s">
        <v>10</v>
      </c>
      <c r="F30" s="34" t="s">
        <v>11</v>
      </c>
      <c r="G30" s="35" t="s">
        <v>94</v>
      </c>
      <c r="H30" s="63" t="s">
        <v>7</v>
      </c>
      <c r="I30" t="str">
        <f t="shared" si="0"/>
        <v>Location where HH member(s) with a health problem seek or attempt to seek health care (3 months) ; Decline to answer</v>
      </c>
      <c r="J30" t="str">
        <f t="shared" si="1"/>
        <v>Location where HH member(s) with a health problem seek or attempt to seek health care (3 months) ; Decline to answerLebanese</v>
      </c>
      <c r="K30" s="55">
        <v>0</v>
      </c>
      <c r="L30" s="55">
        <v>0</v>
      </c>
      <c r="M30" s="55">
        <v>0</v>
      </c>
      <c r="N30" s="55">
        <v>0</v>
      </c>
      <c r="O30" s="55">
        <v>-2.2204460492503101E-16</v>
      </c>
      <c r="P30" s="55">
        <v>0</v>
      </c>
      <c r="Q30" s="55">
        <v>1.11022302462516E-16</v>
      </c>
      <c r="R30" s="55">
        <v>0</v>
      </c>
      <c r="S30" s="55">
        <v>2.3529411764705899E-2</v>
      </c>
      <c r="T30" s="55">
        <v>0</v>
      </c>
      <c r="U30" s="55">
        <v>0</v>
      </c>
      <c r="V30" s="55">
        <v>1.11022302462516E-16</v>
      </c>
      <c r="W30" s="55">
        <v>0</v>
      </c>
      <c r="X30" s="55">
        <v>-2.2204460492503101E-16</v>
      </c>
      <c r="Y30" s="55">
        <v>0</v>
      </c>
      <c r="Z30" s="55">
        <v>0</v>
      </c>
      <c r="AA30" s="55">
        <v>0</v>
      </c>
      <c r="AB30" s="55">
        <v>0</v>
      </c>
      <c r="AC30" s="55">
        <v>0</v>
      </c>
      <c r="AD30" s="63">
        <v>0</v>
      </c>
      <c r="AE30" s="55">
        <v>1.0752688172042999E-2</v>
      </c>
      <c r="AF30" s="55">
        <v>0</v>
      </c>
      <c r="AG30" s="55">
        <v>0</v>
      </c>
      <c r="AH30" s="55">
        <v>0</v>
      </c>
    </row>
    <row r="31" spans="1:34" x14ac:dyDescent="0.35">
      <c r="A31" s="34" t="s">
        <v>66</v>
      </c>
      <c r="B31" s="34" t="s">
        <v>88</v>
      </c>
      <c r="C31" s="34" t="s">
        <v>91</v>
      </c>
      <c r="D31" s="34" t="s">
        <v>133</v>
      </c>
      <c r="E31" s="34" t="s">
        <v>93</v>
      </c>
      <c r="F31" s="34" t="s">
        <v>11</v>
      </c>
      <c r="G31" s="37" t="s">
        <v>109</v>
      </c>
      <c r="H31" s="35" t="s">
        <v>93</v>
      </c>
      <c r="I31" t="str">
        <f t="shared" si="0"/>
        <v>Time (in minutes) to get from the household to the nearest functional health facility by normal mode of transportation : Average</v>
      </c>
      <c r="J31" t="str">
        <f t="shared" si="1"/>
        <v>Time (in minutes) to get from the household to the nearest functional health facility by normal mode of transportation : AverageLebanese</v>
      </c>
      <c r="K31" s="55">
        <v>9.5185185185185208</v>
      </c>
      <c r="L31" s="55">
        <v>13.797385620915</v>
      </c>
      <c r="M31" s="55">
        <v>18.039473684210499</v>
      </c>
      <c r="N31" s="55">
        <v>11.028124999999999</v>
      </c>
      <c r="O31" s="55">
        <v>16.107382550335601</v>
      </c>
      <c r="P31" s="55">
        <v>11.429864253393699</v>
      </c>
      <c r="Q31" s="55">
        <v>20.2830188679245</v>
      </c>
      <c r="R31" s="55">
        <v>16.201219512195099</v>
      </c>
      <c r="S31" s="55">
        <v>14.130890052355999</v>
      </c>
      <c r="T31" s="55">
        <v>22.735714285714302</v>
      </c>
      <c r="U31" s="55">
        <v>17.153846153846199</v>
      </c>
      <c r="V31" s="55">
        <v>19.801242236024802</v>
      </c>
      <c r="W31" s="55">
        <v>17.2229299363057</v>
      </c>
      <c r="X31" s="55">
        <v>27.413978494623699</v>
      </c>
      <c r="Y31" s="55">
        <v>18.518134715025901</v>
      </c>
      <c r="Z31" s="55">
        <v>21.0728476821192</v>
      </c>
      <c r="AA31" s="55">
        <v>23.331460674157299</v>
      </c>
      <c r="AB31" s="55">
        <v>20.596153846153801</v>
      </c>
      <c r="AC31" s="55">
        <v>16.8170731707317</v>
      </c>
      <c r="AD31" s="55">
        <v>15.158940397351</v>
      </c>
      <c r="AE31" s="55">
        <v>13.898550724637699</v>
      </c>
      <c r="AF31" s="55">
        <v>17.2911392405063</v>
      </c>
      <c r="AG31" s="55">
        <v>21.423423423423401</v>
      </c>
      <c r="AH31" s="55">
        <v>15.5728155339806</v>
      </c>
    </row>
    <row r="32" spans="1:34" x14ac:dyDescent="0.35">
      <c r="A32" s="34" t="s">
        <v>66</v>
      </c>
      <c r="B32" s="34" t="s">
        <v>88</v>
      </c>
      <c r="C32" s="34" t="s">
        <v>91</v>
      </c>
      <c r="D32" s="34" t="s">
        <v>133</v>
      </c>
      <c r="E32" s="34" t="s">
        <v>10</v>
      </c>
      <c r="F32" s="34" t="s">
        <v>11</v>
      </c>
      <c r="G32" s="37" t="s">
        <v>110</v>
      </c>
      <c r="H32" s="63" t="s">
        <v>111</v>
      </c>
      <c r="I32" t="str">
        <f t="shared" si="0"/>
        <v>Barriers preventing to accessing health care when needed (3 months) : No functional health facility nearby</v>
      </c>
      <c r="J32" t="str">
        <f t="shared" si="1"/>
        <v>Barriers preventing to accessing health care when needed (3 months) : No functional health facility nearbyLebanese</v>
      </c>
      <c r="K32" s="55">
        <v>0.14141414141414099</v>
      </c>
      <c r="L32" s="55">
        <v>2.5641025641025599E-2</v>
      </c>
      <c r="M32" s="55">
        <v>0.160714285714286</v>
      </c>
      <c r="N32" s="55">
        <v>8.1632653061224497E-2</v>
      </c>
      <c r="O32" s="55">
        <v>0.14285714285714299</v>
      </c>
      <c r="P32" s="55">
        <v>8.3333333333333301E-2</v>
      </c>
      <c r="Q32" s="55">
        <v>0.202898550724638</v>
      </c>
      <c r="R32" s="55">
        <v>3.03030303030303E-2</v>
      </c>
      <c r="S32" s="55">
        <v>5.4054054054054099E-2</v>
      </c>
      <c r="T32" s="55">
        <v>0.23863636363636401</v>
      </c>
      <c r="U32" s="55">
        <v>3.2258064516128997E-2</v>
      </c>
      <c r="V32" s="55">
        <v>0.17948717948717899</v>
      </c>
      <c r="W32" s="55">
        <v>0.154929577464789</v>
      </c>
      <c r="X32" s="55">
        <v>0.38888888888888901</v>
      </c>
      <c r="Y32" s="55">
        <v>0.22500000000000001</v>
      </c>
      <c r="Z32" s="55">
        <v>8.3333333333333301E-2</v>
      </c>
      <c r="AA32" s="55">
        <v>0.140350877192982</v>
      </c>
      <c r="AB32" s="55">
        <v>0.17857142857142899</v>
      </c>
      <c r="AC32" s="55">
        <v>0.11111111111111099</v>
      </c>
      <c r="AD32" s="55">
        <v>0.14492753623188401</v>
      </c>
      <c r="AE32" s="55">
        <v>0.157894736842105</v>
      </c>
      <c r="AF32" s="55">
        <v>0.68421052631579005</v>
      </c>
      <c r="AG32" s="55">
        <v>0.16666666666666699</v>
      </c>
      <c r="AH32" s="55">
        <v>0.48</v>
      </c>
    </row>
    <row r="33" spans="1:34" x14ac:dyDescent="0.35">
      <c r="A33" s="34" t="s">
        <v>66</v>
      </c>
      <c r="B33" s="34" t="s">
        <v>88</v>
      </c>
      <c r="C33" s="34" t="s">
        <v>91</v>
      </c>
      <c r="D33" s="34" t="s">
        <v>133</v>
      </c>
      <c r="E33" s="34" t="s">
        <v>10</v>
      </c>
      <c r="F33" s="34" t="s">
        <v>11</v>
      </c>
      <c r="G33" s="37" t="s">
        <v>110</v>
      </c>
      <c r="H33" s="63" t="s">
        <v>112</v>
      </c>
      <c r="I33" t="str">
        <f t="shared" si="0"/>
        <v>Barriers preventing to accessing health care when needed (3 months) : Health facility hours of operation are not convenient</v>
      </c>
      <c r="J33" t="str">
        <f t="shared" si="1"/>
        <v>Barriers preventing to accessing health care when needed (3 months) : Health facility hours of operation are not convenientLebanese</v>
      </c>
      <c r="K33" s="55">
        <v>1.01010101010101E-2</v>
      </c>
      <c r="L33" s="55">
        <v>2.5641025641025599E-2</v>
      </c>
      <c r="M33" s="55">
        <v>0</v>
      </c>
      <c r="N33" s="55">
        <v>0</v>
      </c>
      <c r="O33" s="55">
        <v>0</v>
      </c>
      <c r="P33" s="55">
        <v>1.38888888888889E-2</v>
      </c>
      <c r="Q33" s="55">
        <v>0</v>
      </c>
      <c r="R33" s="55">
        <v>0</v>
      </c>
      <c r="S33" s="55">
        <v>1.11022302462516E-16</v>
      </c>
      <c r="T33" s="55">
        <v>1.13636363636364E-2</v>
      </c>
      <c r="U33" s="55">
        <v>0</v>
      </c>
      <c r="V33" s="55">
        <v>0</v>
      </c>
      <c r="W33" s="55">
        <v>1.4084507042253501E-2</v>
      </c>
      <c r="X33" s="55">
        <v>1.1111111111111099E-2</v>
      </c>
      <c r="Y33" s="55">
        <v>0</v>
      </c>
      <c r="Z33" s="55">
        <v>0</v>
      </c>
      <c r="AA33" s="55">
        <v>1.7543859649122799E-2</v>
      </c>
      <c r="AB33" s="55">
        <v>0</v>
      </c>
      <c r="AC33" s="55">
        <v>0</v>
      </c>
      <c r="AD33" s="55">
        <v>0</v>
      </c>
      <c r="AE33" s="55">
        <v>0</v>
      </c>
      <c r="AF33" s="55">
        <v>5.2631578947368397E-2</v>
      </c>
      <c r="AG33" s="55">
        <v>1.1904761904761901E-2</v>
      </c>
      <c r="AH33" s="55">
        <v>0</v>
      </c>
    </row>
    <row r="34" spans="1:34" x14ac:dyDescent="0.35">
      <c r="A34" s="34" t="s">
        <v>66</v>
      </c>
      <c r="B34" s="34" t="s">
        <v>88</v>
      </c>
      <c r="C34" s="34" t="s">
        <v>91</v>
      </c>
      <c r="D34" s="34" t="s">
        <v>133</v>
      </c>
      <c r="E34" s="34" t="s">
        <v>10</v>
      </c>
      <c r="F34" s="34" t="s">
        <v>11</v>
      </c>
      <c r="G34" s="37" t="s">
        <v>110</v>
      </c>
      <c r="H34" s="63" t="s">
        <v>113</v>
      </c>
      <c r="I34" t="str">
        <f t="shared" si="0"/>
        <v>Barriers preventing to accessing health care when needed (3 months) : The specialized health service I/my household need(s) is not available at the health facility</v>
      </c>
      <c r="J34" t="str">
        <f t="shared" si="1"/>
        <v>Barriers preventing to accessing health care when needed (3 months) : The specialized health service I/my household need(s) is not available at the health facilityLebanese</v>
      </c>
      <c r="K34" s="55">
        <v>3.03030303030303E-2</v>
      </c>
      <c r="L34" s="55">
        <v>2.5641025641025599E-2</v>
      </c>
      <c r="M34" s="55">
        <v>3.5714285714285698E-2</v>
      </c>
      <c r="N34" s="55">
        <v>2.04081632653061E-2</v>
      </c>
      <c r="O34" s="55">
        <v>2.3809523809523801E-2</v>
      </c>
      <c r="P34" s="55">
        <v>0</v>
      </c>
      <c r="Q34" s="55">
        <v>2.8985507246376802E-2</v>
      </c>
      <c r="R34" s="55">
        <v>0</v>
      </c>
      <c r="S34" s="55">
        <v>6.7567567567567599E-2</v>
      </c>
      <c r="T34" s="55">
        <v>6.8181818181818205E-2</v>
      </c>
      <c r="U34" s="55">
        <v>6.4516129032258104E-2</v>
      </c>
      <c r="V34" s="55">
        <v>0.102564102564103</v>
      </c>
      <c r="W34" s="55">
        <v>0</v>
      </c>
      <c r="X34" s="55">
        <v>0.133333333333333</v>
      </c>
      <c r="Y34" s="55">
        <v>6.25E-2</v>
      </c>
      <c r="Z34" s="55">
        <v>4.1666666666666699E-2</v>
      </c>
      <c r="AA34" s="55">
        <v>0</v>
      </c>
      <c r="AB34" s="55">
        <v>9.5238095238095205E-2</v>
      </c>
      <c r="AC34" s="55">
        <v>5.5555555555555601E-2</v>
      </c>
      <c r="AD34" s="55">
        <v>7.2463768115942004E-2</v>
      </c>
      <c r="AE34" s="55">
        <v>3.94736842105263E-2</v>
      </c>
      <c r="AF34" s="55">
        <v>8.7719298245614002E-2</v>
      </c>
      <c r="AG34" s="55">
        <v>7.1428571428571397E-2</v>
      </c>
      <c r="AH34" s="55">
        <v>0.06</v>
      </c>
    </row>
    <row r="35" spans="1:34" x14ac:dyDescent="0.35">
      <c r="A35" s="34" t="s">
        <v>66</v>
      </c>
      <c r="B35" s="34" t="s">
        <v>88</v>
      </c>
      <c r="C35" s="34" t="s">
        <v>91</v>
      </c>
      <c r="D35" s="34" t="s">
        <v>133</v>
      </c>
      <c r="E35" s="34" t="s">
        <v>10</v>
      </c>
      <c r="F35" s="34" t="s">
        <v>11</v>
      </c>
      <c r="G35" s="37" t="s">
        <v>110</v>
      </c>
      <c r="H35" s="63" t="s">
        <v>114</v>
      </c>
      <c r="I35" t="str">
        <f t="shared" si="0"/>
        <v>Barriers preventing to accessing health care when needed (3 months) : Long waiting time for the service</v>
      </c>
      <c r="J35" t="str">
        <f t="shared" si="1"/>
        <v>Barriers preventing to accessing health care when needed (3 months) : Long waiting time for the serviceLebanese</v>
      </c>
      <c r="K35" s="55">
        <v>0.11111111111111099</v>
      </c>
      <c r="L35" s="55">
        <v>2.5641025641025599E-2</v>
      </c>
      <c r="M35" s="55">
        <v>0.107142857142857</v>
      </c>
      <c r="N35" s="55">
        <v>0</v>
      </c>
      <c r="O35" s="55">
        <v>4.7619047619047603E-2</v>
      </c>
      <c r="P35" s="55">
        <v>0.11111111111111099</v>
      </c>
      <c r="Q35" s="55">
        <v>8.6956521739130405E-2</v>
      </c>
      <c r="R35" s="55">
        <v>3.03030303030303E-2</v>
      </c>
      <c r="S35" s="55">
        <v>4.0540540540540501E-2</v>
      </c>
      <c r="T35" s="55">
        <v>6.8181818181818205E-2</v>
      </c>
      <c r="U35" s="55">
        <v>9.6774193548387094E-2</v>
      </c>
      <c r="V35" s="55">
        <v>0.102564102564103</v>
      </c>
      <c r="W35" s="55">
        <v>5.63380281690141E-2</v>
      </c>
      <c r="X35" s="55">
        <v>5.5555555555555601E-2</v>
      </c>
      <c r="Y35" s="55">
        <v>0.1</v>
      </c>
      <c r="Z35" s="55">
        <v>0.104166666666667</v>
      </c>
      <c r="AA35" s="55">
        <v>8.7719298245614002E-2</v>
      </c>
      <c r="AB35" s="55">
        <v>9.5238095238095205E-2</v>
      </c>
      <c r="AC35" s="55">
        <v>0</v>
      </c>
      <c r="AD35" s="55">
        <v>7.2463768115942004E-2</v>
      </c>
      <c r="AE35" s="55">
        <v>0</v>
      </c>
      <c r="AF35" s="55">
        <v>5.2631578947368397E-2</v>
      </c>
      <c r="AG35" s="55">
        <v>9.5238095238095205E-2</v>
      </c>
      <c r="AH35" s="55">
        <v>0.1</v>
      </c>
    </row>
    <row r="36" spans="1:34" x14ac:dyDescent="0.35">
      <c r="A36" s="34" t="s">
        <v>66</v>
      </c>
      <c r="B36" s="34" t="s">
        <v>88</v>
      </c>
      <c r="C36" s="34" t="s">
        <v>91</v>
      </c>
      <c r="D36" s="34" t="s">
        <v>133</v>
      </c>
      <c r="E36" s="34" t="s">
        <v>10</v>
      </c>
      <c r="F36" s="34" t="s">
        <v>11</v>
      </c>
      <c r="G36" s="37" t="s">
        <v>110</v>
      </c>
      <c r="H36" s="63" t="s">
        <v>115</v>
      </c>
      <c r="I36" t="str">
        <f t="shared" si="0"/>
        <v>Barriers preventing to accessing health care when needed (3 months) : Could not afford cost of consultation</v>
      </c>
      <c r="J36" t="str">
        <f t="shared" si="1"/>
        <v>Barriers preventing to accessing health care when needed (3 months) : Could not afford cost of consultationLebanese</v>
      </c>
      <c r="K36" s="55">
        <v>0.60606060606060597</v>
      </c>
      <c r="L36" s="55">
        <v>0.58974358974358998</v>
      </c>
      <c r="M36" s="55">
        <v>0.32142857142857101</v>
      </c>
      <c r="N36" s="55">
        <v>0.60204081632653095</v>
      </c>
      <c r="O36" s="55">
        <v>0.59523809523809501</v>
      </c>
      <c r="P36" s="55">
        <v>0.70833333333333304</v>
      </c>
      <c r="Q36" s="55">
        <v>0.565217391304348</v>
      </c>
      <c r="R36" s="55">
        <v>0.57575757575757602</v>
      </c>
      <c r="S36" s="55">
        <v>0.63513513513513498</v>
      </c>
      <c r="T36" s="55">
        <v>0.56818181818181801</v>
      </c>
      <c r="U36" s="55">
        <v>0.61290322580645196</v>
      </c>
      <c r="V36" s="55">
        <v>0.55128205128205099</v>
      </c>
      <c r="W36" s="55">
        <v>0.676056338028169</v>
      </c>
      <c r="X36" s="55">
        <v>0.31111111111111101</v>
      </c>
      <c r="Y36" s="55">
        <v>0.58750000000000002</v>
      </c>
      <c r="Z36" s="55">
        <v>0.4375</v>
      </c>
      <c r="AA36" s="55">
        <v>0.54385964912280704</v>
      </c>
      <c r="AB36" s="55">
        <v>0.61904761904761896</v>
      </c>
      <c r="AC36" s="55">
        <v>0.69444444444444497</v>
      </c>
      <c r="AD36" s="55">
        <v>0.50724637681159401</v>
      </c>
      <c r="AE36" s="55">
        <v>0.55263157894736803</v>
      </c>
      <c r="AF36" s="55">
        <v>0.105263157894737</v>
      </c>
      <c r="AG36" s="55">
        <v>0.66666666666666696</v>
      </c>
      <c r="AH36" s="55">
        <v>0.56000000000000005</v>
      </c>
    </row>
    <row r="37" spans="1:34" x14ac:dyDescent="0.35">
      <c r="A37" s="34" t="s">
        <v>66</v>
      </c>
      <c r="B37" s="34" t="s">
        <v>88</v>
      </c>
      <c r="C37" s="34" t="s">
        <v>91</v>
      </c>
      <c r="D37" s="34" t="s">
        <v>133</v>
      </c>
      <c r="E37" s="34" t="s">
        <v>10</v>
      </c>
      <c r="F37" s="34" t="s">
        <v>11</v>
      </c>
      <c r="G37" s="37" t="s">
        <v>110</v>
      </c>
      <c r="H37" s="63" t="s">
        <v>116</v>
      </c>
      <c r="I37" t="str">
        <f t="shared" si="0"/>
        <v>Barriers preventing to accessing health care when needed (3 months) : Could not afford cost of treatment</v>
      </c>
      <c r="J37" t="str">
        <f t="shared" si="1"/>
        <v>Barriers preventing to accessing health care when needed (3 months) : Could not afford cost of treatmentLebanese</v>
      </c>
      <c r="K37" s="55">
        <v>0.74747474747474796</v>
      </c>
      <c r="L37" s="55">
        <v>0.71794871794871795</v>
      </c>
      <c r="M37" s="55">
        <v>0.58928571428571397</v>
      </c>
      <c r="N37" s="55">
        <v>0.78571428571428603</v>
      </c>
      <c r="O37" s="55">
        <v>0.76190476190476197</v>
      </c>
      <c r="P37" s="55">
        <v>0.84722222222222199</v>
      </c>
      <c r="Q37" s="55">
        <v>0.71014492753623204</v>
      </c>
      <c r="R37" s="55">
        <v>0.75757575757575801</v>
      </c>
      <c r="S37" s="55">
        <v>0.72972972972973005</v>
      </c>
      <c r="T37" s="55">
        <v>0.70454545454545503</v>
      </c>
      <c r="U37" s="55">
        <v>0.77419354838709697</v>
      </c>
      <c r="V37" s="55">
        <v>0.64102564102564097</v>
      </c>
      <c r="W37" s="55">
        <v>0.74647887323943696</v>
      </c>
      <c r="X37" s="55">
        <v>0.37777777777777799</v>
      </c>
      <c r="Y37" s="55">
        <v>0.65</v>
      </c>
      <c r="Z37" s="55">
        <v>0.8125</v>
      </c>
      <c r="AA37" s="55">
        <v>0.70175438596491202</v>
      </c>
      <c r="AB37" s="55">
        <v>0.65476190476190499</v>
      </c>
      <c r="AC37" s="55">
        <v>0.72222222222222199</v>
      </c>
      <c r="AD37" s="55">
        <v>0.623188405797101</v>
      </c>
      <c r="AE37" s="55">
        <v>0.75</v>
      </c>
      <c r="AF37" s="55">
        <v>0.157894736842105</v>
      </c>
      <c r="AG37" s="55">
        <v>0.69047619047619002</v>
      </c>
      <c r="AH37" s="55">
        <v>0.6</v>
      </c>
    </row>
    <row r="38" spans="1:34" x14ac:dyDescent="0.35">
      <c r="A38" s="34" t="s">
        <v>66</v>
      </c>
      <c r="B38" s="34" t="s">
        <v>88</v>
      </c>
      <c r="C38" s="34" t="s">
        <v>91</v>
      </c>
      <c r="D38" s="34" t="s">
        <v>133</v>
      </c>
      <c r="E38" s="34" t="s">
        <v>10</v>
      </c>
      <c r="F38" s="34" t="s">
        <v>11</v>
      </c>
      <c r="G38" s="37" t="s">
        <v>110</v>
      </c>
      <c r="H38" s="63" t="s">
        <v>117</v>
      </c>
      <c r="I38" t="str">
        <f t="shared" si="0"/>
        <v>Barriers preventing to accessing health care when needed (3 months) : Could not afford transportation to health facility</v>
      </c>
      <c r="J38" t="str">
        <f t="shared" si="1"/>
        <v>Barriers preventing to accessing health care when needed (3 months) : Could not afford transportation to health facilityLebanese</v>
      </c>
      <c r="K38" s="55">
        <v>0.16161616161616199</v>
      </c>
      <c r="L38" s="55">
        <v>0.15384615384615399</v>
      </c>
      <c r="M38" s="55">
        <v>0.19642857142857101</v>
      </c>
      <c r="N38" s="55">
        <v>0.24489795918367299</v>
      </c>
      <c r="O38" s="55">
        <v>0.119047619047619</v>
      </c>
      <c r="P38" s="55">
        <v>0.30555555555555602</v>
      </c>
      <c r="Q38" s="55">
        <v>0.30434782608695699</v>
      </c>
      <c r="R38" s="55">
        <v>0.36363636363636398</v>
      </c>
      <c r="S38" s="55">
        <v>0.135135135135135</v>
      </c>
      <c r="T38" s="55">
        <v>0.170454545454545</v>
      </c>
      <c r="U38" s="55">
        <v>8.0645161290322606E-2</v>
      </c>
      <c r="V38" s="55">
        <v>0.15384615384615399</v>
      </c>
      <c r="W38" s="55">
        <v>0.183098591549296</v>
      </c>
      <c r="X38" s="55">
        <v>4.4444444444444398E-2</v>
      </c>
      <c r="Y38" s="55">
        <v>0.13750000000000001</v>
      </c>
      <c r="Z38" s="55">
        <v>0.3125</v>
      </c>
      <c r="AA38" s="55">
        <v>0.26315789473684198</v>
      </c>
      <c r="AB38" s="55">
        <v>0.226190476190476</v>
      </c>
      <c r="AC38" s="55">
        <v>0.16666666666666699</v>
      </c>
      <c r="AD38" s="55">
        <v>0.173913043478261</v>
      </c>
      <c r="AE38" s="55">
        <v>0.118421052631579</v>
      </c>
      <c r="AF38" s="55">
        <v>5.2631578947368397E-2</v>
      </c>
      <c r="AG38" s="55">
        <v>0.13095238095238099</v>
      </c>
      <c r="AH38" s="55">
        <v>0.1</v>
      </c>
    </row>
    <row r="39" spans="1:34" x14ac:dyDescent="0.35">
      <c r="A39" s="34" t="s">
        <v>66</v>
      </c>
      <c r="B39" s="34" t="s">
        <v>88</v>
      </c>
      <c r="C39" s="34" t="s">
        <v>91</v>
      </c>
      <c r="D39" s="34" t="s">
        <v>133</v>
      </c>
      <c r="E39" s="34" t="s">
        <v>10</v>
      </c>
      <c r="F39" s="34" t="s">
        <v>11</v>
      </c>
      <c r="G39" s="37" t="s">
        <v>110</v>
      </c>
      <c r="H39" s="63" t="s">
        <v>118</v>
      </c>
      <c r="I39" t="str">
        <f t="shared" si="0"/>
        <v>Barriers preventing to accessing health care when needed (3 months) : Issues with quality or accessibility of medications</v>
      </c>
      <c r="J39" t="str">
        <f t="shared" si="1"/>
        <v>Barriers preventing to accessing health care when needed (3 months) : Issues with quality or accessibility of medicationsLebanese</v>
      </c>
      <c r="K39" s="55">
        <v>4.0404040404040401E-2</v>
      </c>
      <c r="L39" s="55">
        <v>0.102564102564103</v>
      </c>
      <c r="M39" s="55">
        <v>3.5714285714285698E-2</v>
      </c>
      <c r="N39" s="55">
        <v>2.04081632653061E-2</v>
      </c>
      <c r="O39" s="55">
        <v>2.3809523809523801E-2</v>
      </c>
      <c r="P39" s="55">
        <v>1.38888888888889E-2</v>
      </c>
      <c r="Q39" s="55">
        <v>8.6956521739130405E-2</v>
      </c>
      <c r="R39" s="55">
        <v>9.0909090909090898E-2</v>
      </c>
      <c r="S39" s="55">
        <v>8.1081081081081099E-2</v>
      </c>
      <c r="T39" s="55">
        <v>0.26136363636363602</v>
      </c>
      <c r="U39" s="55">
        <v>0.16129032258064499</v>
      </c>
      <c r="V39" s="55">
        <v>0.15384615384615399</v>
      </c>
      <c r="W39" s="55">
        <v>5.63380281690141E-2</v>
      </c>
      <c r="X39" s="55">
        <v>6.6666666666666693E-2</v>
      </c>
      <c r="Y39" s="55">
        <v>8.7499999999999994E-2</v>
      </c>
      <c r="Z39" s="55">
        <v>0</v>
      </c>
      <c r="AA39" s="55">
        <v>7.0175438596491196E-2</v>
      </c>
      <c r="AB39" s="55">
        <v>0</v>
      </c>
      <c r="AC39" s="55">
        <v>5.5555555555555601E-2</v>
      </c>
      <c r="AD39" s="55">
        <v>7.2463768115942004E-2</v>
      </c>
      <c r="AE39" s="55">
        <v>0.105263157894737</v>
      </c>
      <c r="AF39" s="55">
        <v>-2.2204460492503101E-16</v>
      </c>
      <c r="AG39" s="55">
        <v>9.5238095238095205E-2</v>
      </c>
      <c r="AH39" s="55">
        <v>0.06</v>
      </c>
    </row>
    <row r="40" spans="1:34" x14ac:dyDescent="0.35">
      <c r="A40" s="34" t="s">
        <v>66</v>
      </c>
      <c r="B40" s="34" t="s">
        <v>88</v>
      </c>
      <c r="C40" s="34" t="s">
        <v>91</v>
      </c>
      <c r="D40" s="34" t="s">
        <v>133</v>
      </c>
      <c r="E40" s="34" t="s">
        <v>10</v>
      </c>
      <c r="F40" s="34" t="s">
        <v>11</v>
      </c>
      <c r="G40" s="37" t="s">
        <v>110</v>
      </c>
      <c r="H40" s="63" t="s">
        <v>119</v>
      </c>
      <c r="I40" t="str">
        <f t="shared" si="0"/>
        <v>Barriers preventing to accessing health care when needed (3 months) : Health facility is too far away</v>
      </c>
      <c r="J40" t="str">
        <f t="shared" si="1"/>
        <v>Barriers preventing to accessing health care when needed (3 months) : Health facility is too far awayLebanese</v>
      </c>
      <c r="K40" s="55">
        <v>0</v>
      </c>
      <c r="L40" s="55">
        <v>0</v>
      </c>
      <c r="M40" s="55">
        <v>0</v>
      </c>
      <c r="N40" s="55">
        <v>0</v>
      </c>
      <c r="O40" s="55">
        <v>0</v>
      </c>
      <c r="P40" s="55">
        <v>0</v>
      </c>
      <c r="Q40" s="55">
        <v>1.4492753623188401E-2</v>
      </c>
      <c r="R40" s="55">
        <v>0</v>
      </c>
      <c r="S40" s="55">
        <v>1.11022302462516E-16</v>
      </c>
      <c r="T40" s="55">
        <v>3.4090909090909102E-2</v>
      </c>
      <c r="U40" s="55">
        <v>4.8387096774193498E-2</v>
      </c>
      <c r="V40" s="55">
        <v>2.5641025641025599E-2</v>
      </c>
      <c r="W40" s="55">
        <v>1.4084507042253501E-2</v>
      </c>
      <c r="X40" s="55">
        <v>0.11111111111111099</v>
      </c>
      <c r="Y40" s="55">
        <v>1.2500000000000001E-2</v>
      </c>
      <c r="Z40" s="55">
        <v>8.3333333333333301E-2</v>
      </c>
      <c r="AA40" s="55">
        <v>3.5087719298245598E-2</v>
      </c>
      <c r="AB40" s="55">
        <v>3.5714285714285698E-2</v>
      </c>
      <c r="AC40" s="55">
        <v>0</v>
      </c>
      <c r="AD40" s="55">
        <v>2.8985507246376802E-2</v>
      </c>
      <c r="AE40" s="55">
        <v>0</v>
      </c>
      <c r="AF40" s="55">
        <v>8.7719298245614002E-2</v>
      </c>
      <c r="AG40" s="55">
        <v>3.5714285714285698E-2</v>
      </c>
      <c r="AH40" s="55">
        <v>0.04</v>
      </c>
    </row>
    <row r="41" spans="1:34" x14ac:dyDescent="0.35">
      <c r="A41" s="34" t="s">
        <v>66</v>
      </c>
      <c r="B41" s="34" t="s">
        <v>88</v>
      </c>
      <c r="C41" s="34" t="s">
        <v>91</v>
      </c>
      <c r="D41" s="34" t="s">
        <v>133</v>
      </c>
      <c r="E41" s="34" t="s">
        <v>10</v>
      </c>
      <c r="F41" s="34" t="s">
        <v>11</v>
      </c>
      <c r="G41" s="37" t="s">
        <v>110</v>
      </c>
      <c r="H41" s="63" t="s">
        <v>120</v>
      </c>
      <c r="I41" t="str">
        <f t="shared" si="0"/>
        <v>Barriers preventing to accessing health care when needed (3 months) : Disability prevents access to health facility</v>
      </c>
      <c r="J41" t="str">
        <f t="shared" si="1"/>
        <v>Barriers preventing to accessing health care when needed (3 months) : Disability prevents access to health facilityLebanese</v>
      </c>
      <c r="K41" s="55">
        <v>2.02020202020202E-2</v>
      </c>
      <c r="L41" s="55">
        <v>0</v>
      </c>
      <c r="M41" s="55">
        <v>1.7857142857142901E-2</v>
      </c>
      <c r="N41" s="55">
        <v>2.04081632653061E-2</v>
      </c>
      <c r="O41" s="55">
        <v>0</v>
      </c>
      <c r="P41" s="55">
        <v>0</v>
      </c>
      <c r="Q41" s="55">
        <v>0</v>
      </c>
      <c r="R41" s="55">
        <v>0</v>
      </c>
      <c r="S41" s="55">
        <v>1.11022302462516E-16</v>
      </c>
      <c r="T41" s="55">
        <v>0</v>
      </c>
      <c r="U41" s="55">
        <v>1.6129032258064498E-2</v>
      </c>
      <c r="V41" s="55">
        <v>0</v>
      </c>
      <c r="W41" s="55">
        <v>0</v>
      </c>
      <c r="X41" s="55">
        <v>0</v>
      </c>
      <c r="Y41" s="55">
        <v>0</v>
      </c>
      <c r="Z41" s="55">
        <v>0</v>
      </c>
      <c r="AA41" s="55">
        <v>0</v>
      </c>
      <c r="AB41" s="55">
        <v>1.1904761904761901E-2</v>
      </c>
      <c r="AC41" s="55">
        <v>0</v>
      </c>
      <c r="AD41" s="55">
        <v>0</v>
      </c>
      <c r="AE41" s="55">
        <v>0</v>
      </c>
      <c r="AF41" s="55">
        <v>-2.2204460492503101E-16</v>
      </c>
      <c r="AG41" s="55">
        <v>0</v>
      </c>
      <c r="AH41" s="55">
        <v>0</v>
      </c>
    </row>
    <row r="42" spans="1:34" x14ac:dyDescent="0.35">
      <c r="A42" s="34" t="s">
        <v>66</v>
      </c>
      <c r="B42" s="34" t="s">
        <v>88</v>
      </c>
      <c r="C42" s="34" t="s">
        <v>91</v>
      </c>
      <c r="D42" s="34" t="s">
        <v>133</v>
      </c>
      <c r="E42" s="34" t="s">
        <v>10</v>
      </c>
      <c r="F42" s="34" t="s">
        <v>11</v>
      </c>
      <c r="G42" s="37" t="s">
        <v>110</v>
      </c>
      <c r="H42" s="63" t="s">
        <v>121</v>
      </c>
      <c r="I42" t="str">
        <f t="shared" si="0"/>
        <v>Barriers preventing to accessing health care when needed (3 months) : No means of transport</v>
      </c>
      <c r="J42" t="str">
        <f t="shared" si="1"/>
        <v>Barriers preventing to accessing health care when needed (3 months) : No means of transportLebanese</v>
      </c>
      <c r="K42" s="55">
        <v>7.0707070707070704E-2</v>
      </c>
      <c r="L42" s="55">
        <v>2.5641025641025599E-2</v>
      </c>
      <c r="M42" s="55">
        <v>0.28571428571428598</v>
      </c>
      <c r="N42" s="55">
        <v>1.02040816326531E-2</v>
      </c>
      <c r="O42" s="55">
        <v>4.7619047619047603E-2</v>
      </c>
      <c r="P42" s="55">
        <v>6.9444444444444406E-2</v>
      </c>
      <c r="Q42" s="55">
        <v>5.7971014492753603E-2</v>
      </c>
      <c r="R42" s="55">
        <v>3.03030303030303E-2</v>
      </c>
      <c r="S42" s="55">
        <v>2.7027027027027001E-2</v>
      </c>
      <c r="T42" s="55">
        <v>2.27272727272727E-2</v>
      </c>
      <c r="U42" s="55">
        <v>1.6129032258064498E-2</v>
      </c>
      <c r="V42" s="55">
        <v>2.5641025641025599E-2</v>
      </c>
      <c r="W42" s="55">
        <v>2.8169014084507001E-2</v>
      </c>
      <c r="X42" s="55">
        <v>2.2222222222222199E-2</v>
      </c>
      <c r="Y42" s="55">
        <v>2.5000000000000001E-2</v>
      </c>
      <c r="Z42" s="55">
        <v>2.0833333333333301E-2</v>
      </c>
      <c r="AA42" s="55">
        <v>1.7543859649122799E-2</v>
      </c>
      <c r="AB42" s="55">
        <v>0</v>
      </c>
      <c r="AC42" s="55">
        <v>0</v>
      </c>
      <c r="AD42" s="55">
        <v>4.3478260869565202E-2</v>
      </c>
      <c r="AE42" s="55">
        <v>0</v>
      </c>
      <c r="AF42" s="55">
        <v>3.5087719298245598E-2</v>
      </c>
      <c r="AG42" s="55">
        <v>2.3809523809523801E-2</v>
      </c>
      <c r="AH42" s="55">
        <v>0</v>
      </c>
    </row>
    <row r="43" spans="1:34" x14ac:dyDescent="0.35">
      <c r="A43" s="34" t="s">
        <v>66</v>
      </c>
      <c r="B43" s="34" t="s">
        <v>88</v>
      </c>
      <c r="C43" s="34" t="s">
        <v>91</v>
      </c>
      <c r="D43" s="34" t="s">
        <v>133</v>
      </c>
      <c r="E43" s="34" t="s">
        <v>10</v>
      </c>
      <c r="F43" s="34" t="s">
        <v>11</v>
      </c>
      <c r="G43" s="37" t="s">
        <v>110</v>
      </c>
      <c r="H43" s="63" t="s">
        <v>122</v>
      </c>
      <c r="I43" t="str">
        <f t="shared" si="0"/>
        <v>Barriers preventing to accessing health care when needed (3 months) : Not safe/insecurity at health facility</v>
      </c>
      <c r="J43" t="str">
        <f t="shared" si="1"/>
        <v>Barriers preventing to accessing health care when needed (3 months) : Not safe/insecurity at health facilityLebanese</v>
      </c>
      <c r="K43" s="55">
        <v>0</v>
      </c>
      <c r="L43" s="55">
        <v>0</v>
      </c>
      <c r="M43" s="55">
        <v>0</v>
      </c>
      <c r="N43" s="55">
        <v>0</v>
      </c>
      <c r="O43" s="55">
        <v>0</v>
      </c>
      <c r="P43" s="55">
        <v>0</v>
      </c>
      <c r="Q43" s="55">
        <v>0</v>
      </c>
      <c r="R43" s="55">
        <v>0</v>
      </c>
      <c r="S43" s="55">
        <v>1.11022302462516E-16</v>
      </c>
      <c r="T43" s="55">
        <v>0</v>
      </c>
      <c r="U43" s="55">
        <v>0</v>
      </c>
      <c r="V43" s="55">
        <v>0</v>
      </c>
      <c r="W43" s="55">
        <v>0</v>
      </c>
      <c r="X43" s="55">
        <v>0</v>
      </c>
      <c r="Y43" s="55">
        <v>0</v>
      </c>
      <c r="Z43" s="55">
        <v>0</v>
      </c>
      <c r="AA43" s="55">
        <v>0</v>
      </c>
      <c r="AB43" s="55">
        <v>0</v>
      </c>
      <c r="AC43" s="55">
        <v>0</v>
      </c>
      <c r="AD43" s="55">
        <v>0</v>
      </c>
      <c r="AE43" s="55">
        <v>0</v>
      </c>
      <c r="AF43" s="55">
        <v>-2.2204460492503101E-16</v>
      </c>
      <c r="AG43" s="55">
        <v>0</v>
      </c>
      <c r="AH43" s="55">
        <v>0.02</v>
      </c>
    </row>
    <row r="44" spans="1:34" x14ac:dyDescent="0.35">
      <c r="A44" s="34" t="s">
        <v>66</v>
      </c>
      <c r="B44" s="34" t="s">
        <v>88</v>
      </c>
      <c r="C44" s="34" t="s">
        <v>91</v>
      </c>
      <c r="D44" s="34" t="s">
        <v>133</v>
      </c>
      <c r="E44" s="34" t="s">
        <v>10</v>
      </c>
      <c r="F44" s="34" t="s">
        <v>11</v>
      </c>
      <c r="G44" s="37" t="s">
        <v>110</v>
      </c>
      <c r="H44" s="63" t="s">
        <v>123</v>
      </c>
      <c r="I44" t="str">
        <f t="shared" si="0"/>
        <v>Barriers preventing to accessing health care when needed (3 months) : Not safe/insecurity while travelling to health facility</v>
      </c>
      <c r="J44" t="str">
        <f t="shared" si="1"/>
        <v>Barriers preventing to accessing health care when needed (3 months) : Not safe/insecurity while travelling to health facilityLebanese</v>
      </c>
      <c r="K44" s="55">
        <v>0</v>
      </c>
      <c r="L44" s="55">
        <v>0</v>
      </c>
      <c r="M44" s="55">
        <v>0</v>
      </c>
      <c r="N44" s="55">
        <v>0</v>
      </c>
      <c r="O44" s="55">
        <v>0</v>
      </c>
      <c r="P44" s="55">
        <v>0</v>
      </c>
      <c r="Q44" s="55">
        <v>1.4492753623188401E-2</v>
      </c>
      <c r="R44" s="55">
        <v>0</v>
      </c>
      <c r="S44" s="55">
        <v>1.35135135135135E-2</v>
      </c>
      <c r="T44" s="55">
        <v>0</v>
      </c>
      <c r="U44" s="55">
        <v>1.6129032258064498E-2</v>
      </c>
      <c r="V44" s="55">
        <v>0</v>
      </c>
      <c r="W44" s="55">
        <v>0</v>
      </c>
      <c r="X44" s="55">
        <v>0</v>
      </c>
      <c r="Y44" s="55">
        <v>0</v>
      </c>
      <c r="Z44" s="55">
        <v>0</v>
      </c>
      <c r="AA44" s="55">
        <v>0</v>
      </c>
      <c r="AB44" s="55">
        <v>0</v>
      </c>
      <c r="AC44" s="55">
        <v>0</v>
      </c>
      <c r="AD44" s="55">
        <v>0</v>
      </c>
      <c r="AE44" s="55">
        <v>0</v>
      </c>
      <c r="AF44" s="55">
        <v>-2.2204460492503101E-16</v>
      </c>
      <c r="AG44" s="55">
        <v>0</v>
      </c>
      <c r="AH44" s="55">
        <v>0</v>
      </c>
    </row>
    <row r="45" spans="1:34" x14ac:dyDescent="0.35">
      <c r="A45" s="34" t="s">
        <v>66</v>
      </c>
      <c r="B45" s="34" t="s">
        <v>88</v>
      </c>
      <c r="C45" s="34" t="s">
        <v>91</v>
      </c>
      <c r="D45" s="34" t="s">
        <v>133</v>
      </c>
      <c r="E45" s="34" t="s">
        <v>10</v>
      </c>
      <c r="F45" s="34" t="s">
        <v>11</v>
      </c>
      <c r="G45" s="37" t="s">
        <v>110</v>
      </c>
      <c r="H45" s="63" t="s">
        <v>124</v>
      </c>
      <c r="I45" t="str">
        <f t="shared" si="0"/>
        <v>Barriers preventing to accessing health care when needed (3 months) : Fear of exposure to COVID-19 at health facility</v>
      </c>
      <c r="J45" t="str">
        <f t="shared" si="1"/>
        <v>Barriers preventing to accessing health care when needed (3 months) : Fear of exposure to COVID-19 at health facilityLebanese</v>
      </c>
      <c r="K45" s="55">
        <v>2.02020202020202E-2</v>
      </c>
      <c r="L45" s="55">
        <v>2.5641025641025599E-2</v>
      </c>
      <c r="M45" s="55">
        <v>3.5714285714285698E-2</v>
      </c>
      <c r="N45" s="55">
        <v>4.08163265306122E-2</v>
      </c>
      <c r="O45" s="55">
        <v>4.7619047619047603E-2</v>
      </c>
      <c r="P45" s="55">
        <v>0</v>
      </c>
      <c r="Q45" s="55">
        <v>0</v>
      </c>
      <c r="R45" s="55">
        <v>0</v>
      </c>
      <c r="S45" s="55">
        <v>2.7027027027027001E-2</v>
      </c>
      <c r="T45" s="55">
        <v>0</v>
      </c>
      <c r="U45" s="55">
        <v>4.8387096774193498E-2</v>
      </c>
      <c r="V45" s="55">
        <v>8.9743589743589702E-2</v>
      </c>
      <c r="W45" s="55">
        <v>2.8169014084507001E-2</v>
      </c>
      <c r="X45" s="55">
        <v>0.233333333333333</v>
      </c>
      <c r="Y45" s="55">
        <v>0</v>
      </c>
      <c r="Z45" s="55">
        <v>2.0833333333333301E-2</v>
      </c>
      <c r="AA45" s="55">
        <v>1.7543859649122799E-2</v>
      </c>
      <c r="AB45" s="55">
        <v>2.3809523809523801E-2</v>
      </c>
      <c r="AC45" s="55">
        <v>2.7777777777777801E-2</v>
      </c>
      <c r="AD45" s="55">
        <v>2.8985507246376802E-2</v>
      </c>
      <c r="AE45" s="55">
        <v>0</v>
      </c>
      <c r="AF45" s="55">
        <v>-2.2204460492503101E-16</v>
      </c>
      <c r="AG45" s="55">
        <v>0</v>
      </c>
      <c r="AH45" s="55">
        <v>0.04</v>
      </c>
    </row>
    <row r="46" spans="1:34" x14ac:dyDescent="0.35">
      <c r="A46" s="34" t="s">
        <v>66</v>
      </c>
      <c r="B46" s="34" t="s">
        <v>88</v>
      </c>
      <c r="C46" s="34" t="s">
        <v>91</v>
      </c>
      <c r="D46" s="34" t="s">
        <v>133</v>
      </c>
      <c r="E46" s="34" t="s">
        <v>10</v>
      </c>
      <c r="F46" s="34" t="s">
        <v>11</v>
      </c>
      <c r="G46" s="37" t="s">
        <v>110</v>
      </c>
      <c r="H46" s="63" t="s">
        <v>125</v>
      </c>
      <c r="I46" t="str">
        <f t="shared" si="0"/>
        <v>Barriers preventing to accessing health care when needed (3 months) : Not trained staff at health facility</v>
      </c>
      <c r="J46" t="str">
        <f t="shared" si="1"/>
        <v>Barriers preventing to accessing health care when needed (3 months) : Not trained staff at health facilityLebanese</v>
      </c>
      <c r="K46" s="55">
        <v>0</v>
      </c>
      <c r="L46" s="55">
        <v>0</v>
      </c>
      <c r="M46" s="55">
        <v>0</v>
      </c>
      <c r="N46" s="55">
        <v>1.02040816326531E-2</v>
      </c>
      <c r="O46" s="55">
        <v>0</v>
      </c>
      <c r="P46" s="55">
        <v>0</v>
      </c>
      <c r="Q46" s="55">
        <v>0</v>
      </c>
      <c r="R46" s="55">
        <v>0</v>
      </c>
      <c r="S46" s="55">
        <v>1.11022302462516E-16</v>
      </c>
      <c r="T46" s="55">
        <v>0</v>
      </c>
      <c r="U46" s="55">
        <v>0</v>
      </c>
      <c r="V46" s="55">
        <v>1.2820512820512799E-2</v>
      </c>
      <c r="W46" s="55">
        <v>0</v>
      </c>
      <c r="X46" s="55">
        <v>0</v>
      </c>
      <c r="Y46" s="55">
        <v>0</v>
      </c>
      <c r="Z46" s="55">
        <v>0</v>
      </c>
      <c r="AA46" s="55">
        <v>3.5087719298245598E-2</v>
      </c>
      <c r="AB46" s="55">
        <v>0</v>
      </c>
      <c r="AC46" s="55">
        <v>0</v>
      </c>
      <c r="AD46" s="55">
        <v>0</v>
      </c>
      <c r="AE46" s="55">
        <v>0</v>
      </c>
      <c r="AF46" s="55">
        <v>1.7543859649122799E-2</v>
      </c>
      <c r="AG46" s="55">
        <v>0</v>
      </c>
      <c r="AH46" s="55">
        <v>0</v>
      </c>
    </row>
    <row r="47" spans="1:34" x14ac:dyDescent="0.35">
      <c r="A47" s="34" t="s">
        <v>66</v>
      </c>
      <c r="B47" s="34" t="s">
        <v>88</v>
      </c>
      <c r="C47" s="34" t="s">
        <v>91</v>
      </c>
      <c r="D47" s="34" t="s">
        <v>133</v>
      </c>
      <c r="E47" s="34" t="s">
        <v>10</v>
      </c>
      <c r="F47" s="34" t="s">
        <v>11</v>
      </c>
      <c r="G47" s="37" t="s">
        <v>110</v>
      </c>
      <c r="H47" s="63" t="s">
        <v>126</v>
      </c>
      <c r="I47" t="str">
        <f t="shared" si="0"/>
        <v>Barriers preventing to accessing health care when needed (3 months) : Not enough staff at health facility</v>
      </c>
      <c r="J47" t="str">
        <f t="shared" si="1"/>
        <v>Barriers preventing to accessing health care when needed (3 months) : Not enough staff at health facilityLebanese</v>
      </c>
      <c r="K47" s="55">
        <v>0</v>
      </c>
      <c r="L47" s="55">
        <v>0</v>
      </c>
      <c r="M47" s="55">
        <v>0</v>
      </c>
      <c r="N47" s="55">
        <v>0</v>
      </c>
      <c r="O47" s="55">
        <v>0</v>
      </c>
      <c r="P47" s="55">
        <v>0</v>
      </c>
      <c r="Q47" s="55">
        <v>0</v>
      </c>
      <c r="R47" s="55">
        <v>0</v>
      </c>
      <c r="S47" s="55">
        <v>1.11022302462516E-16</v>
      </c>
      <c r="T47" s="55">
        <v>0</v>
      </c>
      <c r="U47" s="55">
        <v>0</v>
      </c>
      <c r="V47" s="55">
        <v>0</v>
      </c>
      <c r="W47" s="55">
        <v>0</v>
      </c>
      <c r="X47" s="55">
        <v>0</v>
      </c>
      <c r="Y47" s="55">
        <v>1.2500000000000001E-2</v>
      </c>
      <c r="Z47" s="55">
        <v>0</v>
      </c>
      <c r="AA47" s="55">
        <v>0</v>
      </c>
      <c r="AB47" s="55">
        <v>0</v>
      </c>
      <c r="AC47" s="55">
        <v>0</v>
      </c>
      <c r="AD47" s="55">
        <v>0</v>
      </c>
      <c r="AE47" s="55">
        <v>0</v>
      </c>
      <c r="AF47" s="55">
        <v>1.7543859649122799E-2</v>
      </c>
      <c r="AG47" s="55">
        <v>0</v>
      </c>
      <c r="AH47" s="55">
        <v>0</v>
      </c>
    </row>
    <row r="48" spans="1:34" x14ac:dyDescent="0.35">
      <c r="A48" s="34" t="s">
        <v>66</v>
      </c>
      <c r="B48" s="34" t="s">
        <v>88</v>
      </c>
      <c r="C48" s="34" t="s">
        <v>91</v>
      </c>
      <c r="D48" s="34" t="s">
        <v>133</v>
      </c>
      <c r="E48" s="34" t="s">
        <v>10</v>
      </c>
      <c r="F48" s="34" t="s">
        <v>11</v>
      </c>
      <c r="G48" s="37" t="s">
        <v>110</v>
      </c>
      <c r="H48" s="63" t="s">
        <v>127</v>
      </c>
      <c r="I48" t="str">
        <f t="shared" si="0"/>
        <v>Barriers preventing to accessing health care when needed (3 months) : Lack of female staff at health facility</v>
      </c>
      <c r="J48" t="str">
        <f t="shared" si="1"/>
        <v>Barriers preventing to accessing health care when needed (3 months) : Lack of female staff at health facilityLebanese</v>
      </c>
      <c r="K48" s="55">
        <v>0</v>
      </c>
      <c r="L48" s="55">
        <v>0</v>
      </c>
      <c r="M48" s="55">
        <v>0</v>
      </c>
      <c r="N48" s="55">
        <v>0</v>
      </c>
      <c r="O48" s="55">
        <v>0</v>
      </c>
      <c r="P48" s="55">
        <v>0</v>
      </c>
      <c r="Q48" s="55">
        <v>0</v>
      </c>
      <c r="R48" s="55">
        <v>0</v>
      </c>
      <c r="S48" s="55">
        <v>1.11022302462516E-16</v>
      </c>
      <c r="T48" s="55">
        <v>0</v>
      </c>
      <c r="U48" s="55">
        <v>0</v>
      </c>
      <c r="V48" s="55">
        <v>0</v>
      </c>
      <c r="W48" s="55">
        <v>0</v>
      </c>
      <c r="X48" s="55">
        <v>1.1111111111111099E-2</v>
      </c>
      <c r="Y48" s="55">
        <v>1.2500000000000001E-2</v>
      </c>
      <c r="Z48" s="55">
        <v>0</v>
      </c>
      <c r="AA48" s="55">
        <v>0</v>
      </c>
      <c r="AB48" s="55">
        <v>0</v>
      </c>
      <c r="AC48" s="55">
        <v>0</v>
      </c>
      <c r="AD48" s="55">
        <v>0</v>
      </c>
      <c r="AE48" s="55">
        <v>0</v>
      </c>
      <c r="AF48" s="55">
        <v>-2.2204460492503101E-16</v>
      </c>
      <c r="AG48" s="55">
        <v>0</v>
      </c>
      <c r="AH48" s="55">
        <v>0</v>
      </c>
    </row>
    <row r="49" spans="1:34" x14ac:dyDescent="0.35">
      <c r="A49" s="34" t="s">
        <v>66</v>
      </c>
      <c r="B49" s="34" t="s">
        <v>88</v>
      </c>
      <c r="C49" s="34" t="s">
        <v>91</v>
      </c>
      <c r="D49" s="34" t="s">
        <v>133</v>
      </c>
      <c r="E49" s="34" t="s">
        <v>10</v>
      </c>
      <c r="F49" s="34" t="s">
        <v>11</v>
      </c>
      <c r="G49" s="37" t="s">
        <v>110</v>
      </c>
      <c r="H49" s="63" t="s">
        <v>128</v>
      </c>
      <c r="I49" t="str">
        <f t="shared" si="0"/>
        <v>Barriers preventing to accessing health care when needed (3 months) : Fear or distrust of health workers, examination or treatment</v>
      </c>
      <c r="J49" t="str">
        <f t="shared" si="1"/>
        <v>Barriers preventing to accessing health care when needed (3 months) : Fear or distrust of health workers, examination or treatmentLebanese</v>
      </c>
      <c r="K49" s="55">
        <v>0</v>
      </c>
      <c r="L49" s="55">
        <v>0</v>
      </c>
      <c r="M49" s="55">
        <v>0</v>
      </c>
      <c r="N49" s="55">
        <v>3.06122448979592E-2</v>
      </c>
      <c r="O49" s="55">
        <v>0</v>
      </c>
      <c r="P49" s="55">
        <v>0</v>
      </c>
      <c r="Q49" s="55">
        <v>0</v>
      </c>
      <c r="R49" s="55">
        <v>0</v>
      </c>
      <c r="S49" s="55">
        <v>1.11022302462516E-16</v>
      </c>
      <c r="T49" s="55">
        <v>1.13636363636364E-2</v>
      </c>
      <c r="U49" s="55">
        <v>0</v>
      </c>
      <c r="V49" s="55">
        <v>1.2820512820512799E-2</v>
      </c>
      <c r="W49" s="55">
        <v>0</v>
      </c>
      <c r="X49" s="55">
        <v>3.3333333333333298E-2</v>
      </c>
      <c r="Y49" s="55">
        <v>1.2500000000000001E-2</v>
      </c>
      <c r="Z49" s="55">
        <v>0</v>
      </c>
      <c r="AA49" s="55">
        <v>1.7543859649122799E-2</v>
      </c>
      <c r="AB49" s="55">
        <v>0</v>
      </c>
      <c r="AC49" s="55">
        <v>0</v>
      </c>
      <c r="AD49" s="55">
        <v>1.4492753623188401E-2</v>
      </c>
      <c r="AE49" s="55">
        <v>0</v>
      </c>
      <c r="AF49" s="55">
        <v>-2.2204460492503101E-16</v>
      </c>
      <c r="AG49" s="55">
        <v>1.1904761904761901E-2</v>
      </c>
      <c r="AH49" s="55">
        <v>0</v>
      </c>
    </row>
    <row r="50" spans="1:34" x14ac:dyDescent="0.35">
      <c r="A50" s="34" t="s">
        <v>66</v>
      </c>
      <c r="B50" s="34" t="s">
        <v>88</v>
      </c>
      <c r="C50" s="34" t="s">
        <v>91</v>
      </c>
      <c r="D50" s="34" t="s">
        <v>133</v>
      </c>
      <c r="E50" s="34" t="s">
        <v>10</v>
      </c>
      <c r="F50" s="34" t="s">
        <v>11</v>
      </c>
      <c r="G50" s="37" t="s">
        <v>110</v>
      </c>
      <c r="H50" s="63" t="s">
        <v>129</v>
      </c>
      <c r="I50" t="str">
        <f t="shared" si="0"/>
        <v>Barriers preventing to accessing health care when needed (3 months) : Could not take time off work / from caring for children</v>
      </c>
      <c r="J50" t="str">
        <f t="shared" si="1"/>
        <v>Barriers preventing to accessing health care when needed (3 months) : Could not take time off work / from caring for childrenLebanese</v>
      </c>
      <c r="K50" s="55">
        <v>0</v>
      </c>
      <c r="L50" s="55">
        <v>0</v>
      </c>
      <c r="M50" s="55">
        <v>0</v>
      </c>
      <c r="N50" s="55">
        <v>0</v>
      </c>
      <c r="O50" s="55">
        <v>0</v>
      </c>
      <c r="P50" s="55">
        <v>0</v>
      </c>
      <c r="Q50" s="55">
        <v>0</v>
      </c>
      <c r="R50" s="55">
        <v>0</v>
      </c>
      <c r="S50" s="55">
        <v>1.11022302462516E-16</v>
      </c>
      <c r="T50" s="55">
        <v>0</v>
      </c>
      <c r="U50" s="55">
        <v>0</v>
      </c>
      <c r="V50" s="55">
        <v>0</v>
      </c>
      <c r="W50" s="55">
        <v>0</v>
      </c>
      <c r="X50" s="55">
        <v>0</v>
      </c>
      <c r="Y50" s="55">
        <v>0</v>
      </c>
      <c r="Z50" s="55">
        <v>0</v>
      </c>
      <c r="AA50" s="55">
        <v>0</v>
      </c>
      <c r="AB50" s="55">
        <v>0</v>
      </c>
      <c r="AC50" s="55">
        <v>0</v>
      </c>
      <c r="AD50" s="55">
        <v>0</v>
      </c>
      <c r="AE50" s="55">
        <v>0</v>
      </c>
      <c r="AF50" s="55">
        <v>-2.2204460492503101E-16</v>
      </c>
      <c r="AG50" s="55">
        <v>0</v>
      </c>
      <c r="AH50" s="55">
        <v>0</v>
      </c>
    </row>
    <row r="51" spans="1:34" x14ac:dyDescent="0.35">
      <c r="A51" s="34" t="s">
        <v>66</v>
      </c>
      <c r="B51" s="34" t="s">
        <v>88</v>
      </c>
      <c r="C51" s="34" t="s">
        <v>91</v>
      </c>
      <c r="D51" s="34" t="s">
        <v>133</v>
      </c>
      <c r="E51" s="34" t="s">
        <v>10</v>
      </c>
      <c r="F51" s="34" t="s">
        <v>11</v>
      </c>
      <c r="G51" s="37" t="s">
        <v>110</v>
      </c>
      <c r="H51" s="63" t="s">
        <v>130</v>
      </c>
      <c r="I51" t="str">
        <f t="shared" si="0"/>
        <v>Barriers preventing to accessing health care when needed (3 months) : Language issues or communication barriers (can include disability related to speaking/ seeing/ hearing)</v>
      </c>
      <c r="J51" t="str">
        <f t="shared" si="1"/>
        <v>Barriers preventing to accessing health care when needed (3 months) : Language issues or communication barriers (can include disability related to speaking/ seeing/ hearing)Lebanese</v>
      </c>
      <c r="K51" s="55">
        <v>0</v>
      </c>
      <c r="L51" s="55">
        <v>0</v>
      </c>
      <c r="M51" s="55">
        <v>0</v>
      </c>
      <c r="N51" s="55">
        <v>0</v>
      </c>
      <c r="O51" s="55">
        <v>0</v>
      </c>
      <c r="P51" s="55">
        <v>0</v>
      </c>
      <c r="Q51" s="55">
        <v>0</v>
      </c>
      <c r="R51" s="55">
        <v>0</v>
      </c>
      <c r="S51" s="55">
        <v>1.11022302462516E-16</v>
      </c>
      <c r="T51" s="55">
        <v>0</v>
      </c>
      <c r="U51" s="55">
        <v>0</v>
      </c>
      <c r="V51" s="55">
        <v>0</v>
      </c>
      <c r="W51" s="55">
        <v>0</v>
      </c>
      <c r="X51" s="55">
        <v>0</v>
      </c>
      <c r="Y51" s="55">
        <v>0</v>
      </c>
      <c r="Z51" s="55">
        <v>0</v>
      </c>
      <c r="AA51" s="55">
        <v>0</v>
      </c>
      <c r="AB51" s="55">
        <v>0</v>
      </c>
      <c r="AC51" s="55">
        <v>0</v>
      </c>
      <c r="AD51" s="55">
        <v>0</v>
      </c>
      <c r="AE51" s="55">
        <v>0</v>
      </c>
      <c r="AF51" s="55">
        <v>-2.2204460492503101E-16</v>
      </c>
      <c r="AG51" s="55">
        <v>0</v>
      </c>
      <c r="AH51" s="55">
        <v>0</v>
      </c>
    </row>
    <row r="52" spans="1:34" x14ac:dyDescent="0.35">
      <c r="A52" s="34" t="s">
        <v>66</v>
      </c>
      <c r="B52" s="34" t="s">
        <v>88</v>
      </c>
      <c r="C52" s="34" t="s">
        <v>91</v>
      </c>
      <c r="D52" s="34" t="s">
        <v>133</v>
      </c>
      <c r="E52" s="34" t="s">
        <v>10</v>
      </c>
      <c r="F52" s="34" t="s">
        <v>11</v>
      </c>
      <c r="G52" s="37" t="s">
        <v>110</v>
      </c>
      <c r="H52" s="63" t="s">
        <v>131</v>
      </c>
      <c r="I52" t="str">
        <f t="shared" si="0"/>
        <v>Barriers preventing to accessing health care when needed (3 months) : Lack of civil documentation</v>
      </c>
      <c r="J52" t="str">
        <f t="shared" si="1"/>
        <v>Barriers preventing to accessing health care when needed (3 months) : Lack of civil documentationLebanese</v>
      </c>
      <c r="K52" s="55">
        <v>0</v>
      </c>
      <c r="L52" s="55">
        <v>0</v>
      </c>
      <c r="M52" s="55">
        <v>0</v>
      </c>
      <c r="N52" s="55">
        <v>0</v>
      </c>
      <c r="O52" s="55">
        <v>0</v>
      </c>
      <c r="P52" s="55">
        <v>0</v>
      </c>
      <c r="Q52" s="55">
        <v>0</v>
      </c>
      <c r="R52" s="55">
        <v>0</v>
      </c>
      <c r="S52" s="55">
        <v>1.11022302462516E-16</v>
      </c>
      <c r="T52" s="55">
        <v>0</v>
      </c>
      <c r="U52" s="55">
        <v>0</v>
      </c>
      <c r="V52" s="55">
        <v>0</v>
      </c>
      <c r="W52" s="55">
        <v>1.4084507042253501E-2</v>
      </c>
      <c r="X52" s="55">
        <v>0</v>
      </c>
      <c r="Y52" s="55">
        <v>0</v>
      </c>
      <c r="Z52" s="55">
        <v>0</v>
      </c>
      <c r="AA52" s="55">
        <v>0</v>
      </c>
      <c r="AB52" s="55">
        <v>0</v>
      </c>
      <c r="AC52" s="55">
        <v>0</v>
      </c>
      <c r="AD52" s="55">
        <v>0</v>
      </c>
      <c r="AE52" s="55">
        <v>0</v>
      </c>
      <c r="AF52" s="55">
        <v>-2.2204460492503101E-16</v>
      </c>
      <c r="AG52" s="55">
        <v>0</v>
      </c>
      <c r="AH52" s="55">
        <v>0</v>
      </c>
    </row>
    <row r="53" spans="1:34" x14ac:dyDescent="0.35">
      <c r="A53" s="34" t="s">
        <v>66</v>
      </c>
      <c r="B53" s="34" t="s">
        <v>88</v>
      </c>
      <c r="C53" s="34" t="s">
        <v>91</v>
      </c>
      <c r="D53" s="34" t="s">
        <v>133</v>
      </c>
      <c r="E53" s="34" t="s">
        <v>10</v>
      </c>
      <c r="F53" s="34" t="s">
        <v>11</v>
      </c>
      <c r="G53" s="37" t="s">
        <v>110</v>
      </c>
      <c r="H53" s="63" t="s">
        <v>132</v>
      </c>
      <c r="I53" t="str">
        <f t="shared" si="0"/>
        <v>Barriers preventing to accessing health care when needed (3 months) : Prevented by employer</v>
      </c>
      <c r="J53" t="str">
        <f t="shared" si="1"/>
        <v>Barriers preventing to accessing health care when needed (3 months) : Prevented by employerLebanese</v>
      </c>
      <c r="K53" s="55">
        <v>0</v>
      </c>
      <c r="L53" s="55">
        <v>0</v>
      </c>
      <c r="M53" s="55">
        <v>0</v>
      </c>
      <c r="N53" s="55">
        <v>0</v>
      </c>
      <c r="O53" s="55">
        <v>0</v>
      </c>
      <c r="P53" s="55">
        <v>0</v>
      </c>
      <c r="Q53" s="55">
        <v>0</v>
      </c>
      <c r="R53" s="55">
        <v>0</v>
      </c>
      <c r="S53" s="55">
        <v>1.11022302462516E-16</v>
      </c>
      <c r="T53" s="55">
        <v>0</v>
      </c>
      <c r="U53" s="55">
        <v>0</v>
      </c>
      <c r="V53" s="55">
        <v>0</v>
      </c>
      <c r="W53" s="55">
        <v>0</v>
      </c>
      <c r="X53" s="55">
        <v>0</v>
      </c>
      <c r="Y53" s="55">
        <v>0</v>
      </c>
      <c r="Z53" s="55">
        <v>0</v>
      </c>
      <c r="AA53" s="55">
        <v>0</v>
      </c>
      <c r="AB53" s="55">
        <v>0</v>
      </c>
      <c r="AC53" s="55">
        <v>0</v>
      </c>
      <c r="AD53" s="55">
        <v>0</v>
      </c>
      <c r="AE53" s="55">
        <v>0</v>
      </c>
      <c r="AF53" s="55">
        <v>-2.2204460492503101E-16</v>
      </c>
      <c r="AG53" s="55">
        <v>0</v>
      </c>
      <c r="AH53" s="55">
        <v>0</v>
      </c>
    </row>
    <row r="54" spans="1:34" x14ac:dyDescent="0.35">
      <c r="A54" s="34" t="s">
        <v>66</v>
      </c>
      <c r="B54" s="34" t="s">
        <v>88</v>
      </c>
      <c r="C54" s="34" t="s">
        <v>91</v>
      </c>
      <c r="D54" s="34" t="s">
        <v>133</v>
      </c>
      <c r="E54" s="34" t="s">
        <v>10</v>
      </c>
      <c r="F54" s="34" t="s">
        <v>11</v>
      </c>
      <c r="G54" s="37" t="s">
        <v>110</v>
      </c>
      <c r="H54" s="63" t="s">
        <v>108</v>
      </c>
      <c r="I54" t="str">
        <f t="shared" si="0"/>
        <v>Barriers preventing to accessing health care when needed (3 months) : Other</v>
      </c>
      <c r="J54" t="str">
        <f t="shared" si="1"/>
        <v>Barriers preventing to accessing health care when needed (3 months) : OtherLebanese</v>
      </c>
      <c r="K54" s="55">
        <v>0</v>
      </c>
      <c r="L54" s="55">
        <v>5.1282051282051301E-2</v>
      </c>
      <c r="M54" s="55">
        <v>3.5714285714285698E-2</v>
      </c>
      <c r="N54" s="55">
        <v>4.08163265306122E-2</v>
      </c>
      <c r="O54" s="55">
        <v>0</v>
      </c>
      <c r="P54" s="55">
        <v>0</v>
      </c>
      <c r="Q54" s="55">
        <v>0</v>
      </c>
      <c r="R54" s="55">
        <v>3.03030303030303E-2</v>
      </c>
      <c r="S54" s="55">
        <v>1.35135135135135E-2</v>
      </c>
      <c r="T54" s="55">
        <v>0</v>
      </c>
      <c r="U54" s="55">
        <v>0</v>
      </c>
      <c r="V54" s="55">
        <v>0</v>
      </c>
      <c r="W54" s="55">
        <v>1.4084507042253501E-2</v>
      </c>
      <c r="X54" s="55">
        <v>2.2222222222222199E-2</v>
      </c>
      <c r="Y54" s="55">
        <v>0.05</v>
      </c>
      <c r="Z54" s="55">
        <v>0</v>
      </c>
      <c r="AA54" s="55">
        <v>3.5087719298245598E-2</v>
      </c>
      <c r="AB54" s="55">
        <v>0</v>
      </c>
      <c r="AC54" s="55">
        <v>0</v>
      </c>
      <c r="AD54" s="55">
        <v>1.4492753623188401E-2</v>
      </c>
      <c r="AE54" s="55">
        <v>3.94736842105263E-2</v>
      </c>
      <c r="AF54" s="55">
        <v>-2.2204460492503101E-16</v>
      </c>
      <c r="AG54" s="55">
        <v>0</v>
      </c>
      <c r="AH54" s="55">
        <v>0</v>
      </c>
    </row>
    <row r="55" spans="1:34" x14ac:dyDescent="0.35">
      <c r="A55" s="34" t="s">
        <v>66</v>
      </c>
      <c r="B55" s="34" t="s">
        <v>88</v>
      </c>
      <c r="C55" s="34" t="s">
        <v>91</v>
      </c>
      <c r="D55" s="34" t="s">
        <v>133</v>
      </c>
      <c r="E55" s="34" t="s">
        <v>10</v>
      </c>
      <c r="F55" s="34" t="s">
        <v>11</v>
      </c>
      <c r="G55" s="37" t="s">
        <v>110</v>
      </c>
      <c r="H55" s="63" t="s">
        <v>8</v>
      </c>
      <c r="I55" t="str">
        <f t="shared" si="0"/>
        <v>Barriers preventing to accessing health care when needed (3 months) : Don't know</v>
      </c>
      <c r="J55" t="str">
        <f t="shared" si="1"/>
        <v>Barriers preventing to accessing health care when needed (3 months) : Don't knowLebanese</v>
      </c>
      <c r="K55" s="55">
        <v>2.02020202020202E-2</v>
      </c>
      <c r="L55" s="55">
        <v>5.1282051282051301E-2</v>
      </c>
      <c r="M55" s="55">
        <v>1.7857142857142901E-2</v>
      </c>
      <c r="N55" s="55">
        <v>3.06122448979592E-2</v>
      </c>
      <c r="O55" s="55">
        <v>0</v>
      </c>
      <c r="P55" s="55">
        <v>0</v>
      </c>
      <c r="Q55" s="55">
        <v>2.8985507246376802E-2</v>
      </c>
      <c r="R55" s="55">
        <v>6.0606060606060601E-2</v>
      </c>
      <c r="S55" s="55">
        <v>2.7027027027027001E-2</v>
      </c>
      <c r="T55" s="55">
        <v>0</v>
      </c>
      <c r="U55" s="55">
        <v>3.2258064516128997E-2</v>
      </c>
      <c r="V55" s="55">
        <v>1.2820512820512799E-2</v>
      </c>
      <c r="W55" s="55">
        <v>4.2253521126760597E-2</v>
      </c>
      <c r="X55" s="55">
        <v>1.1111111111111099E-2</v>
      </c>
      <c r="Y55" s="55">
        <v>3.7499999999999999E-2</v>
      </c>
      <c r="Z55" s="55">
        <v>2.0833333333333301E-2</v>
      </c>
      <c r="AA55" s="55">
        <v>1.7543859649122799E-2</v>
      </c>
      <c r="AB55" s="55">
        <v>5.95238095238095E-2</v>
      </c>
      <c r="AC55" s="55">
        <v>2.7777777777777801E-2</v>
      </c>
      <c r="AD55" s="55">
        <v>1.4492753623188401E-2</v>
      </c>
      <c r="AE55" s="55">
        <v>1.3157894736842099E-2</v>
      </c>
      <c r="AF55" s="55">
        <v>1.7543859649122799E-2</v>
      </c>
      <c r="AG55" s="55">
        <v>2.3809523809523801E-2</v>
      </c>
      <c r="AH55" s="55">
        <v>0</v>
      </c>
    </row>
    <row r="56" spans="1:34" x14ac:dyDescent="0.35">
      <c r="A56" s="34" t="s">
        <v>66</v>
      </c>
      <c r="B56" s="34" t="s">
        <v>88</v>
      </c>
      <c r="C56" s="34" t="s">
        <v>91</v>
      </c>
      <c r="D56" s="34" t="s">
        <v>133</v>
      </c>
      <c r="E56" s="34" t="s">
        <v>10</v>
      </c>
      <c r="F56" s="34" t="s">
        <v>11</v>
      </c>
      <c r="G56" s="37" t="s">
        <v>110</v>
      </c>
      <c r="H56" s="63" t="s">
        <v>7</v>
      </c>
      <c r="I56" t="str">
        <f t="shared" si="0"/>
        <v>Barriers preventing to accessing health care when needed (3 months) : Decline to answer</v>
      </c>
      <c r="J56" t="str">
        <f t="shared" si="1"/>
        <v>Barriers preventing to accessing health care when needed (3 months) : Decline to answerLebanese</v>
      </c>
      <c r="K56" s="55">
        <v>0</v>
      </c>
      <c r="L56" s="55">
        <v>0</v>
      </c>
      <c r="M56" s="55">
        <v>1.7857142857142901E-2</v>
      </c>
      <c r="N56" s="55">
        <v>1.02040816326531E-2</v>
      </c>
      <c r="O56" s="55">
        <v>0</v>
      </c>
      <c r="P56" s="55">
        <v>0</v>
      </c>
      <c r="Q56" s="55">
        <v>0</v>
      </c>
      <c r="R56" s="55">
        <v>3.03030303030303E-2</v>
      </c>
      <c r="S56" s="55">
        <v>1.11022302462516E-16</v>
      </c>
      <c r="T56" s="55">
        <v>2.27272727272727E-2</v>
      </c>
      <c r="U56" s="55">
        <v>0</v>
      </c>
      <c r="V56" s="55">
        <v>0</v>
      </c>
      <c r="W56" s="55">
        <v>0</v>
      </c>
      <c r="X56" s="55">
        <v>1.1111111111111099E-2</v>
      </c>
      <c r="Y56" s="55">
        <v>2.5000000000000001E-2</v>
      </c>
      <c r="Z56" s="55">
        <v>2.0833333333333301E-2</v>
      </c>
      <c r="AA56" s="63">
        <v>0</v>
      </c>
      <c r="AB56" s="55">
        <v>1.1904761904761901E-2</v>
      </c>
      <c r="AC56" s="55">
        <v>0</v>
      </c>
      <c r="AD56" s="55">
        <v>0</v>
      </c>
      <c r="AE56" s="55">
        <v>0</v>
      </c>
      <c r="AF56" s="55">
        <v>-2.2204460492503101E-16</v>
      </c>
      <c r="AG56" s="55">
        <v>1.1904761904761901E-2</v>
      </c>
      <c r="AH56" s="55">
        <v>0</v>
      </c>
    </row>
    <row r="57" spans="1:34" x14ac:dyDescent="0.35">
      <c r="A57" s="34" t="s">
        <v>66</v>
      </c>
      <c r="B57" s="34" t="s">
        <v>88</v>
      </c>
      <c r="C57" s="34" t="s">
        <v>91</v>
      </c>
      <c r="D57" s="34" t="s">
        <v>133</v>
      </c>
      <c r="E57" s="34" t="s">
        <v>10</v>
      </c>
      <c r="F57" s="34" t="s">
        <v>11</v>
      </c>
      <c r="G57" s="37" t="s">
        <v>197</v>
      </c>
      <c r="H57" s="55" t="s">
        <v>85</v>
      </c>
      <c r="I57" t="str">
        <f t="shared" si="0"/>
        <v>Barriers experiences when accessing health care (3 months) : None</v>
      </c>
      <c r="J57" t="str">
        <f t="shared" si="1"/>
        <v>Barriers experiences when accessing health care (3 months) : NoneLebanese</v>
      </c>
      <c r="K57" s="55">
        <v>0.25</v>
      </c>
      <c r="L57" s="55">
        <v>0.22222222222222199</v>
      </c>
      <c r="M57" s="55">
        <v>0</v>
      </c>
      <c r="N57" s="55">
        <v>0.22448979591836701</v>
      </c>
      <c r="O57" s="55">
        <v>0.18181818181818199</v>
      </c>
      <c r="P57" s="55">
        <v>0.133333333333333</v>
      </c>
      <c r="Q57" s="55">
        <v>0.5</v>
      </c>
      <c r="R57" s="55">
        <v>0.25</v>
      </c>
      <c r="S57" s="55">
        <v>0.27272727272727298</v>
      </c>
      <c r="U57" s="55">
        <v>0.2</v>
      </c>
      <c r="W57" s="55">
        <v>0.33333333333333298</v>
      </c>
      <c r="X57" s="55">
        <v>0.16666666666666699</v>
      </c>
      <c r="Y57" s="55">
        <v>0.44444444444444398</v>
      </c>
      <c r="Z57" s="55">
        <v>0.26315789473684198</v>
      </c>
      <c r="AA57" s="55">
        <v>0</v>
      </c>
      <c r="AC57" s="55">
        <v>0.33333333333333298</v>
      </c>
      <c r="AD57" s="63"/>
      <c r="AE57" s="55">
        <v>0.35294117647058798</v>
      </c>
      <c r="AF57" s="55">
        <v>0.5625</v>
      </c>
      <c r="AG57" s="63"/>
      <c r="AH57" s="55">
        <v>0</v>
      </c>
    </row>
    <row r="58" spans="1:34" x14ac:dyDescent="0.35">
      <c r="A58" s="34" t="s">
        <v>66</v>
      </c>
      <c r="B58" s="34" t="s">
        <v>88</v>
      </c>
      <c r="C58" s="34" t="s">
        <v>91</v>
      </c>
      <c r="D58" s="34" t="s">
        <v>133</v>
      </c>
      <c r="E58" s="34" t="s">
        <v>10</v>
      </c>
      <c r="F58" s="34" t="s">
        <v>11</v>
      </c>
      <c r="G58" s="37" t="s">
        <v>197</v>
      </c>
      <c r="H58" s="55" t="s">
        <v>111</v>
      </c>
      <c r="I58" t="str">
        <f t="shared" si="0"/>
        <v>Barriers experiences when accessing health care (3 months) : No functional health facility nearby</v>
      </c>
      <c r="J58" t="str">
        <f t="shared" si="1"/>
        <v>Barriers experiences when accessing health care (3 months) : No functional health facility nearbyLebanese</v>
      </c>
      <c r="K58" s="55">
        <v>0</v>
      </c>
      <c r="L58" s="55">
        <v>0</v>
      </c>
      <c r="M58" s="55">
        <v>0</v>
      </c>
      <c r="N58" s="55">
        <v>0</v>
      </c>
      <c r="O58" s="55">
        <v>0</v>
      </c>
      <c r="P58" s="55">
        <v>0</v>
      </c>
      <c r="Q58" s="55">
        <v>0</v>
      </c>
      <c r="R58" s="55">
        <v>0</v>
      </c>
      <c r="S58" s="55">
        <v>9.0909090909090898E-2</v>
      </c>
      <c r="U58" s="55">
        <v>0</v>
      </c>
      <c r="W58" s="55">
        <v>0</v>
      </c>
      <c r="X58" s="55">
        <v>0.25</v>
      </c>
      <c r="Y58" s="55">
        <v>0.11111111111111099</v>
      </c>
      <c r="Z58" s="55">
        <v>5.2631578947368397E-2</v>
      </c>
      <c r="AA58" s="55">
        <v>0.22222222222222199</v>
      </c>
      <c r="AC58" s="55">
        <v>0</v>
      </c>
      <c r="AD58" s="63"/>
      <c r="AE58" s="55">
        <v>5.8823529411764698E-2</v>
      </c>
      <c r="AF58" s="55">
        <v>0.1875</v>
      </c>
      <c r="AG58" s="63"/>
      <c r="AH58" s="55">
        <v>0.25</v>
      </c>
    </row>
    <row r="59" spans="1:34" x14ac:dyDescent="0.35">
      <c r="A59" s="34" t="s">
        <v>66</v>
      </c>
      <c r="B59" s="34" t="s">
        <v>88</v>
      </c>
      <c r="C59" s="34" t="s">
        <v>91</v>
      </c>
      <c r="D59" s="34" t="s">
        <v>133</v>
      </c>
      <c r="E59" s="34" t="s">
        <v>10</v>
      </c>
      <c r="F59" s="34" t="s">
        <v>11</v>
      </c>
      <c r="G59" s="37" t="s">
        <v>197</v>
      </c>
      <c r="H59" s="55" t="s">
        <v>112</v>
      </c>
      <c r="I59" t="str">
        <f t="shared" si="0"/>
        <v>Barriers experiences when accessing health care (3 months) : Health facility hours of operation are not convenient</v>
      </c>
      <c r="J59" t="str">
        <f t="shared" si="1"/>
        <v>Barriers experiences when accessing health care (3 months) : Health facility hours of operation are not convenientLebanese</v>
      </c>
      <c r="K59" s="55">
        <v>0</v>
      </c>
      <c r="L59" s="55">
        <v>0</v>
      </c>
      <c r="M59" s="55">
        <v>0</v>
      </c>
      <c r="N59" s="55">
        <v>0</v>
      </c>
      <c r="O59" s="55">
        <v>0</v>
      </c>
      <c r="P59" s="55">
        <v>0.133333333333333</v>
      </c>
      <c r="Q59" s="55">
        <v>0</v>
      </c>
      <c r="R59" s="55">
        <v>0</v>
      </c>
      <c r="S59" s="55">
        <v>1.11022302462516E-16</v>
      </c>
      <c r="U59" s="55">
        <v>0</v>
      </c>
      <c r="W59" s="55">
        <v>0</v>
      </c>
      <c r="X59" s="55">
        <v>0</v>
      </c>
      <c r="Y59" s="55">
        <v>0</v>
      </c>
      <c r="Z59" s="55">
        <v>0</v>
      </c>
      <c r="AA59" s="55">
        <v>0</v>
      </c>
      <c r="AC59" s="55">
        <v>0</v>
      </c>
      <c r="AD59" s="63"/>
      <c r="AE59" s="55">
        <v>0</v>
      </c>
      <c r="AF59" s="55">
        <v>0</v>
      </c>
      <c r="AG59" s="63"/>
      <c r="AH59" s="55">
        <v>0</v>
      </c>
    </row>
    <row r="60" spans="1:34" x14ac:dyDescent="0.35">
      <c r="A60" s="34" t="s">
        <v>66</v>
      </c>
      <c r="B60" s="34" t="s">
        <v>88</v>
      </c>
      <c r="C60" s="34" t="s">
        <v>91</v>
      </c>
      <c r="D60" s="34" t="s">
        <v>133</v>
      </c>
      <c r="E60" s="34" t="s">
        <v>10</v>
      </c>
      <c r="F60" s="34" t="s">
        <v>11</v>
      </c>
      <c r="G60" s="37" t="s">
        <v>197</v>
      </c>
      <c r="H60" s="55" t="s">
        <v>113</v>
      </c>
      <c r="I60" t="str">
        <f t="shared" si="0"/>
        <v>Barriers experiences when accessing health care (3 months) : The specialized health service I/my household need(s) is not available at the health facility</v>
      </c>
      <c r="J60" t="str">
        <f t="shared" si="1"/>
        <v>Barriers experiences when accessing health care (3 months) : The specialized health service I/my household need(s) is not available at the health facilityLebanese</v>
      </c>
      <c r="K60" s="55">
        <v>0</v>
      </c>
      <c r="L60" s="55">
        <v>5.5555555555555601E-2</v>
      </c>
      <c r="M60" s="55">
        <v>0</v>
      </c>
      <c r="N60" s="55">
        <v>0</v>
      </c>
      <c r="O60" s="55">
        <v>0.18181818181818199</v>
      </c>
      <c r="P60" s="55">
        <v>6.6666666666666693E-2</v>
      </c>
      <c r="Q60" s="55">
        <v>0</v>
      </c>
      <c r="R60" s="55">
        <v>0.05</v>
      </c>
      <c r="S60" s="55">
        <v>1.11022302462516E-16</v>
      </c>
      <c r="U60" s="55">
        <v>0</v>
      </c>
      <c r="W60" s="55">
        <v>0</v>
      </c>
      <c r="X60" s="55">
        <v>8.3333333333333301E-2</v>
      </c>
      <c r="Y60" s="55">
        <v>0</v>
      </c>
      <c r="Z60" s="55">
        <v>0</v>
      </c>
      <c r="AA60" s="55">
        <v>0.11111111111111099</v>
      </c>
      <c r="AC60" s="55">
        <v>0</v>
      </c>
      <c r="AD60" s="63"/>
      <c r="AE60" s="55">
        <v>0</v>
      </c>
      <c r="AF60" s="55">
        <v>6.25E-2</v>
      </c>
      <c r="AG60" s="63"/>
      <c r="AH60" s="55">
        <v>0</v>
      </c>
    </row>
    <row r="61" spans="1:34" x14ac:dyDescent="0.35">
      <c r="A61" s="34" t="s">
        <v>66</v>
      </c>
      <c r="B61" s="34" t="s">
        <v>88</v>
      </c>
      <c r="C61" s="34" t="s">
        <v>91</v>
      </c>
      <c r="D61" s="34" t="s">
        <v>133</v>
      </c>
      <c r="E61" s="34" t="s">
        <v>10</v>
      </c>
      <c r="F61" s="34" t="s">
        <v>11</v>
      </c>
      <c r="G61" s="37" t="s">
        <v>197</v>
      </c>
      <c r="H61" s="55" t="s">
        <v>114</v>
      </c>
      <c r="I61" t="str">
        <f t="shared" si="0"/>
        <v>Barriers experiences when accessing health care (3 months) : Long waiting time for the service</v>
      </c>
      <c r="J61" t="str">
        <f t="shared" si="1"/>
        <v>Barriers experiences when accessing health care (3 months) : Long waiting time for the serviceLebanese</v>
      </c>
      <c r="K61" s="55">
        <v>0</v>
      </c>
      <c r="L61" s="55">
        <v>5.5555555555555601E-2</v>
      </c>
      <c r="M61" s="55">
        <v>0.25</v>
      </c>
      <c r="N61" s="55">
        <v>0.16326530612244899</v>
      </c>
      <c r="O61" s="55">
        <v>0</v>
      </c>
      <c r="P61" s="55">
        <v>0.266666666666667</v>
      </c>
      <c r="Q61" s="55">
        <v>0</v>
      </c>
      <c r="R61" s="55">
        <v>0.1</v>
      </c>
      <c r="S61" s="55">
        <v>9.0909090909090898E-2</v>
      </c>
      <c r="U61" s="55">
        <v>0.1</v>
      </c>
      <c r="W61" s="55">
        <v>0.33333333333333298</v>
      </c>
      <c r="X61" s="55">
        <v>0</v>
      </c>
      <c r="Y61" s="55">
        <v>0.11111111111111099</v>
      </c>
      <c r="Z61" s="55">
        <v>5.2631578947368397E-2</v>
      </c>
      <c r="AA61" s="55">
        <v>0</v>
      </c>
      <c r="AC61" s="55">
        <v>0</v>
      </c>
      <c r="AD61" s="63"/>
      <c r="AE61" s="55">
        <v>0.11764705882352899</v>
      </c>
      <c r="AF61" s="55">
        <v>0</v>
      </c>
      <c r="AG61" s="63"/>
      <c r="AH61" s="55">
        <v>0</v>
      </c>
    </row>
    <row r="62" spans="1:34" x14ac:dyDescent="0.35">
      <c r="A62" s="34" t="s">
        <v>66</v>
      </c>
      <c r="B62" s="34" t="s">
        <v>88</v>
      </c>
      <c r="C62" s="34" t="s">
        <v>91</v>
      </c>
      <c r="D62" s="34" t="s">
        <v>133</v>
      </c>
      <c r="E62" s="34" t="s">
        <v>10</v>
      </c>
      <c r="F62" s="34" t="s">
        <v>11</v>
      </c>
      <c r="G62" s="37" t="s">
        <v>197</v>
      </c>
      <c r="H62" s="55" t="s">
        <v>115</v>
      </c>
      <c r="I62" t="str">
        <f t="shared" si="0"/>
        <v>Barriers experiences when accessing health care (3 months) : Could not afford cost of consultation</v>
      </c>
      <c r="J62" t="str">
        <f t="shared" si="1"/>
        <v>Barriers experiences when accessing health care (3 months) : Could not afford cost of consultationLebanese</v>
      </c>
      <c r="K62" s="55">
        <v>0.125</v>
      </c>
      <c r="L62" s="55">
        <v>0.61111111111111105</v>
      </c>
      <c r="M62" s="55">
        <v>1</v>
      </c>
      <c r="N62" s="55">
        <v>0.36734693877551</v>
      </c>
      <c r="O62" s="55">
        <v>0.72727272727272696</v>
      </c>
      <c r="P62" s="55">
        <v>0.4</v>
      </c>
      <c r="Q62" s="55">
        <v>0.16666666666666699</v>
      </c>
      <c r="R62" s="55">
        <v>0.4</v>
      </c>
      <c r="S62" s="55">
        <v>0.27272727272727298</v>
      </c>
      <c r="U62" s="55">
        <v>0.4</v>
      </c>
      <c r="W62" s="55">
        <v>0.66666666666666696</v>
      </c>
      <c r="X62" s="55">
        <v>0.25</v>
      </c>
      <c r="Y62" s="55">
        <v>0.33333333333333298</v>
      </c>
      <c r="Z62" s="55">
        <v>0.26315789473684198</v>
      </c>
      <c r="AA62" s="55">
        <v>0.66666666666666696</v>
      </c>
      <c r="AC62" s="55">
        <v>0.38095238095238099</v>
      </c>
      <c r="AD62" s="63"/>
      <c r="AE62" s="55">
        <v>0.35294117647058798</v>
      </c>
      <c r="AF62" s="55">
        <v>0.125</v>
      </c>
      <c r="AG62" s="63"/>
      <c r="AH62" s="55">
        <v>0.25</v>
      </c>
    </row>
    <row r="63" spans="1:34" x14ac:dyDescent="0.35">
      <c r="A63" s="34" t="s">
        <v>66</v>
      </c>
      <c r="B63" s="34" t="s">
        <v>88</v>
      </c>
      <c r="C63" s="34" t="s">
        <v>91</v>
      </c>
      <c r="D63" s="34" t="s">
        <v>133</v>
      </c>
      <c r="E63" s="34" t="s">
        <v>10</v>
      </c>
      <c r="F63" s="34" t="s">
        <v>11</v>
      </c>
      <c r="G63" s="37" t="s">
        <v>197</v>
      </c>
      <c r="H63" s="55" t="s">
        <v>116</v>
      </c>
      <c r="I63" t="str">
        <f t="shared" si="0"/>
        <v>Barriers experiences when accessing health care (3 months) : Could not afford cost of treatment</v>
      </c>
      <c r="J63" t="str">
        <f t="shared" si="1"/>
        <v>Barriers experiences when accessing health care (3 months) : Could not afford cost of treatmentLebanese</v>
      </c>
      <c r="K63" s="55">
        <v>0.75</v>
      </c>
      <c r="L63" s="55">
        <v>0.66666666666666696</v>
      </c>
      <c r="M63" s="55">
        <v>1</v>
      </c>
      <c r="N63" s="55">
        <v>0.59183673469387799</v>
      </c>
      <c r="O63" s="55">
        <v>0.72727272727272696</v>
      </c>
      <c r="P63" s="55">
        <v>0.4</v>
      </c>
      <c r="Q63" s="55">
        <v>0.33333333333333298</v>
      </c>
      <c r="R63" s="55">
        <v>0.6</v>
      </c>
      <c r="S63" s="55">
        <v>0.54545454545454497</v>
      </c>
      <c r="U63" s="55">
        <v>0.5</v>
      </c>
      <c r="W63" s="55">
        <v>0.66666666666666696</v>
      </c>
      <c r="X63" s="55">
        <v>0.66666666666666696</v>
      </c>
      <c r="Y63" s="55">
        <v>0.33333333333333298</v>
      </c>
      <c r="Z63" s="55">
        <v>0.68421052631578905</v>
      </c>
      <c r="AA63" s="55">
        <v>0.66666666666666696</v>
      </c>
      <c r="AC63" s="55">
        <v>0.57142857142857195</v>
      </c>
      <c r="AD63" s="63"/>
      <c r="AE63" s="55">
        <v>0.52941176470588203</v>
      </c>
      <c r="AF63" s="55">
        <v>0.1875</v>
      </c>
      <c r="AG63" s="63"/>
      <c r="AH63" s="55">
        <v>0.75</v>
      </c>
    </row>
    <row r="64" spans="1:34" x14ac:dyDescent="0.35">
      <c r="A64" s="34" t="s">
        <v>66</v>
      </c>
      <c r="B64" s="34" t="s">
        <v>88</v>
      </c>
      <c r="C64" s="34" t="s">
        <v>91</v>
      </c>
      <c r="D64" s="34" t="s">
        <v>133</v>
      </c>
      <c r="E64" s="34" t="s">
        <v>10</v>
      </c>
      <c r="F64" s="34" t="s">
        <v>11</v>
      </c>
      <c r="G64" s="37" t="s">
        <v>197</v>
      </c>
      <c r="H64" s="55" t="s">
        <v>117</v>
      </c>
      <c r="I64" t="str">
        <f t="shared" si="0"/>
        <v>Barriers experiences when accessing health care (3 months) : Could not afford transportation to health facility</v>
      </c>
      <c r="J64" t="str">
        <f t="shared" si="1"/>
        <v>Barriers experiences when accessing health care (3 months) : Could not afford transportation to health facilityLebanese</v>
      </c>
      <c r="K64" s="55">
        <v>0</v>
      </c>
      <c r="L64" s="55">
        <v>0.16666666666666699</v>
      </c>
      <c r="M64" s="55">
        <v>0</v>
      </c>
      <c r="N64" s="55">
        <v>2.04081632653061E-2</v>
      </c>
      <c r="O64" s="55">
        <v>0</v>
      </c>
      <c r="P64" s="55">
        <v>0.133333333333333</v>
      </c>
      <c r="Q64" s="55">
        <v>0</v>
      </c>
      <c r="R64" s="55">
        <v>0</v>
      </c>
      <c r="S64" s="55">
        <v>0.18181818181818199</v>
      </c>
      <c r="U64" s="55">
        <v>0</v>
      </c>
      <c r="W64" s="55">
        <v>0</v>
      </c>
      <c r="X64" s="55">
        <v>0.16666666666666699</v>
      </c>
      <c r="Y64" s="55">
        <v>0</v>
      </c>
      <c r="Z64" s="55">
        <v>0</v>
      </c>
      <c r="AA64" s="55">
        <v>0.44444444444444398</v>
      </c>
      <c r="AC64" s="55">
        <v>0</v>
      </c>
      <c r="AD64" s="63"/>
      <c r="AE64" s="55">
        <v>5.8823529411764698E-2</v>
      </c>
      <c r="AF64" s="55">
        <v>0</v>
      </c>
      <c r="AG64" s="63"/>
      <c r="AH64" s="55">
        <v>0</v>
      </c>
    </row>
    <row r="65" spans="1:34" x14ac:dyDescent="0.35">
      <c r="A65" s="34" t="s">
        <v>66</v>
      </c>
      <c r="B65" s="34" t="s">
        <v>88</v>
      </c>
      <c r="C65" s="34" t="s">
        <v>91</v>
      </c>
      <c r="D65" s="34" t="s">
        <v>133</v>
      </c>
      <c r="E65" s="34" t="s">
        <v>10</v>
      </c>
      <c r="F65" s="34" t="s">
        <v>11</v>
      </c>
      <c r="G65" s="37" t="s">
        <v>197</v>
      </c>
      <c r="H65" s="55" t="s">
        <v>118</v>
      </c>
      <c r="I65" t="str">
        <f t="shared" si="0"/>
        <v>Barriers experiences when accessing health care (3 months) : Issues with quality or accessibility of medications</v>
      </c>
      <c r="J65" t="str">
        <f t="shared" si="1"/>
        <v>Barriers experiences when accessing health care (3 months) : Issues with quality or accessibility of medicationsLebanese</v>
      </c>
      <c r="K65" s="55">
        <v>0</v>
      </c>
      <c r="L65" s="55">
        <v>5.5555555555555601E-2</v>
      </c>
      <c r="M65" s="55">
        <v>0</v>
      </c>
      <c r="N65" s="55">
        <v>4.08163265306122E-2</v>
      </c>
      <c r="O65" s="55">
        <v>0</v>
      </c>
      <c r="P65" s="55">
        <v>0</v>
      </c>
      <c r="Q65" s="55">
        <v>0.16666666666666699</v>
      </c>
      <c r="R65" s="55">
        <v>0</v>
      </c>
      <c r="S65" s="55">
        <v>0.18181818181818199</v>
      </c>
      <c r="U65" s="55">
        <v>0.1</v>
      </c>
      <c r="W65" s="55">
        <v>0</v>
      </c>
      <c r="X65" s="55">
        <v>8.3333333333333301E-2</v>
      </c>
      <c r="Y65" s="55">
        <v>0</v>
      </c>
      <c r="Z65" s="55">
        <v>0</v>
      </c>
      <c r="AA65" s="55">
        <v>0</v>
      </c>
      <c r="AC65" s="55">
        <v>4.7619047619047603E-2</v>
      </c>
      <c r="AD65" s="63"/>
      <c r="AE65" s="55">
        <v>0</v>
      </c>
      <c r="AF65" s="55">
        <v>0</v>
      </c>
      <c r="AG65" s="63"/>
      <c r="AH65" s="55">
        <v>0.25</v>
      </c>
    </row>
    <row r="66" spans="1:34" x14ac:dyDescent="0.35">
      <c r="A66" s="34" t="s">
        <v>66</v>
      </c>
      <c r="B66" s="34" t="s">
        <v>88</v>
      </c>
      <c r="C66" s="34" t="s">
        <v>91</v>
      </c>
      <c r="D66" s="34" t="s">
        <v>133</v>
      </c>
      <c r="E66" s="34" t="s">
        <v>10</v>
      </c>
      <c r="F66" s="34" t="s">
        <v>11</v>
      </c>
      <c r="G66" s="37" t="s">
        <v>197</v>
      </c>
      <c r="H66" s="55" t="s">
        <v>119</v>
      </c>
      <c r="I66" t="str">
        <f t="shared" si="0"/>
        <v>Barriers experiences when accessing health care (3 months) : Health facility is too far away</v>
      </c>
      <c r="J66" t="str">
        <f t="shared" si="1"/>
        <v>Barriers experiences when accessing health care (3 months) : Health facility is too far awayLebanese</v>
      </c>
      <c r="K66" s="55">
        <v>0</v>
      </c>
      <c r="L66" s="55">
        <v>5.5555555555555601E-2</v>
      </c>
      <c r="M66" s="55">
        <v>0</v>
      </c>
      <c r="N66" s="55">
        <v>0</v>
      </c>
      <c r="O66" s="55">
        <v>0</v>
      </c>
      <c r="P66" s="55">
        <v>0</v>
      </c>
      <c r="Q66" s="55">
        <v>0</v>
      </c>
      <c r="R66" s="55">
        <v>0</v>
      </c>
      <c r="S66" s="55">
        <v>1.11022302462516E-16</v>
      </c>
      <c r="U66" s="55">
        <v>0.1</v>
      </c>
      <c r="W66" s="55">
        <v>0</v>
      </c>
      <c r="X66" s="55">
        <v>0.25</v>
      </c>
      <c r="Y66" s="55">
        <v>0.22222222222222199</v>
      </c>
      <c r="Z66" s="55">
        <v>0</v>
      </c>
      <c r="AA66" s="55">
        <v>0.11111111111111099</v>
      </c>
      <c r="AC66" s="55">
        <v>0</v>
      </c>
      <c r="AD66" s="63"/>
      <c r="AE66" s="55">
        <v>0</v>
      </c>
      <c r="AF66" s="55">
        <v>6.25E-2</v>
      </c>
      <c r="AG66" s="63"/>
      <c r="AH66" s="55">
        <v>0</v>
      </c>
    </row>
    <row r="67" spans="1:34" x14ac:dyDescent="0.35">
      <c r="A67" s="34" t="s">
        <v>66</v>
      </c>
      <c r="B67" s="34" t="s">
        <v>88</v>
      </c>
      <c r="C67" s="34" t="s">
        <v>91</v>
      </c>
      <c r="D67" s="34" t="s">
        <v>133</v>
      </c>
      <c r="E67" s="34" t="s">
        <v>10</v>
      </c>
      <c r="F67" s="34" t="s">
        <v>11</v>
      </c>
      <c r="G67" s="37" t="s">
        <v>197</v>
      </c>
      <c r="H67" s="55" t="s">
        <v>120</v>
      </c>
      <c r="I67" t="str">
        <f t="shared" ref="I67:I130" si="2">CONCATENATE(G67,H67)</f>
        <v>Barriers experiences when accessing health care (3 months) : Disability prevents access to health facility</v>
      </c>
      <c r="J67" t="str">
        <f t="shared" ref="J67:J130" si="3">CONCATENATE(G67,H67,F67)</f>
        <v>Barriers experiences when accessing health care (3 months) : Disability prevents access to health facilityLebanese</v>
      </c>
      <c r="K67" s="55">
        <v>0</v>
      </c>
      <c r="L67" s="55">
        <v>0</v>
      </c>
      <c r="M67" s="55">
        <v>0</v>
      </c>
      <c r="N67" s="55">
        <v>0</v>
      </c>
      <c r="O67" s="55">
        <v>0</v>
      </c>
      <c r="P67" s="55">
        <v>6.6666666666666693E-2</v>
      </c>
      <c r="Q67" s="55">
        <v>0</v>
      </c>
      <c r="R67" s="55">
        <v>0</v>
      </c>
      <c r="S67" s="55">
        <v>1.11022302462516E-16</v>
      </c>
      <c r="U67" s="55">
        <v>0</v>
      </c>
      <c r="W67" s="55">
        <v>0</v>
      </c>
      <c r="X67" s="55">
        <v>0</v>
      </c>
      <c r="Y67" s="55">
        <v>0</v>
      </c>
      <c r="Z67" s="55">
        <v>0</v>
      </c>
      <c r="AA67" s="55">
        <v>0</v>
      </c>
      <c r="AC67" s="55">
        <v>0</v>
      </c>
      <c r="AD67" s="63"/>
      <c r="AE67" s="55">
        <v>0</v>
      </c>
      <c r="AF67" s="55">
        <v>0</v>
      </c>
      <c r="AG67" s="63"/>
      <c r="AH67" s="55">
        <v>0</v>
      </c>
    </row>
    <row r="68" spans="1:34" x14ac:dyDescent="0.35">
      <c r="A68" s="34" t="s">
        <v>66</v>
      </c>
      <c r="B68" s="34" t="s">
        <v>88</v>
      </c>
      <c r="C68" s="34" t="s">
        <v>91</v>
      </c>
      <c r="D68" s="34" t="s">
        <v>133</v>
      </c>
      <c r="E68" s="34" t="s">
        <v>10</v>
      </c>
      <c r="F68" s="34" t="s">
        <v>11</v>
      </c>
      <c r="G68" s="37" t="s">
        <v>197</v>
      </c>
      <c r="H68" s="55" t="s">
        <v>121</v>
      </c>
      <c r="I68" t="str">
        <f t="shared" si="2"/>
        <v>Barriers experiences when accessing health care (3 months) : No means of transport</v>
      </c>
      <c r="J68" t="str">
        <f t="shared" si="3"/>
        <v>Barriers experiences when accessing health care (3 months) : No means of transportLebanese</v>
      </c>
      <c r="K68" s="55">
        <v>0</v>
      </c>
      <c r="L68" s="55">
        <v>0</v>
      </c>
      <c r="M68" s="55">
        <v>0.25</v>
      </c>
      <c r="N68" s="55">
        <v>2.04081632653061E-2</v>
      </c>
      <c r="O68" s="55">
        <v>0.18181818181818199</v>
      </c>
      <c r="P68" s="55">
        <v>0.2</v>
      </c>
      <c r="Q68" s="55">
        <v>0</v>
      </c>
      <c r="R68" s="55">
        <v>0.05</v>
      </c>
      <c r="S68" s="55">
        <v>9.0909090909090898E-2</v>
      </c>
      <c r="U68" s="55">
        <v>0</v>
      </c>
      <c r="W68" s="55">
        <v>0</v>
      </c>
      <c r="X68" s="55">
        <v>0.16666666666666699</v>
      </c>
      <c r="Y68" s="55">
        <v>0.11111111111111099</v>
      </c>
      <c r="Z68" s="55">
        <v>0</v>
      </c>
      <c r="AA68" s="55">
        <v>0.11111111111111099</v>
      </c>
      <c r="AC68" s="55">
        <v>4.7619047619047603E-2</v>
      </c>
      <c r="AD68" s="63"/>
      <c r="AE68" s="55">
        <v>0</v>
      </c>
      <c r="AF68" s="55">
        <v>0</v>
      </c>
      <c r="AG68" s="63"/>
      <c r="AH68" s="55">
        <v>0</v>
      </c>
    </row>
    <row r="69" spans="1:34" x14ac:dyDescent="0.35">
      <c r="A69" s="34" t="s">
        <v>66</v>
      </c>
      <c r="B69" s="34" t="s">
        <v>88</v>
      </c>
      <c r="C69" s="34" t="s">
        <v>91</v>
      </c>
      <c r="D69" s="34" t="s">
        <v>133</v>
      </c>
      <c r="E69" s="34" t="s">
        <v>10</v>
      </c>
      <c r="F69" s="34" t="s">
        <v>11</v>
      </c>
      <c r="G69" s="37" t="s">
        <v>197</v>
      </c>
      <c r="H69" s="55" t="s">
        <v>122</v>
      </c>
      <c r="I69" t="str">
        <f t="shared" si="2"/>
        <v>Barriers experiences when accessing health care (3 months) : Not safe/insecurity at health facility</v>
      </c>
      <c r="J69" t="str">
        <f t="shared" si="3"/>
        <v>Barriers experiences when accessing health care (3 months) : Not safe/insecurity at health facilityLebanese</v>
      </c>
      <c r="K69" s="55">
        <v>0</v>
      </c>
      <c r="L69" s="55">
        <v>0</v>
      </c>
      <c r="M69" s="55">
        <v>0</v>
      </c>
      <c r="N69" s="55">
        <v>0</v>
      </c>
      <c r="O69" s="55">
        <v>0</v>
      </c>
      <c r="P69" s="55">
        <v>0</v>
      </c>
      <c r="Q69" s="55">
        <v>0</v>
      </c>
      <c r="R69" s="55">
        <v>0</v>
      </c>
      <c r="S69" s="55">
        <v>1.11022302462516E-16</v>
      </c>
      <c r="U69" s="55">
        <v>0</v>
      </c>
      <c r="W69" s="55">
        <v>0</v>
      </c>
      <c r="X69" s="55">
        <v>0</v>
      </c>
      <c r="Y69" s="55">
        <v>0</v>
      </c>
      <c r="Z69" s="55">
        <v>0</v>
      </c>
      <c r="AA69" s="55">
        <v>0</v>
      </c>
      <c r="AC69" s="55">
        <v>0</v>
      </c>
      <c r="AD69" s="63"/>
      <c r="AE69" s="55">
        <v>0</v>
      </c>
      <c r="AF69" s="55">
        <v>0</v>
      </c>
      <c r="AG69" s="63"/>
      <c r="AH69" s="55">
        <v>0</v>
      </c>
    </row>
    <row r="70" spans="1:34" x14ac:dyDescent="0.35">
      <c r="A70" s="34" t="s">
        <v>66</v>
      </c>
      <c r="B70" s="34" t="s">
        <v>88</v>
      </c>
      <c r="C70" s="34" t="s">
        <v>91</v>
      </c>
      <c r="D70" s="34" t="s">
        <v>133</v>
      </c>
      <c r="E70" s="34" t="s">
        <v>10</v>
      </c>
      <c r="F70" s="34" t="s">
        <v>11</v>
      </c>
      <c r="G70" s="37" t="s">
        <v>197</v>
      </c>
      <c r="H70" s="55" t="s">
        <v>123</v>
      </c>
      <c r="I70" t="str">
        <f t="shared" si="2"/>
        <v>Barriers experiences when accessing health care (3 months) : Not safe/insecurity while travelling to health facility</v>
      </c>
      <c r="J70" t="str">
        <f t="shared" si="3"/>
        <v>Barriers experiences when accessing health care (3 months) : Not safe/insecurity while travelling to health facilityLebanese</v>
      </c>
      <c r="K70" s="55">
        <v>0</v>
      </c>
      <c r="L70" s="55">
        <v>0</v>
      </c>
      <c r="M70" s="55">
        <v>0</v>
      </c>
      <c r="N70" s="55">
        <v>0</v>
      </c>
      <c r="O70" s="55">
        <v>0</v>
      </c>
      <c r="P70" s="55">
        <v>0</v>
      </c>
      <c r="Q70" s="55">
        <v>0</v>
      </c>
      <c r="R70" s="55">
        <v>0</v>
      </c>
      <c r="S70" s="55">
        <v>1.11022302462516E-16</v>
      </c>
      <c r="U70" s="55">
        <v>0</v>
      </c>
      <c r="W70" s="55">
        <v>0</v>
      </c>
      <c r="X70" s="55">
        <v>0</v>
      </c>
      <c r="Y70" s="55">
        <v>0</v>
      </c>
      <c r="Z70" s="55">
        <v>0</v>
      </c>
      <c r="AA70" s="55">
        <v>0</v>
      </c>
      <c r="AC70" s="55">
        <v>0</v>
      </c>
      <c r="AE70" s="55">
        <v>0</v>
      </c>
      <c r="AF70" s="55">
        <v>0</v>
      </c>
      <c r="AH70" s="55">
        <v>0</v>
      </c>
    </row>
    <row r="71" spans="1:34" x14ac:dyDescent="0.35">
      <c r="A71" s="34" t="s">
        <v>66</v>
      </c>
      <c r="B71" s="34" t="s">
        <v>88</v>
      </c>
      <c r="C71" s="34" t="s">
        <v>91</v>
      </c>
      <c r="D71" s="34" t="s">
        <v>133</v>
      </c>
      <c r="E71" s="34" t="s">
        <v>10</v>
      </c>
      <c r="F71" s="34" t="s">
        <v>11</v>
      </c>
      <c r="G71" s="37" t="s">
        <v>197</v>
      </c>
      <c r="H71" s="55" t="s">
        <v>124</v>
      </c>
      <c r="I71" t="str">
        <f t="shared" si="2"/>
        <v>Barriers experiences when accessing health care (3 months) : Fear of exposure to COVID-19 at health facility</v>
      </c>
      <c r="J71" t="str">
        <f t="shared" si="3"/>
        <v>Barriers experiences when accessing health care (3 months) : Fear of exposure to COVID-19 at health facilityLebanese</v>
      </c>
      <c r="K71" s="55">
        <v>0</v>
      </c>
      <c r="L71" s="55">
        <v>0</v>
      </c>
      <c r="M71" s="55">
        <v>0</v>
      </c>
      <c r="N71" s="55">
        <v>4.08163265306122E-2</v>
      </c>
      <c r="O71" s="55">
        <v>0</v>
      </c>
      <c r="P71" s="55">
        <v>6.6666666666666693E-2</v>
      </c>
      <c r="Q71" s="55">
        <v>0</v>
      </c>
      <c r="R71" s="55">
        <v>0.05</v>
      </c>
      <c r="S71" s="55">
        <v>1.11022302462516E-16</v>
      </c>
      <c r="U71" s="55">
        <v>0.1</v>
      </c>
      <c r="W71" s="55">
        <v>0</v>
      </c>
      <c r="X71" s="55">
        <v>0</v>
      </c>
      <c r="Y71" s="55">
        <v>0</v>
      </c>
      <c r="Z71" s="55">
        <v>0</v>
      </c>
      <c r="AA71" s="55">
        <v>0</v>
      </c>
      <c r="AC71" s="55">
        <v>0</v>
      </c>
      <c r="AD71" s="63"/>
      <c r="AE71" s="55">
        <v>0</v>
      </c>
      <c r="AF71" s="55">
        <v>6.25E-2</v>
      </c>
      <c r="AG71" s="63"/>
      <c r="AH71" s="55">
        <v>0</v>
      </c>
    </row>
    <row r="72" spans="1:34" x14ac:dyDescent="0.35">
      <c r="A72" s="34" t="s">
        <v>66</v>
      </c>
      <c r="B72" s="34" t="s">
        <v>88</v>
      </c>
      <c r="C72" s="34" t="s">
        <v>91</v>
      </c>
      <c r="D72" s="34" t="s">
        <v>133</v>
      </c>
      <c r="E72" s="34" t="s">
        <v>10</v>
      </c>
      <c r="F72" s="34" t="s">
        <v>11</v>
      </c>
      <c r="G72" s="37" t="s">
        <v>197</v>
      </c>
      <c r="H72" s="55" t="s">
        <v>125</v>
      </c>
      <c r="I72" t="str">
        <f t="shared" si="2"/>
        <v>Barriers experiences when accessing health care (3 months) : Not trained staff at health facility</v>
      </c>
      <c r="J72" t="str">
        <f t="shared" si="3"/>
        <v>Barriers experiences when accessing health care (3 months) : Not trained staff at health facilityLebanese</v>
      </c>
      <c r="K72" s="55">
        <v>0</v>
      </c>
      <c r="L72" s="55">
        <v>0</v>
      </c>
      <c r="M72" s="55">
        <v>0</v>
      </c>
      <c r="N72" s="55">
        <v>0</v>
      </c>
      <c r="O72" s="55">
        <v>0</v>
      </c>
      <c r="P72" s="55">
        <v>0</v>
      </c>
      <c r="Q72" s="55">
        <v>0</v>
      </c>
      <c r="R72" s="55">
        <v>0</v>
      </c>
      <c r="S72" s="55">
        <v>9.0909090909090898E-2</v>
      </c>
      <c r="U72" s="55">
        <v>0</v>
      </c>
      <c r="W72" s="55">
        <v>0</v>
      </c>
      <c r="X72" s="55">
        <v>0</v>
      </c>
      <c r="Y72" s="55">
        <v>0</v>
      </c>
      <c r="Z72" s="55">
        <v>0</v>
      </c>
      <c r="AA72" s="55">
        <v>0</v>
      </c>
      <c r="AC72" s="55">
        <v>0</v>
      </c>
      <c r="AD72" s="63"/>
      <c r="AE72" s="55">
        <v>0</v>
      </c>
      <c r="AF72" s="55">
        <v>0</v>
      </c>
      <c r="AG72" s="63"/>
      <c r="AH72" s="55">
        <v>0</v>
      </c>
    </row>
    <row r="73" spans="1:34" x14ac:dyDescent="0.35">
      <c r="A73" s="34" t="s">
        <v>66</v>
      </c>
      <c r="B73" s="34" t="s">
        <v>88</v>
      </c>
      <c r="C73" s="34" t="s">
        <v>91</v>
      </c>
      <c r="D73" s="34" t="s">
        <v>133</v>
      </c>
      <c r="E73" s="34" t="s">
        <v>10</v>
      </c>
      <c r="F73" s="34" t="s">
        <v>11</v>
      </c>
      <c r="G73" s="37" t="s">
        <v>197</v>
      </c>
      <c r="H73" s="55" t="s">
        <v>126</v>
      </c>
      <c r="I73" t="str">
        <f t="shared" si="2"/>
        <v>Barriers experiences when accessing health care (3 months) : Not enough staff at health facility</v>
      </c>
      <c r="J73" t="str">
        <f t="shared" si="3"/>
        <v>Barriers experiences when accessing health care (3 months) : Not enough staff at health facilityLebanese</v>
      </c>
      <c r="K73" s="55">
        <v>0</v>
      </c>
      <c r="L73" s="55">
        <v>0</v>
      </c>
      <c r="M73" s="55">
        <v>0</v>
      </c>
      <c r="N73" s="55">
        <v>0</v>
      </c>
      <c r="O73" s="55">
        <v>0</v>
      </c>
      <c r="P73" s="55">
        <v>0</v>
      </c>
      <c r="Q73" s="55">
        <v>0</v>
      </c>
      <c r="R73" s="55">
        <v>0.05</v>
      </c>
      <c r="S73" s="55">
        <v>1.11022302462516E-16</v>
      </c>
      <c r="U73" s="55">
        <v>0</v>
      </c>
      <c r="W73" s="55">
        <v>0</v>
      </c>
      <c r="X73" s="55">
        <v>0</v>
      </c>
      <c r="Y73" s="55">
        <v>0</v>
      </c>
      <c r="Z73" s="55">
        <v>0</v>
      </c>
      <c r="AA73" s="55">
        <v>0</v>
      </c>
      <c r="AC73" s="55">
        <v>0</v>
      </c>
      <c r="AD73" s="63"/>
      <c r="AE73" s="55">
        <v>0</v>
      </c>
      <c r="AF73" s="55">
        <v>0</v>
      </c>
      <c r="AG73" s="63"/>
      <c r="AH73" s="55">
        <v>0</v>
      </c>
    </row>
    <row r="74" spans="1:34" x14ac:dyDescent="0.35">
      <c r="A74" s="34" t="s">
        <v>66</v>
      </c>
      <c r="B74" s="34" t="s">
        <v>88</v>
      </c>
      <c r="C74" s="34" t="s">
        <v>91</v>
      </c>
      <c r="D74" s="34" t="s">
        <v>133</v>
      </c>
      <c r="E74" s="34" t="s">
        <v>10</v>
      </c>
      <c r="F74" s="34" t="s">
        <v>11</v>
      </c>
      <c r="G74" s="37" t="s">
        <v>197</v>
      </c>
      <c r="H74" s="55" t="s">
        <v>127</v>
      </c>
      <c r="I74" t="str">
        <f t="shared" si="2"/>
        <v>Barriers experiences when accessing health care (3 months) : Lack of female staff at health facility</v>
      </c>
      <c r="J74" t="str">
        <f t="shared" si="3"/>
        <v>Barriers experiences when accessing health care (3 months) : Lack of female staff at health facilityLebanese</v>
      </c>
      <c r="K74" s="55">
        <v>0</v>
      </c>
      <c r="L74" s="55">
        <v>0</v>
      </c>
      <c r="M74" s="55">
        <v>0</v>
      </c>
      <c r="N74" s="55">
        <v>0</v>
      </c>
      <c r="O74" s="55">
        <v>0</v>
      </c>
      <c r="P74" s="55">
        <v>0</v>
      </c>
      <c r="Q74" s="55">
        <v>0</v>
      </c>
      <c r="R74" s="55">
        <v>0</v>
      </c>
      <c r="S74" s="55">
        <v>1.11022302462516E-16</v>
      </c>
      <c r="U74" s="55">
        <v>0</v>
      </c>
      <c r="W74" s="55">
        <v>0</v>
      </c>
      <c r="X74" s="55">
        <v>0</v>
      </c>
      <c r="Y74" s="55">
        <v>0</v>
      </c>
      <c r="Z74" s="55">
        <v>0</v>
      </c>
      <c r="AA74" s="55">
        <v>0</v>
      </c>
      <c r="AC74" s="55">
        <v>0</v>
      </c>
      <c r="AD74" s="63"/>
      <c r="AE74" s="55">
        <v>0</v>
      </c>
      <c r="AF74" s="55">
        <v>0</v>
      </c>
      <c r="AG74" s="63"/>
      <c r="AH74" s="55">
        <v>0</v>
      </c>
    </row>
    <row r="75" spans="1:34" x14ac:dyDescent="0.35">
      <c r="A75" s="34" t="s">
        <v>66</v>
      </c>
      <c r="B75" s="34" t="s">
        <v>88</v>
      </c>
      <c r="C75" s="34" t="s">
        <v>91</v>
      </c>
      <c r="D75" s="34" t="s">
        <v>133</v>
      </c>
      <c r="E75" s="34" t="s">
        <v>10</v>
      </c>
      <c r="F75" s="34" t="s">
        <v>11</v>
      </c>
      <c r="G75" s="37" t="s">
        <v>197</v>
      </c>
      <c r="H75" s="55" t="s">
        <v>128</v>
      </c>
      <c r="I75" t="str">
        <f t="shared" si="2"/>
        <v>Barriers experiences when accessing health care (3 months) : Fear or distrust of health workers, examination or treatment</v>
      </c>
      <c r="J75" t="str">
        <f t="shared" si="3"/>
        <v>Barriers experiences when accessing health care (3 months) : Fear or distrust of health workers, examination or treatmentLebanese</v>
      </c>
      <c r="K75" s="55">
        <v>0</v>
      </c>
      <c r="L75" s="55">
        <v>0</v>
      </c>
      <c r="M75" s="55">
        <v>0</v>
      </c>
      <c r="N75" s="55">
        <v>2.04081632653061E-2</v>
      </c>
      <c r="O75" s="55">
        <v>0</v>
      </c>
      <c r="P75" s="55">
        <v>0</v>
      </c>
      <c r="Q75" s="55">
        <v>0</v>
      </c>
      <c r="R75" s="55">
        <v>0</v>
      </c>
      <c r="S75" s="55">
        <v>1.11022302462516E-16</v>
      </c>
      <c r="U75" s="55">
        <v>0.1</v>
      </c>
      <c r="W75" s="55">
        <v>0</v>
      </c>
      <c r="X75" s="55">
        <v>0</v>
      </c>
      <c r="Y75" s="55">
        <v>0</v>
      </c>
      <c r="Z75" s="55">
        <v>0</v>
      </c>
      <c r="AA75" s="55">
        <v>0</v>
      </c>
      <c r="AC75" s="55">
        <v>0</v>
      </c>
      <c r="AD75" s="63"/>
      <c r="AE75" s="55">
        <v>0</v>
      </c>
      <c r="AF75" s="55">
        <v>0</v>
      </c>
      <c r="AG75" s="63"/>
      <c r="AH75" s="55">
        <v>0</v>
      </c>
    </row>
    <row r="76" spans="1:34" x14ac:dyDescent="0.35">
      <c r="A76" s="34" t="s">
        <v>66</v>
      </c>
      <c r="B76" s="34" t="s">
        <v>88</v>
      </c>
      <c r="C76" s="34" t="s">
        <v>91</v>
      </c>
      <c r="D76" s="34" t="s">
        <v>133</v>
      </c>
      <c r="E76" s="34" t="s">
        <v>10</v>
      </c>
      <c r="F76" s="34" t="s">
        <v>11</v>
      </c>
      <c r="G76" s="37" t="s">
        <v>197</v>
      </c>
      <c r="H76" s="55" t="s">
        <v>129</v>
      </c>
      <c r="I76" t="str">
        <f t="shared" si="2"/>
        <v>Barriers experiences when accessing health care (3 months) : Could not take time off work / from caring for children</v>
      </c>
      <c r="J76" t="str">
        <f t="shared" si="3"/>
        <v>Barriers experiences when accessing health care (3 months) : Could not take time off work / from caring for childrenLebanese</v>
      </c>
      <c r="K76" s="55">
        <v>0</v>
      </c>
      <c r="L76" s="55">
        <v>0</v>
      </c>
      <c r="M76" s="55">
        <v>0</v>
      </c>
      <c r="N76" s="55">
        <v>0</v>
      </c>
      <c r="O76" s="55">
        <v>0</v>
      </c>
      <c r="P76" s="55">
        <v>0</v>
      </c>
      <c r="Q76" s="55">
        <v>0</v>
      </c>
      <c r="R76" s="55">
        <v>0</v>
      </c>
      <c r="S76" s="55">
        <v>1.11022302462516E-16</v>
      </c>
      <c r="U76" s="55">
        <v>0</v>
      </c>
      <c r="W76" s="55">
        <v>0</v>
      </c>
      <c r="X76" s="55">
        <v>0</v>
      </c>
      <c r="Y76" s="55">
        <v>0</v>
      </c>
      <c r="Z76" s="55">
        <v>0</v>
      </c>
      <c r="AA76" s="55">
        <v>0</v>
      </c>
      <c r="AC76" s="55">
        <v>0</v>
      </c>
      <c r="AD76" s="63"/>
      <c r="AE76" s="55">
        <v>0</v>
      </c>
      <c r="AF76" s="55">
        <v>0</v>
      </c>
      <c r="AG76" s="63"/>
      <c r="AH76" s="55">
        <v>0</v>
      </c>
    </row>
    <row r="77" spans="1:34" x14ac:dyDescent="0.35">
      <c r="A77" s="34" t="s">
        <v>66</v>
      </c>
      <c r="B77" s="34" t="s">
        <v>88</v>
      </c>
      <c r="C77" s="34" t="s">
        <v>91</v>
      </c>
      <c r="D77" s="34" t="s">
        <v>133</v>
      </c>
      <c r="E77" s="34" t="s">
        <v>10</v>
      </c>
      <c r="F77" s="34" t="s">
        <v>11</v>
      </c>
      <c r="G77" s="37" t="s">
        <v>197</v>
      </c>
      <c r="H77" s="55" t="s">
        <v>130</v>
      </c>
      <c r="I77" t="str">
        <f t="shared" si="2"/>
        <v>Barriers experiences when accessing health care (3 months) : Language issues or communication barriers (can include disability related to speaking/ seeing/ hearing)</v>
      </c>
      <c r="J77" t="str">
        <f t="shared" si="3"/>
        <v>Barriers experiences when accessing health care (3 months) : Language issues or communication barriers (can include disability related to speaking/ seeing/ hearing)Lebanese</v>
      </c>
      <c r="K77" s="55">
        <v>0</v>
      </c>
      <c r="L77" s="55">
        <v>0</v>
      </c>
      <c r="M77" s="55">
        <v>0</v>
      </c>
      <c r="N77" s="55">
        <v>0</v>
      </c>
      <c r="O77" s="55">
        <v>0</v>
      </c>
      <c r="P77" s="55">
        <v>0</v>
      </c>
      <c r="Q77" s="55">
        <v>0</v>
      </c>
      <c r="R77" s="55">
        <v>0</v>
      </c>
      <c r="S77" s="55">
        <v>1.11022302462516E-16</v>
      </c>
      <c r="U77" s="55">
        <v>0</v>
      </c>
      <c r="W77" s="55">
        <v>0</v>
      </c>
      <c r="X77" s="55">
        <v>0</v>
      </c>
      <c r="Y77" s="55">
        <v>0</v>
      </c>
      <c r="Z77" s="55">
        <v>0</v>
      </c>
      <c r="AA77" s="55">
        <v>0</v>
      </c>
      <c r="AC77" s="55">
        <v>0</v>
      </c>
      <c r="AD77" s="63"/>
      <c r="AE77" s="55">
        <v>0</v>
      </c>
      <c r="AF77" s="55">
        <v>0</v>
      </c>
      <c r="AG77" s="63"/>
      <c r="AH77" s="55">
        <v>0</v>
      </c>
    </row>
    <row r="78" spans="1:34" x14ac:dyDescent="0.35">
      <c r="A78" s="34" t="s">
        <v>66</v>
      </c>
      <c r="B78" s="34" t="s">
        <v>88</v>
      </c>
      <c r="C78" s="34" t="s">
        <v>91</v>
      </c>
      <c r="D78" s="34" t="s">
        <v>133</v>
      </c>
      <c r="E78" s="34" t="s">
        <v>10</v>
      </c>
      <c r="F78" s="34" t="s">
        <v>11</v>
      </c>
      <c r="G78" s="37" t="s">
        <v>197</v>
      </c>
      <c r="H78" s="55" t="s">
        <v>131</v>
      </c>
      <c r="I78" t="str">
        <f t="shared" si="2"/>
        <v>Barriers experiences when accessing health care (3 months) : Lack of civil documentation</v>
      </c>
      <c r="J78" t="str">
        <f t="shared" si="3"/>
        <v>Barriers experiences when accessing health care (3 months) : Lack of civil documentationLebanese</v>
      </c>
      <c r="K78" s="55">
        <v>0</v>
      </c>
      <c r="L78" s="55">
        <v>0</v>
      </c>
      <c r="M78" s="55">
        <v>0</v>
      </c>
      <c r="N78" s="55">
        <v>0</v>
      </c>
      <c r="O78" s="55">
        <v>0</v>
      </c>
      <c r="P78" s="55">
        <v>0</v>
      </c>
      <c r="Q78" s="55">
        <v>0</v>
      </c>
      <c r="R78" s="55">
        <v>0</v>
      </c>
      <c r="S78" s="55">
        <v>1.11022302462516E-16</v>
      </c>
      <c r="U78" s="55">
        <v>0</v>
      </c>
      <c r="W78" s="55">
        <v>0</v>
      </c>
      <c r="X78" s="55">
        <v>0</v>
      </c>
      <c r="Y78" s="55">
        <v>0</v>
      </c>
      <c r="Z78" s="55">
        <v>0</v>
      </c>
      <c r="AA78" s="55">
        <v>0</v>
      </c>
      <c r="AC78" s="55">
        <v>0</v>
      </c>
      <c r="AD78" s="63"/>
      <c r="AE78" s="55">
        <v>0</v>
      </c>
      <c r="AF78" s="55">
        <v>0</v>
      </c>
      <c r="AG78" s="63"/>
      <c r="AH78" s="55">
        <v>0</v>
      </c>
    </row>
    <row r="79" spans="1:34" x14ac:dyDescent="0.35">
      <c r="A79" s="34" t="s">
        <v>66</v>
      </c>
      <c r="B79" s="34" t="s">
        <v>88</v>
      </c>
      <c r="C79" s="34" t="s">
        <v>91</v>
      </c>
      <c r="D79" s="34" t="s">
        <v>133</v>
      </c>
      <c r="E79" s="34" t="s">
        <v>10</v>
      </c>
      <c r="F79" s="34" t="s">
        <v>11</v>
      </c>
      <c r="G79" s="37" t="s">
        <v>197</v>
      </c>
      <c r="H79" s="55" t="s">
        <v>132</v>
      </c>
      <c r="I79" t="str">
        <f t="shared" si="2"/>
        <v>Barriers experiences when accessing health care (3 months) : Prevented by employer</v>
      </c>
      <c r="J79" t="str">
        <f t="shared" si="3"/>
        <v>Barriers experiences when accessing health care (3 months) : Prevented by employerLebanese</v>
      </c>
      <c r="K79" s="55">
        <v>0</v>
      </c>
      <c r="L79" s="55">
        <v>0</v>
      </c>
      <c r="M79" s="55">
        <v>0</v>
      </c>
      <c r="N79" s="55">
        <v>0</v>
      </c>
      <c r="O79" s="55">
        <v>0</v>
      </c>
      <c r="P79" s="55">
        <v>0</v>
      </c>
      <c r="Q79" s="55">
        <v>0</v>
      </c>
      <c r="R79" s="55">
        <v>0</v>
      </c>
      <c r="S79" s="55">
        <v>1.11022302462516E-16</v>
      </c>
      <c r="U79" s="55">
        <v>0</v>
      </c>
      <c r="W79" s="55">
        <v>0</v>
      </c>
      <c r="X79" s="55">
        <v>0</v>
      </c>
      <c r="Y79" s="55">
        <v>0</v>
      </c>
      <c r="Z79" s="55">
        <v>0</v>
      </c>
      <c r="AA79" s="55">
        <v>0</v>
      </c>
      <c r="AC79" s="55">
        <v>0</v>
      </c>
      <c r="AD79" s="63"/>
      <c r="AE79" s="55">
        <v>0</v>
      </c>
      <c r="AF79" s="55">
        <v>0</v>
      </c>
      <c r="AG79" s="63"/>
      <c r="AH79" s="55">
        <v>0</v>
      </c>
    </row>
    <row r="80" spans="1:34" x14ac:dyDescent="0.35">
      <c r="A80" s="34" t="s">
        <v>66</v>
      </c>
      <c r="B80" s="34" t="s">
        <v>88</v>
      </c>
      <c r="C80" s="34" t="s">
        <v>91</v>
      </c>
      <c r="D80" s="34" t="s">
        <v>133</v>
      </c>
      <c r="E80" s="34" t="s">
        <v>10</v>
      </c>
      <c r="F80" s="34" t="s">
        <v>11</v>
      </c>
      <c r="G80" s="37" t="s">
        <v>197</v>
      </c>
      <c r="H80" s="55" t="s">
        <v>108</v>
      </c>
      <c r="I80" t="str">
        <f t="shared" si="2"/>
        <v>Barriers experiences when accessing health care (3 months) : Other</v>
      </c>
      <c r="J80" t="str">
        <f t="shared" si="3"/>
        <v>Barriers experiences when accessing health care (3 months) : OtherLebanese</v>
      </c>
      <c r="K80" s="55">
        <v>0</v>
      </c>
      <c r="L80" s="55">
        <v>0</v>
      </c>
      <c r="M80" s="55">
        <v>0</v>
      </c>
      <c r="N80" s="55">
        <v>0</v>
      </c>
      <c r="O80" s="55">
        <v>0</v>
      </c>
      <c r="P80" s="55">
        <v>0</v>
      </c>
      <c r="Q80" s="55">
        <v>0</v>
      </c>
      <c r="R80" s="55">
        <v>0</v>
      </c>
      <c r="S80" s="55">
        <v>1.11022302462516E-16</v>
      </c>
      <c r="U80" s="55">
        <v>0</v>
      </c>
      <c r="W80" s="55">
        <v>0</v>
      </c>
      <c r="X80" s="55">
        <v>0</v>
      </c>
      <c r="Y80" s="55">
        <v>0</v>
      </c>
      <c r="Z80" s="55">
        <v>0</v>
      </c>
      <c r="AA80" s="55">
        <v>0</v>
      </c>
      <c r="AC80" s="55">
        <v>0</v>
      </c>
      <c r="AD80" s="63"/>
      <c r="AE80" s="55">
        <v>0</v>
      </c>
      <c r="AF80" s="55">
        <v>0</v>
      </c>
      <c r="AG80" s="63"/>
      <c r="AH80" s="55">
        <v>0</v>
      </c>
    </row>
    <row r="81" spans="1:34" x14ac:dyDescent="0.35">
      <c r="A81" s="34" t="s">
        <v>66</v>
      </c>
      <c r="B81" s="34" t="s">
        <v>88</v>
      </c>
      <c r="C81" s="34" t="s">
        <v>91</v>
      </c>
      <c r="D81" s="34" t="s">
        <v>133</v>
      </c>
      <c r="E81" s="34" t="s">
        <v>10</v>
      </c>
      <c r="F81" s="34" t="s">
        <v>11</v>
      </c>
      <c r="G81" s="37" t="s">
        <v>197</v>
      </c>
      <c r="H81" s="55" t="s">
        <v>8</v>
      </c>
      <c r="I81" t="str">
        <f t="shared" si="2"/>
        <v>Barriers experiences when accessing health care (3 months) : Don't know</v>
      </c>
      <c r="J81" t="str">
        <f t="shared" si="3"/>
        <v>Barriers experiences when accessing health care (3 months) : Don't knowLebanese</v>
      </c>
      <c r="K81" s="55">
        <v>0</v>
      </c>
      <c r="L81" s="55">
        <v>0</v>
      </c>
      <c r="M81" s="55">
        <v>0</v>
      </c>
      <c r="N81" s="55">
        <v>0</v>
      </c>
      <c r="O81" s="55">
        <v>0</v>
      </c>
      <c r="P81" s="55">
        <v>0</v>
      </c>
      <c r="Q81" s="55">
        <v>0</v>
      </c>
      <c r="R81" s="55">
        <v>0</v>
      </c>
      <c r="S81" s="55">
        <v>1.11022302462516E-16</v>
      </c>
      <c r="U81" s="55">
        <v>0</v>
      </c>
      <c r="W81" s="55">
        <v>0</v>
      </c>
      <c r="X81" s="55">
        <v>0</v>
      </c>
      <c r="Y81" s="55">
        <v>0</v>
      </c>
      <c r="Z81" s="55">
        <v>0</v>
      </c>
      <c r="AA81" s="55">
        <v>0</v>
      </c>
      <c r="AC81" s="55">
        <v>0</v>
      </c>
      <c r="AD81" s="63"/>
      <c r="AE81" s="55">
        <v>0</v>
      </c>
      <c r="AF81" s="55">
        <v>0</v>
      </c>
      <c r="AG81" s="63"/>
      <c r="AH81" s="55">
        <v>0</v>
      </c>
    </row>
    <row r="82" spans="1:34" x14ac:dyDescent="0.35">
      <c r="A82" s="34" t="s">
        <v>66</v>
      </c>
      <c r="B82" s="34" t="s">
        <v>88</v>
      </c>
      <c r="C82" s="34" t="s">
        <v>91</v>
      </c>
      <c r="D82" s="34" t="s">
        <v>133</v>
      </c>
      <c r="E82" s="34" t="s">
        <v>10</v>
      </c>
      <c r="F82" s="34" t="s">
        <v>11</v>
      </c>
      <c r="G82" s="37" t="s">
        <v>197</v>
      </c>
      <c r="H82" s="55" t="s">
        <v>7</v>
      </c>
      <c r="I82" t="str">
        <f t="shared" si="2"/>
        <v>Barriers experiences when accessing health care (3 months) : Decline to answer</v>
      </c>
      <c r="J82" t="str">
        <f t="shared" si="3"/>
        <v>Barriers experiences when accessing health care (3 months) : Decline to answerLebanese</v>
      </c>
      <c r="K82" s="55">
        <v>0</v>
      </c>
      <c r="L82" s="55">
        <v>0</v>
      </c>
      <c r="M82" s="55">
        <v>0</v>
      </c>
      <c r="N82" s="55">
        <v>0</v>
      </c>
      <c r="O82" s="55">
        <v>0</v>
      </c>
      <c r="P82" s="55">
        <v>0</v>
      </c>
      <c r="Q82" s="55">
        <v>0</v>
      </c>
      <c r="R82" s="55">
        <v>0</v>
      </c>
      <c r="S82" s="55">
        <v>1.11022302462516E-16</v>
      </c>
      <c r="U82" s="55">
        <v>0</v>
      </c>
      <c r="W82" s="55">
        <v>0</v>
      </c>
      <c r="X82" s="55">
        <v>0</v>
      </c>
      <c r="Y82" s="55">
        <v>0</v>
      </c>
      <c r="Z82" s="55">
        <v>0</v>
      </c>
      <c r="AA82" s="55">
        <v>0</v>
      </c>
      <c r="AC82" s="55">
        <v>0</v>
      </c>
      <c r="AE82" s="55">
        <v>0</v>
      </c>
      <c r="AF82" s="55">
        <v>0</v>
      </c>
      <c r="AG82" s="63"/>
      <c r="AH82" s="55">
        <v>0</v>
      </c>
    </row>
    <row r="83" spans="1:34" x14ac:dyDescent="0.35">
      <c r="A83" s="34" t="s">
        <v>66</v>
      </c>
      <c r="B83" s="34" t="s">
        <v>88</v>
      </c>
      <c r="C83" s="34" t="s">
        <v>91</v>
      </c>
      <c r="D83" s="34" t="s">
        <v>199</v>
      </c>
      <c r="E83" s="34" t="s">
        <v>10</v>
      </c>
      <c r="F83" s="38" t="s">
        <v>11</v>
      </c>
      <c r="G83" s="37" t="s">
        <v>198</v>
      </c>
      <c r="H83" s="55" t="s">
        <v>85</v>
      </c>
      <c r="I83" t="str">
        <f t="shared" si="2"/>
        <v>Barriers expected to be experienced by households in need to access health care : None</v>
      </c>
      <c r="J83" t="str">
        <f t="shared" si="3"/>
        <v>Barriers expected to be experienced by households in need to access health care : NoneLebanese</v>
      </c>
      <c r="K83" s="55">
        <v>0.27205882352941202</v>
      </c>
      <c r="L83" s="55">
        <v>0.27083333333333298</v>
      </c>
      <c r="M83" s="55">
        <v>0.22826086956521699</v>
      </c>
      <c r="N83" s="55">
        <v>0.32369942196531798</v>
      </c>
      <c r="O83" s="55">
        <v>0.30208333333333298</v>
      </c>
      <c r="P83" s="55">
        <v>0.18796992481203001</v>
      </c>
      <c r="Q83" s="55">
        <v>0.39285714285714302</v>
      </c>
      <c r="R83" s="55">
        <v>0.30630630630630601</v>
      </c>
      <c r="S83" s="55">
        <v>0.235849056603774</v>
      </c>
      <c r="T83" s="55">
        <v>0.22</v>
      </c>
      <c r="U83" s="55">
        <v>0.38028169014084501</v>
      </c>
      <c r="V83" s="55">
        <v>0.45679012345678999</v>
      </c>
      <c r="W83" s="55">
        <v>0.313253012048193</v>
      </c>
      <c r="X83" s="55">
        <v>0.33333333333333298</v>
      </c>
      <c r="Y83" s="55">
        <v>0.25</v>
      </c>
      <c r="Z83" s="55">
        <v>0.30952380952380998</v>
      </c>
      <c r="AA83" s="55">
        <v>0.38392857142857101</v>
      </c>
      <c r="AB83" s="55">
        <v>0.33606557377049201</v>
      </c>
      <c r="AC83" s="55">
        <v>0.20560747663551401</v>
      </c>
      <c r="AD83" s="55">
        <v>0.34567901234567899</v>
      </c>
      <c r="AE83" s="55">
        <v>0.38251366120218599</v>
      </c>
      <c r="AF83" s="55">
        <v>0.45882352941176502</v>
      </c>
      <c r="AG83" s="55">
        <v>0.22222222222222199</v>
      </c>
      <c r="AH83" s="55">
        <v>0.22448979591836701</v>
      </c>
    </row>
    <row r="84" spans="1:34" x14ac:dyDescent="0.35">
      <c r="A84" s="34" t="s">
        <v>66</v>
      </c>
      <c r="B84" s="34" t="s">
        <v>88</v>
      </c>
      <c r="C84" s="34" t="s">
        <v>91</v>
      </c>
      <c r="D84" s="34" t="s">
        <v>199</v>
      </c>
      <c r="E84" s="34" t="s">
        <v>10</v>
      </c>
      <c r="F84" s="38" t="s">
        <v>11</v>
      </c>
      <c r="G84" s="37" t="s">
        <v>198</v>
      </c>
      <c r="H84" s="55" t="s">
        <v>111</v>
      </c>
      <c r="I84" t="str">
        <f t="shared" si="2"/>
        <v>Barriers expected to be experienced by households in need to access health care : No functional health facility nearby</v>
      </c>
      <c r="J84" t="str">
        <f t="shared" si="3"/>
        <v>Barriers expected to be experienced by households in need to access health care : No functional health facility nearbyLebanese</v>
      </c>
      <c r="K84" s="55">
        <v>5.8823529411764698E-2</v>
      </c>
      <c r="L84" s="55">
        <v>4.1666666666666699E-2</v>
      </c>
      <c r="M84" s="55">
        <v>0.184782608695652</v>
      </c>
      <c r="N84" s="55">
        <v>0</v>
      </c>
      <c r="O84" s="55">
        <v>4.1666666666666699E-2</v>
      </c>
      <c r="P84" s="55">
        <v>0.150375939849624</v>
      </c>
      <c r="Q84" s="55">
        <v>7.1428571428571397E-2</v>
      </c>
      <c r="R84" s="55">
        <v>2.7027027027027001E-2</v>
      </c>
      <c r="S84" s="55">
        <v>6.6037735849056603E-2</v>
      </c>
      <c r="T84" s="55">
        <v>0.14000000000000001</v>
      </c>
      <c r="U84" s="55">
        <v>8.4507042253521097E-2</v>
      </c>
      <c r="V84" s="55">
        <v>0.11111111111111099</v>
      </c>
      <c r="W84" s="55">
        <v>8.4337349397590397E-2</v>
      </c>
      <c r="X84" s="55">
        <v>0.33333333333333298</v>
      </c>
      <c r="Y84" s="55">
        <v>0.125</v>
      </c>
      <c r="Z84" s="55">
        <v>4.7619047619047603E-2</v>
      </c>
      <c r="AA84" s="55">
        <v>0.151785714285714</v>
      </c>
      <c r="AB84" s="55">
        <v>0.13934426229508201</v>
      </c>
      <c r="AC84" s="55">
        <v>6.5420560747663503E-2</v>
      </c>
      <c r="AD84" s="55">
        <v>0.16049382716049401</v>
      </c>
      <c r="AE84" s="55">
        <v>8.7431693989070997E-2</v>
      </c>
      <c r="AF84" s="55">
        <v>0.27058823529411802</v>
      </c>
      <c r="AG84" s="55">
        <v>0.11111111111111099</v>
      </c>
      <c r="AH84" s="55">
        <v>0.28571428571428598</v>
      </c>
    </row>
    <row r="85" spans="1:34" x14ac:dyDescent="0.35">
      <c r="A85" s="34" t="s">
        <v>66</v>
      </c>
      <c r="B85" s="34" t="s">
        <v>88</v>
      </c>
      <c r="C85" s="34" t="s">
        <v>91</v>
      </c>
      <c r="D85" s="34" t="s">
        <v>199</v>
      </c>
      <c r="E85" s="34" t="s">
        <v>10</v>
      </c>
      <c r="F85" s="38" t="s">
        <v>11</v>
      </c>
      <c r="G85" s="37" t="s">
        <v>198</v>
      </c>
      <c r="H85" s="55" t="s">
        <v>112</v>
      </c>
      <c r="I85" t="str">
        <f t="shared" si="2"/>
        <v>Barriers expected to be experienced by households in need to access health care : Health facility hours of operation are not convenient</v>
      </c>
      <c r="J85" t="str">
        <f t="shared" si="3"/>
        <v>Barriers expected to be experienced by households in need to access health care : Health facility hours of operation are not convenientLebanese</v>
      </c>
      <c r="K85" s="55">
        <v>0</v>
      </c>
      <c r="L85" s="55">
        <v>0</v>
      </c>
      <c r="M85" s="55">
        <v>1.0869565217391301E-2</v>
      </c>
      <c r="N85" s="55">
        <v>0</v>
      </c>
      <c r="O85" s="55">
        <v>0</v>
      </c>
      <c r="P85" s="55">
        <v>7.5187969924812E-3</v>
      </c>
      <c r="Q85" s="55">
        <v>0</v>
      </c>
      <c r="R85" s="55">
        <v>0</v>
      </c>
      <c r="S85" s="55">
        <v>9.4339622641509396E-3</v>
      </c>
      <c r="T85" s="55">
        <v>0</v>
      </c>
      <c r="U85" s="55">
        <v>0</v>
      </c>
      <c r="V85" s="55">
        <v>0</v>
      </c>
      <c r="W85" s="55">
        <v>1.11022302462516E-16</v>
      </c>
      <c r="X85" s="55">
        <v>2.3809523809523801E-2</v>
      </c>
      <c r="Y85" s="55">
        <v>1.11022302462516E-16</v>
      </c>
      <c r="Z85" s="55">
        <v>0</v>
      </c>
      <c r="AA85" s="55">
        <v>0</v>
      </c>
      <c r="AB85" s="55">
        <v>0</v>
      </c>
      <c r="AC85" s="55">
        <v>9.3457943925233603E-3</v>
      </c>
      <c r="AD85" s="55">
        <v>0</v>
      </c>
      <c r="AE85" s="55">
        <v>0</v>
      </c>
      <c r="AF85" s="55">
        <v>-2.2204460492503101E-16</v>
      </c>
      <c r="AG85" s="55">
        <v>0</v>
      </c>
      <c r="AH85" s="55">
        <v>0</v>
      </c>
    </row>
    <row r="86" spans="1:34" x14ac:dyDescent="0.35">
      <c r="A86" s="34" t="s">
        <v>66</v>
      </c>
      <c r="B86" s="34" t="s">
        <v>88</v>
      </c>
      <c r="C86" s="34" t="s">
        <v>91</v>
      </c>
      <c r="D86" s="34" t="s">
        <v>199</v>
      </c>
      <c r="E86" s="34" t="s">
        <v>10</v>
      </c>
      <c r="F86" s="38" t="s">
        <v>11</v>
      </c>
      <c r="G86" s="37" t="s">
        <v>198</v>
      </c>
      <c r="H86" s="55" t="s">
        <v>113</v>
      </c>
      <c r="I86" t="str">
        <f t="shared" si="2"/>
        <v>Barriers expected to be experienced by households in need to access health care : The specialized health service I/my household need(s) is not available at the health facility</v>
      </c>
      <c r="J86" t="str">
        <f t="shared" si="3"/>
        <v>Barriers expected to be experienced by households in need to access health care : The specialized health service I/my household need(s) is not available at the health facilityLebanese</v>
      </c>
      <c r="K86" s="55">
        <v>0</v>
      </c>
      <c r="L86" s="55">
        <v>1.0416666666666701E-2</v>
      </c>
      <c r="M86" s="55">
        <v>5.4347826086956499E-2</v>
      </c>
      <c r="N86" s="55">
        <v>0</v>
      </c>
      <c r="O86" s="55">
        <v>2.0833333333333301E-2</v>
      </c>
      <c r="P86" s="55">
        <v>0</v>
      </c>
      <c r="Q86" s="55">
        <v>0</v>
      </c>
      <c r="R86" s="55">
        <v>9.0090090090090107E-3</v>
      </c>
      <c r="S86" s="55">
        <v>9.4339622641509396E-3</v>
      </c>
      <c r="T86" s="55">
        <v>0.04</v>
      </c>
      <c r="U86" s="55">
        <v>1.4084507042253501E-2</v>
      </c>
      <c r="V86" s="55">
        <v>6.1728395061728399E-2</v>
      </c>
      <c r="W86" s="55">
        <v>3.6144578313252997E-2</v>
      </c>
      <c r="X86" s="55">
        <v>3.5714285714285698E-2</v>
      </c>
      <c r="Y86" s="55">
        <v>5.7692307692307702E-2</v>
      </c>
      <c r="Z86" s="55">
        <v>0</v>
      </c>
      <c r="AA86" s="55">
        <v>8.9285714285714298E-3</v>
      </c>
      <c r="AB86" s="55">
        <v>7.3770491803278701E-2</v>
      </c>
      <c r="AC86" s="55">
        <v>1.11022302462516E-16</v>
      </c>
      <c r="AD86" s="55">
        <v>6.1728395061728399E-2</v>
      </c>
      <c r="AE86" s="55">
        <v>0</v>
      </c>
      <c r="AF86" s="55">
        <v>5.8823529411764698E-2</v>
      </c>
      <c r="AG86" s="55">
        <v>7.4074074074074098E-2</v>
      </c>
      <c r="AH86" s="55">
        <v>2.04081632653061E-2</v>
      </c>
    </row>
    <row r="87" spans="1:34" x14ac:dyDescent="0.35">
      <c r="A87" s="34" t="s">
        <v>66</v>
      </c>
      <c r="B87" s="34" t="s">
        <v>88</v>
      </c>
      <c r="C87" s="34" t="s">
        <v>91</v>
      </c>
      <c r="D87" s="34" t="s">
        <v>199</v>
      </c>
      <c r="E87" s="34" t="s">
        <v>10</v>
      </c>
      <c r="F87" s="38" t="s">
        <v>11</v>
      </c>
      <c r="G87" s="37" t="s">
        <v>198</v>
      </c>
      <c r="H87" s="55" t="s">
        <v>114</v>
      </c>
      <c r="I87" t="str">
        <f t="shared" si="2"/>
        <v>Barriers expected to be experienced by households in need to access health care : Long waiting time for the service</v>
      </c>
      <c r="J87" t="str">
        <f t="shared" si="3"/>
        <v>Barriers expected to be experienced by households in need to access health care : Long waiting time for the serviceLebanese</v>
      </c>
      <c r="K87" s="55">
        <v>2.9411764705882401E-2</v>
      </c>
      <c r="L87" s="55">
        <v>7.2916666666666699E-2</v>
      </c>
      <c r="M87" s="55">
        <v>0.119565217391304</v>
      </c>
      <c r="N87" s="55">
        <v>4.0462427745664699E-2</v>
      </c>
      <c r="O87" s="55">
        <v>7.2916666666666699E-2</v>
      </c>
      <c r="P87" s="55">
        <v>0.18796992481203001</v>
      </c>
      <c r="Q87" s="55">
        <v>3.5714285714285698E-2</v>
      </c>
      <c r="R87" s="55">
        <v>4.5045045045045001E-2</v>
      </c>
      <c r="S87" s="55">
        <v>9.4339622641509399E-2</v>
      </c>
      <c r="T87" s="55">
        <v>0.06</v>
      </c>
      <c r="U87" s="55">
        <v>7.0422535211267595E-2</v>
      </c>
      <c r="V87" s="55">
        <v>3.7037037037037E-2</v>
      </c>
      <c r="W87" s="55">
        <v>4.8192771084337303E-2</v>
      </c>
      <c r="X87" s="55">
        <v>2.3809523809523801E-2</v>
      </c>
      <c r="Y87" s="55">
        <v>0.115384615384615</v>
      </c>
      <c r="Z87" s="55">
        <v>7.1428571428571397E-2</v>
      </c>
      <c r="AA87" s="55">
        <v>8.0357142857142794E-2</v>
      </c>
      <c r="AB87" s="55">
        <v>6.5573770491803296E-2</v>
      </c>
      <c r="AC87" s="55">
        <v>2.80373831775701E-2</v>
      </c>
      <c r="AD87" s="55">
        <v>6.1728395061728399E-2</v>
      </c>
      <c r="AE87" s="55">
        <v>2.7322404371584699E-2</v>
      </c>
      <c r="AF87" s="55">
        <v>2.3529411764705899E-2</v>
      </c>
      <c r="AG87" s="55">
        <v>0.25925925925925902</v>
      </c>
      <c r="AH87" s="55">
        <v>4.08163265306122E-2</v>
      </c>
    </row>
    <row r="88" spans="1:34" x14ac:dyDescent="0.35">
      <c r="A88" s="34" t="s">
        <v>66</v>
      </c>
      <c r="B88" s="34" t="s">
        <v>88</v>
      </c>
      <c r="C88" s="34" t="s">
        <v>91</v>
      </c>
      <c r="D88" s="34" t="s">
        <v>199</v>
      </c>
      <c r="E88" s="34" t="s">
        <v>10</v>
      </c>
      <c r="F88" s="38" t="s">
        <v>11</v>
      </c>
      <c r="G88" s="37" t="s">
        <v>198</v>
      </c>
      <c r="H88" s="55" t="s">
        <v>115</v>
      </c>
      <c r="I88" t="str">
        <f t="shared" si="2"/>
        <v>Barriers expected to be experienced by households in need to access health care : Could not afford cost of consultation</v>
      </c>
      <c r="J88" t="str">
        <f t="shared" si="3"/>
        <v>Barriers expected to be experienced by households in need to access health care : Could not afford cost of consultationLebanese</v>
      </c>
      <c r="K88" s="55">
        <v>0.58823529411764697</v>
      </c>
      <c r="L88" s="55">
        <v>0.58333333333333304</v>
      </c>
      <c r="M88" s="55">
        <v>0.25</v>
      </c>
      <c r="N88" s="55">
        <v>0.450867052023121</v>
      </c>
      <c r="O88" s="55">
        <v>0.46875</v>
      </c>
      <c r="P88" s="55">
        <v>0.47368421052631599</v>
      </c>
      <c r="Q88" s="55">
        <v>0.452380952380952</v>
      </c>
      <c r="R88" s="55">
        <v>0.54054054054054101</v>
      </c>
      <c r="S88" s="55">
        <v>0.34905660377358499</v>
      </c>
      <c r="T88" s="55">
        <v>0.38</v>
      </c>
      <c r="U88" s="55">
        <v>0.40845070422535201</v>
      </c>
      <c r="V88" s="55">
        <v>0.28395061728395099</v>
      </c>
      <c r="W88" s="55">
        <v>0.43373493975903599</v>
      </c>
      <c r="X88" s="55">
        <v>0.214285714285714</v>
      </c>
      <c r="Y88" s="55">
        <v>0.40384615384615402</v>
      </c>
      <c r="Z88" s="55">
        <v>0.36904761904761901</v>
      </c>
      <c r="AA88" s="55">
        <v>0.375</v>
      </c>
      <c r="AB88" s="55">
        <v>0.42622950819672101</v>
      </c>
      <c r="AC88" s="55">
        <v>0.61682242990654201</v>
      </c>
      <c r="AD88" s="55">
        <v>0.28395061728395099</v>
      </c>
      <c r="AE88" s="55">
        <v>0.47540983606557402</v>
      </c>
      <c r="AF88" s="55">
        <v>0.152941176470588</v>
      </c>
      <c r="AG88" s="55">
        <v>0.37037037037037002</v>
      </c>
      <c r="AH88" s="55">
        <v>0.469387755102041</v>
      </c>
    </row>
    <row r="89" spans="1:34" x14ac:dyDescent="0.35">
      <c r="A89" s="34" t="s">
        <v>66</v>
      </c>
      <c r="B89" s="34" t="s">
        <v>88</v>
      </c>
      <c r="C89" s="34" t="s">
        <v>91</v>
      </c>
      <c r="D89" s="34" t="s">
        <v>199</v>
      </c>
      <c r="E89" s="34" t="s">
        <v>10</v>
      </c>
      <c r="F89" s="38" t="s">
        <v>11</v>
      </c>
      <c r="G89" s="37" t="s">
        <v>198</v>
      </c>
      <c r="H89" s="55" t="s">
        <v>116</v>
      </c>
      <c r="I89" t="str">
        <f t="shared" si="2"/>
        <v>Barriers expected to be experienced by households in need to access health care : Could not afford cost of treatment</v>
      </c>
      <c r="J89" t="str">
        <f t="shared" si="3"/>
        <v>Barriers expected to be experienced by households in need to access health care : Could not afford cost of treatmentLebanese</v>
      </c>
      <c r="K89" s="55">
        <v>0.68382352941176505</v>
      </c>
      <c r="L89" s="55">
        <v>0.60416666666666696</v>
      </c>
      <c r="M89" s="55">
        <v>0.48913043478260898</v>
      </c>
      <c r="N89" s="55">
        <v>0.59537572254335303</v>
      </c>
      <c r="O89" s="55">
        <v>0.55208333333333304</v>
      </c>
      <c r="P89" s="55">
        <v>0.49624060150375898</v>
      </c>
      <c r="Q89" s="55">
        <v>0.52380952380952395</v>
      </c>
      <c r="R89" s="55">
        <v>0.56756756756756799</v>
      </c>
      <c r="S89" s="55">
        <v>0.58490566037735803</v>
      </c>
      <c r="T89" s="55">
        <v>0.48</v>
      </c>
      <c r="U89" s="55">
        <v>0.50704225352112697</v>
      </c>
      <c r="V89" s="55">
        <v>0.37037037037037002</v>
      </c>
      <c r="W89" s="55">
        <v>0.56626506024096401</v>
      </c>
      <c r="X89" s="55">
        <v>0.273809523809524</v>
      </c>
      <c r="Y89" s="55">
        <v>0.45192307692307698</v>
      </c>
      <c r="Z89" s="55">
        <v>0.53571428571428603</v>
      </c>
      <c r="AA89" s="55">
        <v>0.47321428571428598</v>
      </c>
      <c r="AB89" s="55">
        <v>0.49180327868852503</v>
      </c>
      <c r="AC89" s="55">
        <v>0.63551401869158897</v>
      </c>
      <c r="AD89" s="55">
        <v>0.407407407407407</v>
      </c>
      <c r="AE89" s="55">
        <v>0.50273224043715803</v>
      </c>
      <c r="AF89" s="55">
        <v>0.16470588235294101</v>
      </c>
      <c r="AG89" s="55">
        <v>0.62962962962962998</v>
      </c>
      <c r="AH89" s="55">
        <v>0.55102040816326503</v>
      </c>
    </row>
    <row r="90" spans="1:34" x14ac:dyDescent="0.35">
      <c r="A90" s="34" t="s">
        <v>66</v>
      </c>
      <c r="B90" s="34" t="s">
        <v>88</v>
      </c>
      <c r="C90" s="34" t="s">
        <v>91</v>
      </c>
      <c r="D90" s="34" t="s">
        <v>199</v>
      </c>
      <c r="E90" s="34" t="s">
        <v>10</v>
      </c>
      <c r="F90" s="38" t="s">
        <v>11</v>
      </c>
      <c r="G90" s="37" t="s">
        <v>198</v>
      </c>
      <c r="H90" s="55" t="s">
        <v>117</v>
      </c>
      <c r="I90" t="str">
        <f t="shared" si="2"/>
        <v>Barriers expected to be experienced by households in need to access health care : Could not afford transportation to health facility</v>
      </c>
      <c r="J90" t="str">
        <f t="shared" si="3"/>
        <v>Barriers expected to be experienced by households in need to access health care : Could not afford transportation to health facilityLebanese</v>
      </c>
      <c r="K90" s="55">
        <v>0.10294117647058799</v>
      </c>
      <c r="L90" s="55">
        <v>8.3333333333333301E-2</v>
      </c>
      <c r="M90" s="55">
        <v>6.5217391304347797E-2</v>
      </c>
      <c r="N90" s="55">
        <v>0.10404624277456601</v>
      </c>
      <c r="O90" s="55">
        <v>4.1666666666666699E-2</v>
      </c>
      <c r="P90" s="55">
        <v>0.157894736842105</v>
      </c>
      <c r="Q90" s="55">
        <v>9.5238095238095205E-2</v>
      </c>
      <c r="R90" s="55">
        <v>4.5045045045045001E-2</v>
      </c>
      <c r="S90" s="55">
        <v>4.71698113207547E-2</v>
      </c>
      <c r="T90" s="55">
        <v>0.08</v>
      </c>
      <c r="U90" s="55">
        <v>1.4084507042253501E-2</v>
      </c>
      <c r="V90" s="55">
        <v>4.9382716049382699E-2</v>
      </c>
      <c r="W90" s="55">
        <v>0.180722891566265</v>
      </c>
      <c r="X90" s="55">
        <v>7.1428571428571397E-2</v>
      </c>
      <c r="Y90" s="55">
        <v>0.125</v>
      </c>
      <c r="Z90" s="55">
        <v>0.17857142857142899</v>
      </c>
      <c r="AA90" s="55">
        <v>0.151785714285714</v>
      </c>
      <c r="AB90" s="55">
        <v>8.1967213114754106E-2</v>
      </c>
      <c r="AC90" s="55">
        <v>9.34579439252336E-2</v>
      </c>
      <c r="AD90" s="55">
        <v>1.2345679012345699E-2</v>
      </c>
      <c r="AE90" s="55">
        <v>9.2896174863387998E-2</v>
      </c>
      <c r="AF90" s="55">
        <v>5.8823529411764698E-2</v>
      </c>
      <c r="AG90" s="55">
        <v>0.22222222222222199</v>
      </c>
      <c r="AH90" s="55">
        <v>0.183673469387755</v>
      </c>
    </row>
    <row r="91" spans="1:34" x14ac:dyDescent="0.35">
      <c r="A91" s="34" t="s">
        <v>66</v>
      </c>
      <c r="B91" s="34" t="s">
        <v>88</v>
      </c>
      <c r="C91" s="34" t="s">
        <v>91</v>
      </c>
      <c r="D91" s="34" t="s">
        <v>199</v>
      </c>
      <c r="E91" s="34" t="s">
        <v>10</v>
      </c>
      <c r="F91" s="38" t="s">
        <v>11</v>
      </c>
      <c r="G91" s="37" t="s">
        <v>198</v>
      </c>
      <c r="H91" s="55" t="s">
        <v>118</v>
      </c>
      <c r="I91" t="str">
        <f t="shared" si="2"/>
        <v>Barriers expected to be experienced by households in need to access health care : Issues with quality or accessibility of medications</v>
      </c>
      <c r="J91" t="str">
        <f t="shared" si="3"/>
        <v>Barriers expected to be experienced by households in need to access health care : Issues with quality or accessibility of medicationsLebanese</v>
      </c>
      <c r="K91" s="55">
        <v>7.3529411764705899E-2</v>
      </c>
      <c r="L91" s="55">
        <v>1.0416666666666701E-2</v>
      </c>
      <c r="M91" s="55">
        <v>6.5217391304347797E-2</v>
      </c>
      <c r="N91" s="55">
        <v>5.78034682080925E-3</v>
      </c>
      <c r="O91" s="55">
        <v>2.0833333333333301E-2</v>
      </c>
      <c r="P91" s="55">
        <v>3.00751879699248E-2</v>
      </c>
      <c r="Q91" s="55">
        <v>1.1904761904761901E-2</v>
      </c>
      <c r="R91" s="55">
        <v>9.0090090090090107E-3</v>
      </c>
      <c r="S91" s="55">
        <v>5.6603773584905703E-2</v>
      </c>
      <c r="T91" s="55">
        <v>0.12</v>
      </c>
      <c r="U91" s="55">
        <v>1.4084507042253501E-2</v>
      </c>
      <c r="V91" s="55">
        <v>0.148148148148148</v>
      </c>
      <c r="W91" s="55">
        <v>3.6144578313252997E-2</v>
      </c>
      <c r="X91" s="55">
        <v>2.3809523809523801E-2</v>
      </c>
      <c r="Y91" s="55">
        <v>3.8461538461538498E-2</v>
      </c>
      <c r="Z91" s="55">
        <v>2.3809523809523801E-2</v>
      </c>
      <c r="AA91" s="55">
        <v>2.6785714285714302E-2</v>
      </c>
      <c r="AB91" s="55">
        <v>8.1967213114754103E-3</v>
      </c>
      <c r="AC91" s="55">
        <v>1.86915887850467E-2</v>
      </c>
      <c r="AD91" s="55">
        <v>4.9382716049382699E-2</v>
      </c>
      <c r="AE91" s="55">
        <v>5.4644808743169399E-3</v>
      </c>
      <c r="AF91" s="55">
        <v>2.3529411764705899E-2</v>
      </c>
      <c r="AG91" s="55">
        <v>0</v>
      </c>
      <c r="AH91" s="55">
        <v>6.1224489795918401E-2</v>
      </c>
    </row>
    <row r="92" spans="1:34" x14ac:dyDescent="0.35">
      <c r="A92" s="34" t="s">
        <v>66</v>
      </c>
      <c r="B92" s="34" t="s">
        <v>88</v>
      </c>
      <c r="C92" s="34" t="s">
        <v>91</v>
      </c>
      <c r="D92" s="34" t="s">
        <v>199</v>
      </c>
      <c r="E92" s="34" t="s">
        <v>10</v>
      </c>
      <c r="F92" s="38" t="s">
        <v>11</v>
      </c>
      <c r="G92" s="37" t="s">
        <v>198</v>
      </c>
      <c r="H92" s="55" t="s">
        <v>119</v>
      </c>
      <c r="I92" t="str">
        <f t="shared" si="2"/>
        <v>Barriers expected to be experienced by households in need to access health care : Health facility is too far away</v>
      </c>
      <c r="J92" t="str">
        <f t="shared" si="3"/>
        <v>Barriers expected to be experienced by households in need to access health care : Health facility is too far awayLebanese</v>
      </c>
      <c r="K92" s="55">
        <v>7.3529411764705899E-3</v>
      </c>
      <c r="L92" s="55">
        <v>1.0416666666666701E-2</v>
      </c>
      <c r="M92" s="55">
        <v>0</v>
      </c>
      <c r="N92" s="55">
        <v>0</v>
      </c>
      <c r="O92" s="55">
        <v>0</v>
      </c>
      <c r="P92" s="55">
        <v>7.5187969924812E-3</v>
      </c>
      <c r="Q92" s="55">
        <v>3.5714285714285698E-2</v>
      </c>
      <c r="R92" s="55">
        <v>0</v>
      </c>
      <c r="S92" s="55">
        <v>9.4339622641509396E-3</v>
      </c>
      <c r="T92" s="55">
        <v>0.02</v>
      </c>
      <c r="U92" s="55">
        <v>0</v>
      </c>
      <c r="V92" s="55">
        <v>1.2345679012345699E-2</v>
      </c>
      <c r="W92" s="55">
        <v>1.20481927710843E-2</v>
      </c>
      <c r="X92" s="55">
        <v>7.1428571428571397E-2</v>
      </c>
      <c r="Y92" s="55">
        <v>5.7692307692307702E-2</v>
      </c>
      <c r="Z92" s="55">
        <v>1.1904761904761901E-2</v>
      </c>
      <c r="AA92" s="55">
        <v>0</v>
      </c>
      <c r="AB92" s="55">
        <v>1.63934426229508E-2</v>
      </c>
      <c r="AC92" s="55">
        <v>2.80373831775701E-2</v>
      </c>
      <c r="AD92" s="55">
        <v>1.2345679012345699E-2</v>
      </c>
      <c r="AE92" s="55">
        <v>0</v>
      </c>
      <c r="AF92" s="55">
        <v>3.5294117647058802E-2</v>
      </c>
      <c r="AG92" s="55">
        <v>0</v>
      </c>
      <c r="AH92" s="55">
        <v>0</v>
      </c>
    </row>
    <row r="93" spans="1:34" x14ac:dyDescent="0.35">
      <c r="A93" s="34" t="s">
        <v>66</v>
      </c>
      <c r="B93" s="34" t="s">
        <v>88</v>
      </c>
      <c r="C93" s="34" t="s">
        <v>91</v>
      </c>
      <c r="D93" s="34" t="s">
        <v>199</v>
      </c>
      <c r="E93" s="34" t="s">
        <v>10</v>
      </c>
      <c r="F93" s="38" t="s">
        <v>11</v>
      </c>
      <c r="G93" s="37" t="s">
        <v>198</v>
      </c>
      <c r="H93" s="55" t="s">
        <v>120</v>
      </c>
      <c r="I93" t="str">
        <f t="shared" si="2"/>
        <v>Barriers expected to be experienced by households in need to access health care : Disability prevents access to health facility</v>
      </c>
      <c r="J93" t="str">
        <f t="shared" si="3"/>
        <v>Barriers expected to be experienced by households in need to access health care : Disability prevents access to health facilityLebanese</v>
      </c>
      <c r="K93" s="55">
        <v>7.3529411764705899E-3</v>
      </c>
      <c r="L93" s="55">
        <v>0</v>
      </c>
      <c r="M93" s="55">
        <v>2.1739130434782601E-2</v>
      </c>
      <c r="N93" s="55">
        <v>1.15606936416185E-2</v>
      </c>
      <c r="O93" s="55">
        <v>0</v>
      </c>
      <c r="P93" s="55">
        <v>0</v>
      </c>
      <c r="Q93" s="55">
        <v>0</v>
      </c>
      <c r="R93" s="55">
        <v>0</v>
      </c>
      <c r="S93" s="55">
        <v>0</v>
      </c>
      <c r="T93" s="55">
        <v>0.02</v>
      </c>
      <c r="U93" s="55">
        <v>0</v>
      </c>
      <c r="V93" s="55">
        <v>0</v>
      </c>
      <c r="W93" s="55">
        <v>1.11022302462516E-16</v>
      </c>
      <c r="X93" s="55">
        <v>0</v>
      </c>
      <c r="Y93" s="55">
        <v>1.11022302462516E-16</v>
      </c>
      <c r="Z93" s="55">
        <v>0</v>
      </c>
      <c r="AA93" s="55">
        <v>0</v>
      </c>
      <c r="AB93" s="55">
        <v>0</v>
      </c>
      <c r="AC93" s="55">
        <v>1.11022302462516E-16</v>
      </c>
      <c r="AD93" s="55">
        <v>0</v>
      </c>
      <c r="AE93" s="55">
        <v>0</v>
      </c>
      <c r="AF93" s="55">
        <v>-2.2204460492503101E-16</v>
      </c>
      <c r="AG93" s="55">
        <v>0</v>
      </c>
      <c r="AH93" s="55">
        <v>0</v>
      </c>
    </row>
    <row r="94" spans="1:34" x14ac:dyDescent="0.35">
      <c r="A94" s="34" t="s">
        <v>66</v>
      </c>
      <c r="B94" s="34" t="s">
        <v>88</v>
      </c>
      <c r="C94" s="34" t="s">
        <v>91</v>
      </c>
      <c r="D94" s="34" t="s">
        <v>199</v>
      </c>
      <c r="E94" s="34" t="s">
        <v>10</v>
      </c>
      <c r="F94" s="38" t="s">
        <v>11</v>
      </c>
      <c r="G94" s="37" t="s">
        <v>198</v>
      </c>
      <c r="H94" s="55" t="s">
        <v>121</v>
      </c>
      <c r="I94" t="str">
        <f t="shared" si="2"/>
        <v>Barriers expected to be experienced by households in need to access health care : No means of transport</v>
      </c>
      <c r="J94" t="str">
        <f t="shared" si="3"/>
        <v>Barriers expected to be experienced by households in need to access health care : No means of transportLebanese</v>
      </c>
      <c r="K94" s="55">
        <v>1.4705882352941201E-2</v>
      </c>
      <c r="L94" s="55">
        <v>1.0416666666666701E-2</v>
      </c>
      <c r="M94" s="55">
        <v>0.119565217391304</v>
      </c>
      <c r="N94" s="55">
        <v>2.8901734104046201E-2</v>
      </c>
      <c r="O94" s="55">
        <v>7.2916666666666699E-2</v>
      </c>
      <c r="P94" s="55">
        <v>3.7593984962405999E-2</v>
      </c>
      <c r="Q94" s="55">
        <v>5.95238095238095E-2</v>
      </c>
      <c r="R94" s="55">
        <v>9.0090090090090107E-3</v>
      </c>
      <c r="S94" s="55">
        <v>4.71698113207547E-2</v>
      </c>
      <c r="T94" s="55">
        <v>0.02</v>
      </c>
      <c r="U94" s="55">
        <v>1.4084507042253501E-2</v>
      </c>
      <c r="V94" s="55">
        <v>1.2345679012345699E-2</v>
      </c>
      <c r="W94" s="55">
        <v>6.02409638554217E-2</v>
      </c>
      <c r="X94" s="55">
        <v>9.5238095238095205E-2</v>
      </c>
      <c r="Y94" s="55">
        <v>0.105769230769231</v>
      </c>
      <c r="Z94" s="55">
        <v>2.3809523809523801E-2</v>
      </c>
      <c r="AA94" s="55">
        <v>0</v>
      </c>
      <c r="AB94" s="55">
        <v>2.4590163934426201E-2</v>
      </c>
      <c r="AC94" s="55">
        <v>1.86915887850467E-2</v>
      </c>
      <c r="AD94" s="55">
        <v>3.7037037037037E-2</v>
      </c>
      <c r="AE94" s="55">
        <v>5.4644808743169399E-3</v>
      </c>
      <c r="AF94" s="55">
        <v>4.7058823529411799E-2</v>
      </c>
      <c r="AG94" s="55">
        <v>3.7037037037037E-2</v>
      </c>
      <c r="AH94" s="55">
        <v>0</v>
      </c>
    </row>
    <row r="95" spans="1:34" x14ac:dyDescent="0.35">
      <c r="A95" s="34" t="s">
        <v>66</v>
      </c>
      <c r="B95" s="34" t="s">
        <v>88</v>
      </c>
      <c r="C95" s="34" t="s">
        <v>91</v>
      </c>
      <c r="D95" s="34" t="s">
        <v>199</v>
      </c>
      <c r="E95" s="34" t="s">
        <v>10</v>
      </c>
      <c r="F95" s="38" t="s">
        <v>11</v>
      </c>
      <c r="G95" s="37" t="s">
        <v>198</v>
      </c>
      <c r="H95" s="55" t="s">
        <v>122</v>
      </c>
      <c r="I95" t="str">
        <f t="shared" si="2"/>
        <v>Barriers expected to be experienced by households in need to access health care : Not safe/insecurity at health facility</v>
      </c>
      <c r="J95" t="str">
        <f t="shared" si="3"/>
        <v>Barriers expected to be experienced by households in need to access health care : Not safe/insecurity at health facilityLebanese</v>
      </c>
      <c r="K95" s="55">
        <v>0</v>
      </c>
      <c r="L95" s="55">
        <v>0</v>
      </c>
      <c r="M95" s="55">
        <v>0</v>
      </c>
      <c r="N95" s="55">
        <v>0</v>
      </c>
      <c r="O95" s="55">
        <v>0</v>
      </c>
      <c r="P95" s="55">
        <v>0</v>
      </c>
      <c r="Q95" s="55">
        <v>0</v>
      </c>
      <c r="R95" s="55">
        <v>0</v>
      </c>
      <c r="S95" s="55">
        <v>0</v>
      </c>
      <c r="T95" s="55">
        <v>0</v>
      </c>
      <c r="U95" s="55">
        <v>0</v>
      </c>
      <c r="V95" s="55">
        <v>0</v>
      </c>
      <c r="W95" s="55">
        <v>1.11022302462516E-16</v>
      </c>
      <c r="X95" s="55">
        <v>1.1904761904761901E-2</v>
      </c>
      <c r="Y95" s="55">
        <v>1.11022302462516E-16</v>
      </c>
      <c r="Z95" s="55">
        <v>0</v>
      </c>
      <c r="AA95" s="55">
        <v>0</v>
      </c>
      <c r="AB95" s="55">
        <v>0</v>
      </c>
      <c r="AC95" s="55">
        <v>1.11022302462516E-16</v>
      </c>
      <c r="AD95" s="55">
        <v>0</v>
      </c>
      <c r="AE95" s="55">
        <v>0</v>
      </c>
      <c r="AF95" s="55">
        <v>-2.2204460492503101E-16</v>
      </c>
      <c r="AG95" s="55">
        <v>0</v>
      </c>
      <c r="AH95" s="55">
        <v>0</v>
      </c>
    </row>
    <row r="96" spans="1:34" x14ac:dyDescent="0.35">
      <c r="A96" s="34" t="s">
        <v>66</v>
      </c>
      <c r="B96" s="34" t="s">
        <v>88</v>
      </c>
      <c r="C96" s="34" t="s">
        <v>91</v>
      </c>
      <c r="D96" s="34" t="s">
        <v>199</v>
      </c>
      <c r="E96" s="34" t="s">
        <v>10</v>
      </c>
      <c r="F96" s="38" t="s">
        <v>11</v>
      </c>
      <c r="G96" s="37" t="s">
        <v>198</v>
      </c>
      <c r="H96" s="55" t="s">
        <v>123</v>
      </c>
      <c r="I96" t="str">
        <f t="shared" si="2"/>
        <v>Barriers expected to be experienced by households in need to access health care : Not safe/insecurity while travelling to health facility</v>
      </c>
      <c r="J96" t="str">
        <f t="shared" si="3"/>
        <v>Barriers expected to be experienced by households in need to access health care : Not safe/insecurity while travelling to health facilityLebanese</v>
      </c>
      <c r="K96" s="55">
        <v>0</v>
      </c>
      <c r="L96" s="55">
        <v>0</v>
      </c>
      <c r="M96" s="55">
        <v>0</v>
      </c>
      <c r="N96" s="55">
        <v>5.78034682080925E-3</v>
      </c>
      <c r="O96" s="55">
        <v>0</v>
      </c>
      <c r="P96" s="55">
        <v>7.5187969924812E-3</v>
      </c>
      <c r="Q96" s="55">
        <v>0</v>
      </c>
      <c r="R96" s="55">
        <v>0</v>
      </c>
      <c r="S96" s="55">
        <v>0</v>
      </c>
      <c r="T96" s="55">
        <v>0</v>
      </c>
      <c r="U96" s="55">
        <v>0</v>
      </c>
      <c r="V96" s="55">
        <v>0</v>
      </c>
      <c r="W96" s="55">
        <v>1.11022302462516E-16</v>
      </c>
      <c r="X96" s="55">
        <v>0</v>
      </c>
      <c r="Y96" s="55">
        <v>1.11022302462516E-16</v>
      </c>
      <c r="Z96" s="55">
        <v>0</v>
      </c>
      <c r="AA96" s="55">
        <v>0</v>
      </c>
      <c r="AB96" s="55">
        <v>0</v>
      </c>
      <c r="AC96" s="55">
        <v>1.11022302462516E-16</v>
      </c>
      <c r="AD96" s="55">
        <v>0</v>
      </c>
      <c r="AE96" s="55">
        <v>0</v>
      </c>
      <c r="AF96" s="55">
        <v>-2.2204460492503101E-16</v>
      </c>
      <c r="AG96" s="55">
        <v>0</v>
      </c>
      <c r="AH96" s="55">
        <v>0</v>
      </c>
    </row>
    <row r="97" spans="1:34" x14ac:dyDescent="0.35">
      <c r="A97" s="34" t="s">
        <v>66</v>
      </c>
      <c r="B97" s="34" t="s">
        <v>88</v>
      </c>
      <c r="C97" s="34" t="s">
        <v>91</v>
      </c>
      <c r="D97" s="34" t="s">
        <v>199</v>
      </c>
      <c r="E97" s="34" t="s">
        <v>10</v>
      </c>
      <c r="F97" s="38" t="s">
        <v>11</v>
      </c>
      <c r="G97" s="37" t="s">
        <v>198</v>
      </c>
      <c r="H97" s="55" t="s">
        <v>124</v>
      </c>
      <c r="I97" t="str">
        <f t="shared" si="2"/>
        <v>Barriers expected to be experienced by households in need to access health care : Fear of exposure to COVID-19 at health facility</v>
      </c>
      <c r="J97" t="str">
        <f t="shared" si="3"/>
        <v>Barriers expected to be experienced by households in need to access health care : Fear of exposure to COVID-19 at health facilityLebanese</v>
      </c>
      <c r="K97" s="55">
        <v>1.4705882352941201E-2</v>
      </c>
      <c r="L97" s="55">
        <v>5.2083333333333301E-2</v>
      </c>
      <c r="M97" s="55">
        <v>2.1739130434782601E-2</v>
      </c>
      <c r="N97" s="55">
        <v>2.8901734104046201E-2</v>
      </c>
      <c r="O97" s="55">
        <v>1.0416666666666701E-2</v>
      </c>
      <c r="P97" s="55">
        <v>0</v>
      </c>
      <c r="Q97" s="55">
        <v>0</v>
      </c>
      <c r="R97" s="55">
        <v>9.0090090090090107E-3</v>
      </c>
      <c r="S97" s="55">
        <v>9.4339622641509396E-3</v>
      </c>
      <c r="T97" s="55">
        <v>0.06</v>
      </c>
      <c r="U97" s="55">
        <v>0</v>
      </c>
      <c r="V97" s="55">
        <v>4.9382716049382699E-2</v>
      </c>
      <c r="W97" s="55">
        <v>1.20481927710843E-2</v>
      </c>
      <c r="X97" s="55">
        <v>4.7619047619047603E-2</v>
      </c>
      <c r="Y97" s="55">
        <v>1.11022302462516E-16</v>
      </c>
      <c r="Z97" s="55">
        <v>0</v>
      </c>
      <c r="AA97" s="55">
        <v>2.6785714285714302E-2</v>
      </c>
      <c r="AB97" s="55">
        <v>8.1967213114754103E-3</v>
      </c>
      <c r="AC97" s="55">
        <v>1.86915887850467E-2</v>
      </c>
      <c r="AD97" s="55">
        <v>0</v>
      </c>
      <c r="AE97" s="55">
        <v>5.4644808743169399E-3</v>
      </c>
      <c r="AF97" s="55">
        <v>2.3529411764705899E-2</v>
      </c>
      <c r="AG97" s="55">
        <v>0</v>
      </c>
      <c r="AH97" s="55">
        <v>2.04081632653061E-2</v>
      </c>
    </row>
    <row r="98" spans="1:34" x14ac:dyDescent="0.35">
      <c r="A98" s="34" t="s">
        <v>66</v>
      </c>
      <c r="B98" s="34" t="s">
        <v>88</v>
      </c>
      <c r="C98" s="34" t="s">
        <v>91</v>
      </c>
      <c r="D98" s="34" t="s">
        <v>199</v>
      </c>
      <c r="E98" s="34" t="s">
        <v>10</v>
      </c>
      <c r="F98" s="38" t="s">
        <v>11</v>
      </c>
      <c r="G98" s="37" t="s">
        <v>198</v>
      </c>
      <c r="H98" s="55" t="s">
        <v>125</v>
      </c>
      <c r="I98" t="str">
        <f t="shared" si="2"/>
        <v>Barriers expected to be experienced by households in need to access health care : Not trained staff at health facility</v>
      </c>
      <c r="J98" t="str">
        <f t="shared" si="3"/>
        <v>Barriers expected to be experienced by households in need to access health care : Not trained staff at health facilityLebanese</v>
      </c>
      <c r="K98" s="55">
        <v>0</v>
      </c>
      <c r="L98" s="55">
        <v>3.125E-2</v>
      </c>
      <c r="M98" s="55">
        <v>1.0869565217391301E-2</v>
      </c>
      <c r="N98" s="55">
        <v>1.15606936416185E-2</v>
      </c>
      <c r="O98" s="55">
        <v>0</v>
      </c>
      <c r="P98" s="55">
        <v>0</v>
      </c>
      <c r="Q98" s="55">
        <v>0</v>
      </c>
      <c r="R98" s="55">
        <v>0</v>
      </c>
      <c r="S98" s="55">
        <v>9.4339622641509396E-3</v>
      </c>
      <c r="T98" s="55">
        <v>0</v>
      </c>
      <c r="U98" s="55">
        <v>0</v>
      </c>
      <c r="V98" s="55">
        <v>0</v>
      </c>
      <c r="W98" s="55">
        <v>1.11022302462516E-16</v>
      </c>
      <c r="X98" s="55">
        <v>1.1904761904761901E-2</v>
      </c>
      <c r="Y98" s="55">
        <v>9.6153846153846107E-3</v>
      </c>
      <c r="Z98" s="55">
        <v>0</v>
      </c>
      <c r="AA98" s="55">
        <v>0</v>
      </c>
      <c r="AB98" s="55">
        <v>0</v>
      </c>
      <c r="AC98" s="55">
        <v>1.11022302462516E-16</v>
      </c>
      <c r="AD98" s="55">
        <v>0</v>
      </c>
      <c r="AE98" s="55">
        <v>0</v>
      </c>
      <c r="AF98" s="55">
        <v>-2.2204460492503101E-16</v>
      </c>
      <c r="AG98" s="55">
        <v>0</v>
      </c>
      <c r="AH98" s="55">
        <v>0</v>
      </c>
    </row>
    <row r="99" spans="1:34" x14ac:dyDescent="0.35">
      <c r="A99" s="34" t="s">
        <v>66</v>
      </c>
      <c r="B99" s="34" t="s">
        <v>88</v>
      </c>
      <c r="C99" s="34" t="s">
        <v>91</v>
      </c>
      <c r="D99" s="34" t="s">
        <v>199</v>
      </c>
      <c r="E99" s="34" t="s">
        <v>10</v>
      </c>
      <c r="F99" s="38" t="s">
        <v>11</v>
      </c>
      <c r="G99" s="37" t="s">
        <v>198</v>
      </c>
      <c r="H99" s="55" t="s">
        <v>126</v>
      </c>
      <c r="I99" t="str">
        <f t="shared" si="2"/>
        <v>Barriers expected to be experienced by households in need to access health care : Not enough staff at health facility</v>
      </c>
      <c r="J99" t="str">
        <f t="shared" si="3"/>
        <v>Barriers expected to be experienced by households in need to access health care : Not enough staff at health facilityLebanese</v>
      </c>
      <c r="K99" s="55">
        <v>0</v>
      </c>
      <c r="L99" s="55">
        <v>0</v>
      </c>
      <c r="M99" s="55">
        <v>0</v>
      </c>
      <c r="N99" s="55">
        <v>0</v>
      </c>
      <c r="O99" s="55">
        <v>0</v>
      </c>
      <c r="P99" s="55">
        <v>0</v>
      </c>
      <c r="Q99" s="55">
        <v>0</v>
      </c>
      <c r="R99" s="55">
        <v>9.0090090090090107E-3</v>
      </c>
      <c r="S99" s="55">
        <v>0</v>
      </c>
      <c r="T99" s="55">
        <v>0</v>
      </c>
      <c r="U99" s="55">
        <v>0</v>
      </c>
      <c r="V99" s="55">
        <v>0</v>
      </c>
      <c r="W99" s="55">
        <v>1.11022302462516E-16</v>
      </c>
      <c r="X99" s="55">
        <v>0</v>
      </c>
      <c r="Y99" s="55">
        <v>1.11022302462516E-16</v>
      </c>
      <c r="Z99" s="55">
        <v>0</v>
      </c>
      <c r="AA99" s="55">
        <v>0</v>
      </c>
      <c r="AB99" s="55">
        <v>0</v>
      </c>
      <c r="AC99" s="55">
        <v>1.11022302462516E-16</v>
      </c>
      <c r="AD99" s="55">
        <v>0</v>
      </c>
      <c r="AE99" s="55">
        <v>5.4644808743169399E-3</v>
      </c>
      <c r="AF99" s="55">
        <v>1.1764705882352899E-2</v>
      </c>
      <c r="AG99" s="55">
        <v>0</v>
      </c>
      <c r="AH99" s="55">
        <v>0</v>
      </c>
    </row>
    <row r="100" spans="1:34" x14ac:dyDescent="0.35">
      <c r="A100" s="34" t="s">
        <v>66</v>
      </c>
      <c r="B100" s="34" t="s">
        <v>88</v>
      </c>
      <c r="C100" s="34" t="s">
        <v>91</v>
      </c>
      <c r="D100" s="34" t="s">
        <v>199</v>
      </c>
      <c r="E100" s="34" t="s">
        <v>10</v>
      </c>
      <c r="F100" s="38" t="s">
        <v>11</v>
      </c>
      <c r="G100" s="37" t="s">
        <v>198</v>
      </c>
      <c r="H100" s="55" t="s">
        <v>127</v>
      </c>
      <c r="I100" t="str">
        <f t="shared" si="2"/>
        <v>Barriers expected to be experienced by households in need to access health care : Lack of female staff at health facility</v>
      </c>
      <c r="J100" t="str">
        <f t="shared" si="3"/>
        <v>Barriers expected to be experienced by households in need to access health care : Lack of female staff at health facilityLebanese</v>
      </c>
      <c r="K100" s="55">
        <v>0</v>
      </c>
      <c r="L100" s="55">
        <v>0</v>
      </c>
      <c r="M100" s="55">
        <v>0</v>
      </c>
      <c r="N100" s="55">
        <v>0</v>
      </c>
      <c r="O100" s="55">
        <v>0</v>
      </c>
      <c r="P100" s="55">
        <v>0</v>
      </c>
      <c r="Q100" s="55">
        <v>0</v>
      </c>
      <c r="R100" s="55">
        <v>0</v>
      </c>
      <c r="S100" s="55">
        <v>0</v>
      </c>
      <c r="T100" s="55">
        <v>0</v>
      </c>
      <c r="U100" s="55">
        <v>0</v>
      </c>
      <c r="V100" s="55">
        <v>0</v>
      </c>
      <c r="W100" s="55">
        <v>1.11022302462516E-16</v>
      </c>
      <c r="X100" s="55">
        <v>0</v>
      </c>
      <c r="Y100" s="55">
        <v>1.11022302462516E-16</v>
      </c>
      <c r="Z100" s="55">
        <v>0</v>
      </c>
      <c r="AA100" s="55">
        <v>0</v>
      </c>
      <c r="AB100" s="55">
        <v>0</v>
      </c>
      <c r="AC100" s="55">
        <v>1.11022302462516E-16</v>
      </c>
      <c r="AD100" s="55">
        <v>0</v>
      </c>
      <c r="AE100" s="55">
        <v>0</v>
      </c>
      <c r="AF100" s="55">
        <v>1.1764705882352899E-2</v>
      </c>
      <c r="AG100" s="55">
        <v>0</v>
      </c>
      <c r="AH100" s="55">
        <v>0</v>
      </c>
    </row>
    <row r="101" spans="1:34" x14ac:dyDescent="0.35">
      <c r="A101" s="34" t="s">
        <v>66</v>
      </c>
      <c r="B101" s="34" t="s">
        <v>88</v>
      </c>
      <c r="C101" s="34" t="s">
        <v>91</v>
      </c>
      <c r="D101" s="34" t="s">
        <v>199</v>
      </c>
      <c r="E101" s="34" t="s">
        <v>10</v>
      </c>
      <c r="F101" s="38" t="s">
        <v>11</v>
      </c>
      <c r="G101" s="37" t="s">
        <v>198</v>
      </c>
      <c r="H101" s="55" t="s">
        <v>128</v>
      </c>
      <c r="I101" t="str">
        <f t="shared" si="2"/>
        <v>Barriers expected to be experienced by households in need to access health care : Fear or distrust of health workers, examination or treatment</v>
      </c>
      <c r="J101" t="str">
        <f t="shared" si="3"/>
        <v>Barriers expected to be experienced by households in need to access health care : Fear or distrust of health workers, examination or treatmentLebanese</v>
      </c>
      <c r="K101" s="55">
        <v>0</v>
      </c>
      <c r="L101" s="55">
        <v>3.125E-2</v>
      </c>
      <c r="M101" s="55">
        <v>0</v>
      </c>
      <c r="N101" s="55">
        <v>2.3121387283237E-2</v>
      </c>
      <c r="O101" s="55">
        <v>0</v>
      </c>
      <c r="P101" s="55">
        <v>7.5187969924812E-3</v>
      </c>
      <c r="Q101" s="55">
        <v>0</v>
      </c>
      <c r="R101" s="55">
        <v>9.0090090090090107E-3</v>
      </c>
      <c r="S101" s="55">
        <v>9.4339622641509396E-3</v>
      </c>
      <c r="T101" s="55">
        <v>0.02</v>
      </c>
      <c r="U101" s="55">
        <v>0</v>
      </c>
      <c r="V101" s="55">
        <v>0</v>
      </c>
      <c r="W101" s="55">
        <v>1.11022302462516E-16</v>
      </c>
      <c r="X101" s="55">
        <v>2.3809523809523801E-2</v>
      </c>
      <c r="Y101" s="55">
        <v>9.6153846153846107E-3</v>
      </c>
      <c r="Z101" s="55">
        <v>1.1904761904761901E-2</v>
      </c>
      <c r="AA101" s="55">
        <v>1.7857142857142901E-2</v>
      </c>
      <c r="AB101" s="55">
        <v>0</v>
      </c>
      <c r="AC101" s="55">
        <v>1.11022302462516E-16</v>
      </c>
      <c r="AD101" s="55">
        <v>0</v>
      </c>
      <c r="AE101" s="55">
        <v>0</v>
      </c>
      <c r="AF101" s="55">
        <v>1.1764705882352899E-2</v>
      </c>
      <c r="AG101" s="55">
        <v>0</v>
      </c>
      <c r="AH101" s="55">
        <v>0</v>
      </c>
    </row>
    <row r="102" spans="1:34" x14ac:dyDescent="0.35">
      <c r="A102" s="34" t="s">
        <v>66</v>
      </c>
      <c r="B102" s="34" t="s">
        <v>88</v>
      </c>
      <c r="C102" s="34" t="s">
        <v>91</v>
      </c>
      <c r="D102" s="34" t="s">
        <v>199</v>
      </c>
      <c r="E102" s="34" t="s">
        <v>10</v>
      </c>
      <c r="F102" s="38" t="s">
        <v>11</v>
      </c>
      <c r="G102" s="37" t="s">
        <v>198</v>
      </c>
      <c r="H102" s="55" t="s">
        <v>129</v>
      </c>
      <c r="I102" t="str">
        <f t="shared" si="2"/>
        <v>Barriers expected to be experienced by households in need to access health care : Could not take time off work / from caring for children</v>
      </c>
      <c r="J102" t="str">
        <f t="shared" si="3"/>
        <v>Barriers expected to be experienced by households in need to access health care : Could not take time off work / from caring for childrenLebanese</v>
      </c>
      <c r="K102" s="55">
        <v>0</v>
      </c>
      <c r="L102" s="55">
        <v>0</v>
      </c>
      <c r="M102" s="55">
        <v>0</v>
      </c>
      <c r="N102" s="55">
        <v>0</v>
      </c>
      <c r="O102" s="55">
        <v>0</v>
      </c>
      <c r="P102" s="55">
        <v>0</v>
      </c>
      <c r="Q102" s="55">
        <v>0</v>
      </c>
      <c r="R102" s="55">
        <v>0</v>
      </c>
      <c r="S102" s="55">
        <v>0</v>
      </c>
      <c r="T102" s="55">
        <v>0</v>
      </c>
      <c r="U102" s="55">
        <v>0</v>
      </c>
      <c r="V102" s="55">
        <v>0</v>
      </c>
      <c r="W102" s="55">
        <v>1.11022302462516E-16</v>
      </c>
      <c r="X102" s="55">
        <v>0</v>
      </c>
      <c r="Y102" s="55">
        <v>9.6153846153846107E-3</v>
      </c>
      <c r="Z102" s="55">
        <v>0</v>
      </c>
      <c r="AA102" s="55">
        <v>0</v>
      </c>
      <c r="AB102" s="55">
        <v>0</v>
      </c>
      <c r="AC102" s="55">
        <v>1.11022302462516E-16</v>
      </c>
      <c r="AD102" s="55">
        <v>0</v>
      </c>
      <c r="AE102" s="55">
        <v>0</v>
      </c>
      <c r="AF102" s="55">
        <v>-2.2204460492503101E-16</v>
      </c>
      <c r="AG102" s="55">
        <v>0</v>
      </c>
      <c r="AH102" s="55">
        <v>0</v>
      </c>
    </row>
    <row r="103" spans="1:34" x14ac:dyDescent="0.35">
      <c r="A103" s="34" t="s">
        <v>66</v>
      </c>
      <c r="B103" s="34" t="s">
        <v>88</v>
      </c>
      <c r="C103" s="34" t="s">
        <v>91</v>
      </c>
      <c r="D103" s="34" t="s">
        <v>199</v>
      </c>
      <c r="E103" s="34" t="s">
        <v>10</v>
      </c>
      <c r="F103" s="38" t="s">
        <v>11</v>
      </c>
      <c r="G103" s="37" t="s">
        <v>198</v>
      </c>
      <c r="H103" s="55" t="s">
        <v>130</v>
      </c>
      <c r="I103" t="str">
        <f t="shared" si="2"/>
        <v>Barriers expected to be experienced by households in need to access health care : Language issues or communication barriers (can include disability related to speaking/ seeing/ hearing)</v>
      </c>
      <c r="J103" t="str">
        <f t="shared" si="3"/>
        <v>Barriers expected to be experienced by households in need to access health care : Language issues or communication barriers (can include disability related to speaking/ seeing/ hearing)Lebanese</v>
      </c>
      <c r="K103" s="55">
        <v>0</v>
      </c>
      <c r="L103" s="55">
        <v>0</v>
      </c>
      <c r="M103" s="55">
        <v>1.0869565217391301E-2</v>
      </c>
      <c r="N103" s="55">
        <v>0</v>
      </c>
      <c r="O103" s="55">
        <v>0</v>
      </c>
      <c r="P103" s="55">
        <v>0</v>
      </c>
      <c r="Q103" s="55">
        <v>0</v>
      </c>
      <c r="R103" s="55">
        <v>0</v>
      </c>
      <c r="S103" s="55">
        <v>0</v>
      </c>
      <c r="T103" s="55">
        <v>0</v>
      </c>
      <c r="U103" s="55">
        <v>0</v>
      </c>
      <c r="V103" s="55">
        <v>0</v>
      </c>
      <c r="W103" s="55">
        <v>1.11022302462516E-16</v>
      </c>
      <c r="X103" s="55">
        <v>0</v>
      </c>
      <c r="Y103" s="55">
        <v>1.11022302462516E-16</v>
      </c>
      <c r="Z103" s="55">
        <v>0</v>
      </c>
      <c r="AA103" s="55">
        <v>0</v>
      </c>
      <c r="AB103" s="55">
        <v>0</v>
      </c>
      <c r="AC103" s="55">
        <v>1.11022302462516E-16</v>
      </c>
      <c r="AD103" s="55">
        <v>0</v>
      </c>
      <c r="AE103" s="55">
        <v>0</v>
      </c>
      <c r="AF103" s="55">
        <v>-2.2204460492503101E-16</v>
      </c>
      <c r="AG103" s="55">
        <v>0</v>
      </c>
      <c r="AH103" s="55">
        <v>0</v>
      </c>
    </row>
    <row r="104" spans="1:34" x14ac:dyDescent="0.35">
      <c r="A104" s="34" t="s">
        <v>66</v>
      </c>
      <c r="B104" s="34" t="s">
        <v>88</v>
      </c>
      <c r="C104" s="34" t="s">
        <v>91</v>
      </c>
      <c r="D104" s="34" t="s">
        <v>199</v>
      </c>
      <c r="E104" s="34" t="s">
        <v>10</v>
      </c>
      <c r="F104" s="38" t="s">
        <v>11</v>
      </c>
      <c r="G104" s="37" t="s">
        <v>198</v>
      </c>
      <c r="H104" s="55" t="s">
        <v>131</v>
      </c>
      <c r="I104" t="str">
        <f t="shared" si="2"/>
        <v>Barriers expected to be experienced by households in need to access health care : Lack of civil documentation</v>
      </c>
      <c r="J104" t="str">
        <f t="shared" si="3"/>
        <v>Barriers expected to be experienced by households in need to access health care : Lack of civil documentationLebanese</v>
      </c>
      <c r="K104" s="55">
        <v>0</v>
      </c>
      <c r="L104" s="55">
        <v>0</v>
      </c>
      <c r="M104" s="55">
        <v>0</v>
      </c>
      <c r="N104" s="55">
        <v>0</v>
      </c>
      <c r="O104" s="55">
        <v>0</v>
      </c>
      <c r="P104" s="55">
        <v>0</v>
      </c>
      <c r="Q104" s="55">
        <v>0</v>
      </c>
      <c r="R104" s="55">
        <v>0</v>
      </c>
      <c r="S104" s="55">
        <v>0</v>
      </c>
      <c r="T104" s="55">
        <v>0</v>
      </c>
      <c r="U104" s="55">
        <v>0</v>
      </c>
      <c r="V104" s="55">
        <v>0</v>
      </c>
      <c r="W104" s="55">
        <v>1.11022302462516E-16</v>
      </c>
      <c r="X104" s="55">
        <v>0</v>
      </c>
      <c r="Y104" s="55">
        <v>1.11022302462516E-16</v>
      </c>
      <c r="Z104" s="55">
        <v>0</v>
      </c>
      <c r="AA104" s="55">
        <v>0</v>
      </c>
      <c r="AB104" s="55">
        <v>0</v>
      </c>
      <c r="AC104" s="55">
        <v>1.11022302462516E-16</v>
      </c>
      <c r="AD104" s="55">
        <v>0</v>
      </c>
      <c r="AE104" s="55">
        <v>0</v>
      </c>
      <c r="AF104" s="55">
        <v>-2.2204460492503101E-16</v>
      </c>
      <c r="AG104" s="55">
        <v>0</v>
      </c>
      <c r="AH104" s="55">
        <v>0</v>
      </c>
    </row>
    <row r="105" spans="1:34" x14ac:dyDescent="0.35">
      <c r="A105" s="34" t="s">
        <v>66</v>
      </c>
      <c r="B105" s="34" t="s">
        <v>88</v>
      </c>
      <c r="C105" s="34" t="s">
        <v>91</v>
      </c>
      <c r="D105" s="34" t="s">
        <v>199</v>
      </c>
      <c r="E105" s="34" t="s">
        <v>10</v>
      </c>
      <c r="F105" s="38" t="s">
        <v>11</v>
      </c>
      <c r="G105" s="37" t="s">
        <v>198</v>
      </c>
      <c r="H105" s="55" t="s">
        <v>132</v>
      </c>
      <c r="I105" t="str">
        <f t="shared" si="2"/>
        <v>Barriers expected to be experienced by households in need to access health care : Prevented by employer</v>
      </c>
      <c r="J105" t="str">
        <f t="shared" si="3"/>
        <v>Barriers expected to be experienced by households in need to access health care : Prevented by employerLebanese</v>
      </c>
      <c r="K105" s="55">
        <v>0</v>
      </c>
      <c r="L105" s="55">
        <v>0</v>
      </c>
      <c r="M105" s="55">
        <v>0</v>
      </c>
      <c r="N105" s="55">
        <v>0</v>
      </c>
      <c r="O105" s="55">
        <v>0</v>
      </c>
      <c r="P105" s="55">
        <v>0</v>
      </c>
      <c r="Q105" s="55">
        <v>0</v>
      </c>
      <c r="R105" s="55">
        <v>0</v>
      </c>
      <c r="S105" s="55">
        <v>0</v>
      </c>
      <c r="T105" s="55">
        <v>0</v>
      </c>
      <c r="U105" s="55">
        <v>0</v>
      </c>
      <c r="V105" s="55">
        <v>0</v>
      </c>
      <c r="W105" s="55">
        <v>1.11022302462516E-16</v>
      </c>
      <c r="X105" s="55">
        <v>0</v>
      </c>
      <c r="Y105" s="55">
        <v>1.11022302462516E-16</v>
      </c>
      <c r="Z105" s="55">
        <v>0</v>
      </c>
      <c r="AA105" s="55">
        <v>0</v>
      </c>
      <c r="AB105" s="55">
        <v>0</v>
      </c>
      <c r="AC105" s="55">
        <v>1.11022302462516E-16</v>
      </c>
      <c r="AD105" s="55">
        <v>0</v>
      </c>
      <c r="AE105" s="55">
        <v>0</v>
      </c>
      <c r="AF105" s="55">
        <v>-2.2204460492503101E-16</v>
      </c>
      <c r="AG105" s="55">
        <v>0</v>
      </c>
      <c r="AH105" s="55">
        <v>0</v>
      </c>
    </row>
    <row r="106" spans="1:34" x14ac:dyDescent="0.35">
      <c r="A106" s="34" t="s">
        <v>66</v>
      </c>
      <c r="B106" s="34" t="s">
        <v>88</v>
      </c>
      <c r="C106" s="34" t="s">
        <v>91</v>
      </c>
      <c r="D106" s="34" t="s">
        <v>199</v>
      </c>
      <c r="E106" s="34" t="s">
        <v>10</v>
      </c>
      <c r="F106" s="38" t="s">
        <v>11</v>
      </c>
      <c r="G106" s="37" t="s">
        <v>198</v>
      </c>
      <c r="H106" s="55" t="s">
        <v>108</v>
      </c>
      <c r="I106" t="str">
        <f t="shared" si="2"/>
        <v>Barriers expected to be experienced by households in need to access health care : Other</v>
      </c>
      <c r="J106" t="str">
        <f t="shared" si="3"/>
        <v>Barriers expected to be experienced by households in need to access health care : OtherLebanese</v>
      </c>
      <c r="K106" s="55">
        <v>0</v>
      </c>
      <c r="L106" s="55">
        <v>2.0833333333333301E-2</v>
      </c>
      <c r="M106" s="55">
        <v>0</v>
      </c>
      <c r="N106" s="55">
        <v>0</v>
      </c>
      <c r="O106" s="55">
        <v>0</v>
      </c>
      <c r="P106" s="55">
        <v>0</v>
      </c>
      <c r="Q106" s="55">
        <v>0</v>
      </c>
      <c r="R106" s="55">
        <v>0</v>
      </c>
      <c r="S106" s="55">
        <v>9.4339622641509396E-3</v>
      </c>
      <c r="T106" s="55">
        <v>0</v>
      </c>
      <c r="U106" s="55">
        <v>0</v>
      </c>
      <c r="V106" s="55">
        <v>0</v>
      </c>
      <c r="W106" s="55">
        <v>1.11022302462516E-16</v>
      </c>
      <c r="X106" s="55">
        <v>1.1904761904761901E-2</v>
      </c>
      <c r="Y106" s="55">
        <v>1.11022302462516E-16</v>
      </c>
      <c r="Z106" s="55">
        <v>0</v>
      </c>
      <c r="AA106" s="55">
        <v>8.9285714285714298E-3</v>
      </c>
      <c r="AB106" s="55">
        <v>0</v>
      </c>
      <c r="AC106" s="55">
        <v>1.11022302462516E-16</v>
      </c>
      <c r="AD106" s="55">
        <v>1.2345679012345699E-2</v>
      </c>
      <c r="AE106" s="55">
        <v>5.4644808743169399E-3</v>
      </c>
      <c r="AF106" s="55">
        <v>-2.2204460492503101E-16</v>
      </c>
      <c r="AG106" s="55">
        <v>0</v>
      </c>
      <c r="AH106" s="55">
        <v>0</v>
      </c>
    </row>
    <row r="107" spans="1:34" x14ac:dyDescent="0.35">
      <c r="A107" s="34" t="s">
        <v>66</v>
      </c>
      <c r="B107" s="34" t="s">
        <v>88</v>
      </c>
      <c r="C107" s="34" t="s">
        <v>91</v>
      </c>
      <c r="D107" s="34" t="s">
        <v>199</v>
      </c>
      <c r="E107" s="34" t="s">
        <v>10</v>
      </c>
      <c r="F107" s="38" t="s">
        <v>11</v>
      </c>
      <c r="G107" s="37" t="s">
        <v>198</v>
      </c>
      <c r="H107" s="55" t="s">
        <v>8</v>
      </c>
      <c r="I107" t="str">
        <f t="shared" si="2"/>
        <v>Barriers expected to be experienced by households in need to access health care : Don't know</v>
      </c>
      <c r="J107" t="str">
        <f t="shared" si="3"/>
        <v>Barriers expected to be experienced by households in need to access health care : Don't knowLebanese</v>
      </c>
      <c r="K107" s="55">
        <v>0</v>
      </c>
      <c r="L107" s="55">
        <v>0</v>
      </c>
      <c r="M107" s="55">
        <v>0</v>
      </c>
      <c r="N107" s="55">
        <v>5.78034682080925E-3</v>
      </c>
      <c r="O107" s="55">
        <v>0</v>
      </c>
      <c r="P107" s="55">
        <v>0</v>
      </c>
      <c r="Q107" s="55">
        <v>0</v>
      </c>
      <c r="R107" s="55">
        <v>9.0090090090090107E-3</v>
      </c>
      <c r="S107" s="55">
        <v>9.4339622641509396E-3</v>
      </c>
      <c r="T107" s="55">
        <v>0.06</v>
      </c>
      <c r="U107" s="55">
        <v>0</v>
      </c>
      <c r="V107" s="55">
        <v>0</v>
      </c>
      <c r="W107" s="55">
        <v>1.11022302462516E-16</v>
      </c>
      <c r="X107" s="55">
        <v>0</v>
      </c>
      <c r="Y107" s="55">
        <v>9.6153846153846107E-3</v>
      </c>
      <c r="Z107" s="55">
        <v>3.5714285714285698E-2</v>
      </c>
      <c r="AA107" s="55">
        <v>0</v>
      </c>
      <c r="AB107" s="55">
        <v>0</v>
      </c>
      <c r="AC107" s="55">
        <v>1.86915887850467E-2</v>
      </c>
      <c r="AD107" s="55">
        <v>1.2345679012345699E-2</v>
      </c>
      <c r="AE107" s="55">
        <v>0</v>
      </c>
      <c r="AF107" s="55">
        <v>3.5294117647058802E-2</v>
      </c>
      <c r="AG107" s="55">
        <v>0</v>
      </c>
      <c r="AH107" s="55">
        <v>0</v>
      </c>
    </row>
    <row r="108" spans="1:34" x14ac:dyDescent="0.35">
      <c r="A108" s="34" t="s">
        <v>66</v>
      </c>
      <c r="B108" s="34" t="s">
        <v>88</v>
      </c>
      <c r="C108" s="34" t="s">
        <v>91</v>
      </c>
      <c r="D108" s="34" t="s">
        <v>199</v>
      </c>
      <c r="E108" s="34" t="s">
        <v>10</v>
      </c>
      <c r="F108" s="38" t="s">
        <v>11</v>
      </c>
      <c r="G108" s="37" t="s">
        <v>198</v>
      </c>
      <c r="H108" s="55" t="s">
        <v>7</v>
      </c>
      <c r="I108" t="str">
        <f t="shared" si="2"/>
        <v>Barriers expected to be experienced by households in need to access health care : Decline to answer</v>
      </c>
      <c r="J108" t="str">
        <f t="shared" si="3"/>
        <v>Barriers expected to be experienced by households in need to access health care : Decline to answerLebanese</v>
      </c>
      <c r="K108" s="55">
        <v>0</v>
      </c>
      <c r="L108" s="55">
        <v>0</v>
      </c>
      <c r="M108" s="55">
        <v>1.0869565217391301E-2</v>
      </c>
      <c r="N108" s="55">
        <v>0</v>
      </c>
      <c r="O108" s="55">
        <v>0</v>
      </c>
      <c r="P108" s="55">
        <v>1.50375939849624E-2</v>
      </c>
      <c r="Q108" s="55">
        <v>0</v>
      </c>
      <c r="R108" s="55">
        <v>0</v>
      </c>
      <c r="S108" s="55">
        <v>0</v>
      </c>
      <c r="T108" s="55">
        <v>0</v>
      </c>
      <c r="U108" s="55">
        <v>0</v>
      </c>
      <c r="V108" s="55">
        <v>0</v>
      </c>
      <c r="W108" s="55">
        <v>1.11022302462516E-16</v>
      </c>
      <c r="X108" s="63">
        <v>0</v>
      </c>
      <c r="Y108" s="55">
        <v>1.11022302462516E-16</v>
      </c>
      <c r="Z108" s="55">
        <v>0</v>
      </c>
      <c r="AA108" s="55">
        <v>0</v>
      </c>
      <c r="AB108" s="55">
        <v>0</v>
      </c>
      <c r="AC108" s="55">
        <v>1.11022302462516E-16</v>
      </c>
      <c r="AD108" s="55">
        <v>1.2345679012345699E-2</v>
      </c>
      <c r="AE108" s="55">
        <v>0</v>
      </c>
      <c r="AF108" s="55">
        <v>-2.2204460492503101E-16</v>
      </c>
      <c r="AG108" s="55">
        <v>0</v>
      </c>
      <c r="AH108" s="55">
        <v>0</v>
      </c>
    </row>
    <row r="109" spans="1:34" x14ac:dyDescent="0.35">
      <c r="A109" s="34" t="s">
        <v>66</v>
      </c>
      <c r="B109" s="34" t="s">
        <v>88</v>
      </c>
      <c r="C109" s="38" t="s">
        <v>219</v>
      </c>
      <c r="D109" s="34" t="s">
        <v>133</v>
      </c>
      <c r="E109" s="34" t="s">
        <v>10</v>
      </c>
      <c r="F109" s="38" t="s">
        <v>11</v>
      </c>
      <c r="G109" s="60" t="s">
        <v>218</v>
      </c>
      <c r="H109" s="55" t="s">
        <v>200</v>
      </c>
      <c r="I109" t="str">
        <f t="shared" si="2"/>
        <v>Coping mechanisms employed by household to adjust to barriers in accessing health care (3 months) : No coping mechanisms used</v>
      </c>
      <c r="J109" t="str">
        <f t="shared" si="3"/>
        <v>Coping mechanisms employed by household to adjust to barriers in accessing health care (3 months) : No coping mechanisms usedLebanese</v>
      </c>
      <c r="K109" s="55">
        <v>0.32380952380952399</v>
      </c>
      <c r="L109" s="55">
        <v>0.527272727272727</v>
      </c>
      <c r="M109" s="55">
        <v>0.34482758620689702</v>
      </c>
      <c r="N109" s="55">
        <v>0.34965034965035002</v>
      </c>
      <c r="O109" s="55">
        <v>0.45283018867924502</v>
      </c>
      <c r="P109" s="55">
        <v>0.28735632183908</v>
      </c>
      <c r="Q109" s="55">
        <v>0.28767123287671198</v>
      </c>
      <c r="R109" s="55">
        <v>0.48</v>
      </c>
      <c r="S109" s="55">
        <v>0.32530120481927699</v>
      </c>
      <c r="T109" s="55">
        <v>0.13636363636363599</v>
      </c>
      <c r="U109" s="55">
        <v>0.35714285714285698</v>
      </c>
      <c r="V109" s="55">
        <v>0.329113924050633</v>
      </c>
      <c r="W109" s="55">
        <v>0.47887323943662002</v>
      </c>
      <c r="X109" s="55">
        <v>0.37</v>
      </c>
      <c r="Y109" s="55">
        <v>0.36904761904761901</v>
      </c>
      <c r="Z109" s="55">
        <v>0.46153846153846201</v>
      </c>
      <c r="AA109" s="55">
        <v>0.36923076923076897</v>
      </c>
      <c r="AB109" s="55">
        <v>0.45</v>
      </c>
      <c r="AC109" s="55">
        <v>0.51785714285714302</v>
      </c>
      <c r="AD109" s="55">
        <v>0.434782608695652</v>
      </c>
      <c r="AE109" s="55">
        <v>0.684782608695652</v>
      </c>
      <c r="AF109" s="55">
        <v>0.66666666666666696</v>
      </c>
      <c r="AG109" s="55">
        <v>0.16049382716049401</v>
      </c>
      <c r="AH109" s="55">
        <v>0.44444444444444398</v>
      </c>
    </row>
    <row r="110" spans="1:34" x14ac:dyDescent="0.35">
      <c r="A110" s="34" t="s">
        <v>66</v>
      </c>
      <c r="B110" s="34" t="s">
        <v>88</v>
      </c>
      <c r="C110" s="38" t="s">
        <v>219</v>
      </c>
      <c r="D110" s="34" t="s">
        <v>133</v>
      </c>
      <c r="E110" s="34" t="s">
        <v>10</v>
      </c>
      <c r="F110" s="38" t="s">
        <v>11</v>
      </c>
      <c r="G110" s="60" t="s">
        <v>218</v>
      </c>
      <c r="H110" s="55" t="s">
        <v>201</v>
      </c>
      <c r="I110" t="str">
        <f t="shared" si="2"/>
        <v>Coping mechanisms employed by household to adjust to barriers in accessing health care (3 months) : Switched to a health care facility closer to home</v>
      </c>
      <c r="J110" t="str">
        <f t="shared" si="3"/>
        <v>Coping mechanisms employed by household to adjust to barriers in accessing health care (3 months) : Switched to a health care facility closer to homeLebanese</v>
      </c>
      <c r="K110" s="55">
        <v>0.180952380952381</v>
      </c>
      <c r="L110" s="55">
        <v>0.145454545454545</v>
      </c>
      <c r="M110" s="55">
        <v>0.22413793103448301</v>
      </c>
      <c r="N110" s="55">
        <v>6.9930069930069894E-2</v>
      </c>
      <c r="O110" s="55">
        <v>3.77358490566038E-2</v>
      </c>
      <c r="P110" s="55">
        <v>0.14942528735632199</v>
      </c>
      <c r="Q110" s="55">
        <v>0.164383561643836</v>
      </c>
      <c r="R110" s="55">
        <v>0.06</v>
      </c>
      <c r="S110" s="55">
        <v>6.02409638554217E-2</v>
      </c>
      <c r="T110" s="55">
        <v>0.14772727272727301</v>
      </c>
      <c r="U110" s="55">
        <v>7.1428571428571397E-2</v>
      </c>
      <c r="V110" s="55">
        <v>8.8607594936708903E-2</v>
      </c>
      <c r="W110" s="55">
        <v>0.12676056338028199</v>
      </c>
      <c r="X110" s="55">
        <v>0.22</v>
      </c>
      <c r="Y110" s="55">
        <v>0.119047619047619</v>
      </c>
      <c r="Z110" s="55">
        <v>0.2</v>
      </c>
      <c r="AA110" s="55">
        <v>0.107692307692308</v>
      </c>
      <c r="AB110" s="55">
        <v>6.25E-2</v>
      </c>
      <c r="AC110" s="55">
        <v>1.7857142857142901E-2</v>
      </c>
      <c r="AD110" s="55">
        <v>0.13043478260869601</v>
      </c>
      <c r="AE110" s="55">
        <v>4.3478260869565202E-2</v>
      </c>
      <c r="AF110" s="55">
        <v>0.194444444444444</v>
      </c>
      <c r="AG110" s="55">
        <v>0.13580246913580199</v>
      </c>
      <c r="AH110" s="55">
        <v>0.148148148148148</v>
      </c>
    </row>
    <row r="111" spans="1:34" x14ac:dyDescent="0.35">
      <c r="A111" s="34" t="s">
        <v>66</v>
      </c>
      <c r="B111" s="34" t="s">
        <v>88</v>
      </c>
      <c r="C111" s="38" t="s">
        <v>219</v>
      </c>
      <c r="D111" s="34" t="s">
        <v>133</v>
      </c>
      <c r="E111" s="34" t="s">
        <v>10</v>
      </c>
      <c r="F111" s="38" t="s">
        <v>11</v>
      </c>
      <c r="G111" s="60" t="s">
        <v>218</v>
      </c>
      <c r="H111" s="55" t="s">
        <v>202</v>
      </c>
      <c r="I111" t="str">
        <f t="shared" si="2"/>
        <v>Coping mechanisms employed by household to adjust to barriers in accessing health care (3 months) : Switched to a public health care facility instead of private</v>
      </c>
      <c r="J111" t="str">
        <f t="shared" si="3"/>
        <v>Coping mechanisms employed by household to adjust to barriers in accessing health care (3 months) : Switched to a public health care facility instead of privateLebanese</v>
      </c>
      <c r="K111" s="55">
        <v>0.20952380952381</v>
      </c>
      <c r="L111" s="55">
        <v>0.145454545454545</v>
      </c>
      <c r="M111" s="55">
        <v>5.1724137931034503E-2</v>
      </c>
      <c r="N111" s="55">
        <v>0.132867132867133</v>
      </c>
      <c r="O111" s="55">
        <v>7.54716981132076E-2</v>
      </c>
      <c r="P111" s="55">
        <v>9.1954022988505704E-2</v>
      </c>
      <c r="Q111" s="55">
        <v>0.13698630136986301</v>
      </c>
      <c r="R111" s="55">
        <v>0.12</v>
      </c>
      <c r="S111" s="55">
        <v>0.14457831325301199</v>
      </c>
      <c r="T111" s="55">
        <v>0.170454545454545</v>
      </c>
      <c r="U111" s="55">
        <v>0.1</v>
      </c>
      <c r="V111" s="55">
        <v>0.189873417721519</v>
      </c>
      <c r="W111" s="55">
        <v>9.8591549295774697E-2</v>
      </c>
      <c r="X111" s="55">
        <v>0.17</v>
      </c>
      <c r="Y111" s="55">
        <v>0.119047619047619</v>
      </c>
      <c r="Z111" s="55">
        <v>7.69230769230769E-2</v>
      </c>
      <c r="AA111" s="55">
        <v>6.15384615384615E-2</v>
      </c>
      <c r="AB111" s="55">
        <v>6.25E-2</v>
      </c>
      <c r="AC111" s="55">
        <v>5.3571428571428603E-2</v>
      </c>
      <c r="AD111" s="55">
        <v>0.101449275362319</v>
      </c>
      <c r="AE111" s="55">
        <v>8.6956521739130405E-2</v>
      </c>
      <c r="AF111" s="55">
        <v>4.1666666666666699E-2</v>
      </c>
      <c r="AG111" s="55">
        <v>0.11111111111111099</v>
      </c>
      <c r="AH111" s="55">
        <v>0.18518518518518501</v>
      </c>
    </row>
    <row r="112" spans="1:34" x14ac:dyDescent="0.35">
      <c r="A112" s="34" t="s">
        <v>66</v>
      </c>
      <c r="B112" s="34" t="s">
        <v>88</v>
      </c>
      <c r="C112" s="38" t="s">
        <v>219</v>
      </c>
      <c r="D112" s="34" t="s">
        <v>133</v>
      </c>
      <c r="E112" s="34" t="s">
        <v>10</v>
      </c>
      <c r="F112" s="38" t="s">
        <v>11</v>
      </c>
      <c r="G112" s="60" t="s">
        <v>218</v>
      </c>
      <c r="H112" s="55" t="s">
        <v>203</v>
      </c>
      <c r="I112" t="str">
        <f t="shared" si="2"/>
        <v>Coping mechanisms employed by household to adjust to barriers in accessing health care (3 months) : Delayed or canceled doctors visit or other treatment</v>
      </c>
      <c r="J112" t="str">
        <f t="shared" si="3"/>
        <v>Coping mechanisms employed by household to adjust to barriers in accessing health care (3 months) : Delayed or canceled doctors visit or other treatmentLebanese</v>
      </c>
      <c r="K112" s="55">
        <v>0.20952380952381</v>
      </c>
      <c r="L112" s="55">
        <v>0.18181818181818199</v>
      </c>
      <c r="M112" s="55">
        <v>8.6206896551724102E-2</v>
      </c>
      <c r="N112" s="55">
        <v>0.230769230769231</v>
      </c>
      <c r="O112" s="55">
        <v>0.245283018867925</v>
      </c>
      <c r="P112" s="55">
        <v>0.26436781609195398</v>
      </c>
      <c r="Q112" s="55">
        <v>0.219178082191781</v>
      </c>
      <c r="R112" s="55">
        <v>0.12</v>
      </c>
      <c r="S112" s="55">
        <v>0.28915662650602397</v>
      </c>
      <c r="T112" s="55">
        <v>0.18181818181818199</v>
      </c>
      <c r="U112" s="55">
        <v>0.128571428571429</v>
      </c>
      <c r="V112" s="55">
        <v>8.8607594936708903E-2</v>
      </c>
      <c r="W112" s="55">
        <v>0.25352112676056299</v>
      </c>
      <c r="X112" s="55">
        <v>0.12</v>
      </c>
      <c r="Y112" s="55">
        <v>0.202380952380952</v>
      </c>
      <c r="Z112" s="55">
        <v>9.2307692307692299E-2</v>
      </c>
      <c r="AA112" s="55">
        <v>0.21538461538461501</v>
      </c>
      <c r="AB112" s="55">
        <v>0.33750000000000002</v>
      </c>
      <c r="AC112" s="55">
        <v>0.30357142857142899</v>
      </c>
      <c r="AD112" s="55">
        <v>0.101449275362319</v>
      </c>
      <c r="AE112" s="55">
        <v>9.7826086956521702E-2</v>
      </c>
      <c r="AF112" s="55">
        <v>6.9444444444444406E-2</v>
      </c>
      <c r="AG112" s="55">
        <v>0.18518518518518501</v>
      </c>
      <c r="AH112" s="55">
        <v>0.18518518518518501</v>
      </c>
    </row>
    <row r="113" spans="1:34" x14ac:dyDescent="0.35">
      <c r="A113" s="34" t="s">
        <v>66</v>
      </c>
      <c r="B113" s="34" t="s">
        <v>88</v>
      </c>
      <c r="C113" s="38" t="s">
        <v>219</v>
      </c>
      <c r="D113" s="34" t="s">
        <v>133</v>
      </c>
      <c r="E113" s="34" t="s">
        <v>10</v>
      </c>
      <c r="F113" s="38" t="s">
        <v>11</v>
      </c>
      <c r="G113" s="60" t="s">
        <v>218</v>
      </c>
      <c r="H113" s="55" t="s">
        <v>204</v>
      </c>
      <c r="I113" t="str">
        <f t="shared" si="2"/>
        <v>Coping mechanisms employed by household to adjust to barriers in accessing health care (3 months) : Delayed or canceled diagnostic procedure or other analysis</v>
      </c>
      <c r="J113" t="str">
        <f t="shared" si="3"/>
        <v>Coping mechanisms employed by household to adjust to barriers in accessing health care (3 months) : Delayed or canceled diagnostic procedure or other analysisLebanese</v>
      </c>
      <c r="K113" s="55">
        <v>0.14285714285714299</v>
      </c>
      <c r="L113" s="55">
        <v>7.2727272727272696E-2</v>
      </c>
      <c r="M113" s="55">
        <v>6.8965517241379296E-2</v>
      </c>
      <c r="N113" s="55">
        <v>0.188811188811189</v>
      </c>
      <c r="O113" s="55">
        <v>0.26415094339622602</v>
      </c>
      <c r="P113" s="55">
        <v>0.14942528735632199</v>
      </c>
      <c r="Q113" s="55">
        <v>5.4794520547945202E-2</v>
      </c>
      <c r="R113" s="55">
        <v>0.12</v>
      </c>
      <c r="S113" s="55">
        <v>0.180722891566265</v>
      </c>
      <c r="T113" s="55">
        <v>6.8181818181818205E-2</v>
      </c>
      <c r="U113" s="55">
        <v>7.1428571428571397E-2</v>
      </c>
      <c r="V113" s="55">
        <v>7.5949367088607597E-2</v>
      </c>
      <c r="W113" s="55">
        <v>9.8591549295774697E-2</v>
      </c>
      <c r="X113" s="55">
        <v>0.1</v>
      </c>
      <c r="Y113" s="55">
        <v>0.16666666666666699</v>
      </c>
      <c r="Z113" s="55">
        <v>9.2307692307692299E-2</v>
      </c>
      <c r="AA113" s="55">
        <v>0.123076923076923</v>
      </c>
      <c r="AB113" s="55">
        <v>0.25</v>
      </c>
      <c r="AC113" s="55">
        <v>0.14285714285714299</v>
      </c>
      <c r="AD113" s="55">
        <v>8.6956521739130405E-2</v>
      </c>
      <c r="AE113" s="55">
        <v>4.3478260869565202E-2</v>
      </c>
      <c r="AF113" s="55">
        <v>4.1666666666666699E-2</v>
      </c>
      <c r="AG113" s="55">
        <v>8.6419753086419707E-2</v>
      </c>
      <c r="AH113" s="55">
        <v>0.12962962962963001</v>
      </c>
    </row>
    <row r="114" spans="1:34" x14ac:dyDescent="0.35">
      <c r="A114" s="34" t="s">
        <v>66</v>
      </c>
      <c r="B114" s="34" t="s">
        <v>88</v>
      </c>
      <c r="C114" s="38" t="s">
        <v>219</v>
      </c>
      <c r="D114" s="34" t="s">
        <v>133</v>
      </c>
      <c r="E114" s="34" t="s">
        <v>10</v>
      </c>
      <c r="F114" s="38" t="s">
        <v>11</v>
      </c>
      <c r="G114" s="60" t="s">
        <v>218</v>
      </c>
      <c r="H114" s="55" t="s">
        <v>205</v>
      </c>
      <c r="I114" t="str">
        <f t="shared" si="2"/>
        <v>Coping mechanisms employed by household to adjust to barriers in accessing health care (3 months) : Went to the pharmacy instead of the doctor or clinic</v>
      </c>
      <c r="J114" t="str">
        <f t="shared" si="3"/>
        <v>Coping mechanisms employed by household to adjust to barriers in accessing health care (3 months) : Went to the pharmacy instead of the doctor or clinicLebanese</v>
      </c>
      <c r="K114" s="55">
        <v>0.2</v>
      </c>
      <c r="L114" s="55">
        <v>5.4545454545454501E-2</v>
      </c>
      <c r="M114" s="55">
        <v>0.12068965517241401</v>
      </c>
      <c r="N114" s="55">
        <v>0.15384615384615399</v>
      </c>
      <c r="O114" s="55">
        <v>7.54716981132076E-2</v>
      </c>
      <c r="P114" s="55">
        <v>0.17241379310344801</v>
      </c>
      <c r="Q114" s="55">
        <v>0.26027397260273999</v>
      </c>
      <c r="R114" s="55">
        <v>0.08</v>
      </c>
      <c r="S114" s="55">
        <v>0.30120481927710802</v>
      </c>
      <c r="T114" s="55">
        <v>0.51136363636363602</v>
      </c>
      <c r="U114" s="55">
        <v>0.34285714285714303</v>
      </c>
      <c r="V114" s="55">
        <v>0.30379746835443</v>
      </c>
      <c r="W114" s="55">
        <v>0.154929577464789</v>
      </c>
      <c r="X114" s="55">
        <v>0.14000000000000001</v>
      </c>
      <c r="Y114" s="55">
        <v>7.1428571428571397E-2</v>
      </c>
      <c r="Z114" s="55">
        <v>9.2307692307692299E-2</v>
      </c>
      <c r="AA114" s="55">
        <v>0.138461538461538</v>
      </c>
      <c r="AB114" s="55">
        <v>0.23749999999999999</v>
      </c>
      <c r="AC114" s="55">
        <v>8.9285714285714302E-2</v>
      </c>
      <c r="AD114" s="55">
        <v>0.217391304347826</v>
      </c>
      <c r="AE114" s="55">
        <v>7.6086956521739094E-2</v>
      </c>
      <c r="AF114" s="55">
        <v>6.9444444444444406E-2</v>
      </c>
      <c r="AG114" s="55">
        <v>0.58024691358024705</v>
      </c>
      <c r="AH114" s="55">
        <v>0.12962962962963001</v>
      </c>
    </row>
    <row r="115" spans="1:34" x14ac:dyDescent="0.35">
      <c r="A115" s="34" t="s">
        <v>66</v>
      </c>
      <c r="B115" s="34" t="s">
        <v>88</v>
      </c>
      <c r="C115" s="38" t="s">
        <v>219</v>
      </c>
      <c r="D115" s="34" t="s">
        <v>133</v>
      </c>
      <c r="E115" s="34" t="s">
        <v>10</v>
      </c>
      <c r="F115" s="38" t="s">
        <v>11</v>
      </c>
      <c r="G115" s="60" t="s">
        <v>218</v>
      </c>
      <c r="H115" s="55" t="s">
        <v>206</v>
      </c>
      <c r="I115" t="str">
        <f t="shared" si="2"/>
        <v>Coping mechanisms employed by household to adjust to barriers in accessing health care (3 months) : Went to traditional healer instead of the doctor or clinic</v>
      </c>
      <c r="J115" t="str">
        <f t="shared" si="3"/>
        <v>Coping mechanisms employed by household to adjust to barriers in accessing health care (3 months) : Went to traditional healer instead of the doctor or clinicLebanese</v>
      </c>
      <c r="K115" s="55">
        <v>0</v>
      </c>
      <c r="L115" s="55">
        <v>5.4545454545454501E-2</v>
      </c>
      <c r="M115" s="55">
        <v>3.4482758620689703E-2</v>
      </c>
      <c r="N115" s="55">
        <v>0</v>
      </c>
      <c r="O115" s="55">
        <v>-2.2204460492503101E-16</v>
      </c>
      <c r="P115" s="55">
        <v>2.2988505747126398E-2</v>
      </c>
      <c r="Q115" s="55">
        <v>1.3698630136986301E-2</v>
      </c>
      <c r="R115" s="55">
        <v>0.02</v>
      </c>
      <c r="S115" s="55">
        <v>0</v>
      </c>
      <c r="T115" s="55">
        <v>0.204545454545455</v>
      </c>
      <c r="U115" s="55">
        <v>4.2857142857142899E-2</v>
      </c>
      <c r="V115" s="55">
        <v>8.8607594936708903E-2</v>
      </c>
      <c r="W115" s="55">
        <v>1.4084507042253501E-2</v>
      </c>
      <c r="X115" s="55">
        <v>0.02</v>
      </c>
      <c r="Y115" s="55">
        <v>1.1904761904761901E-2</v>
      </c>
      <c r="Z115" s="55">
        <v>1.11022302462516E-16</v>
      </c>
      <c r="AA115" s="55">
        <v>0</v>
      </c>
      <c r="AB115" s="55">
        <v>1.11022302462516E-16</v>
      </c>
      <c r="AC115" s="55">
        <v>0</v>
      </c>
      <c r="AD115" s="55">
        <v>0</v>
      </c>
      <c r="AE115" s="55">
        <v>0</v>
      </c>
      <c r="AF115" s="55">
        <v>0</v>
      </c>
      <c r="AG115" s="55">
        <v>2.4691358024691398E-2</v>
      </c>
      <c r="AH115" s="55">
        <v>0</v>
      </c>
    </row>
    <row r="116" spans="1:34" x14ac:dyDescent="0.35">
      <c r="A116" s="34" t="s">
        <v>66</v>
      </c>
      <c r="B116" s="34" t="s">
        <v>88</v>
      </c>
      <c r="C116" s="38" t="s">
        <v>219</v>
      </c>
      <c r="D116" s="34" t="s">
        <v>133</v>
      </c>
      <c r="E116" s="34" t="s">
        <v>10</v>
      </c>
      <c r="F116" s="38" t="s">
        <v>11</v>
      </c>
      <c r="G116" s="60" t="s">
        <v>218</v>
      </c>
      <c r="H116" s="55" t="s">
        <v>207</v>
      </c>
      <c r="I116" t="str">
        <f t="shared" si="2"/>
        <v>Coping mechanisms employed by household to adjust to barriers in accessing health care (3 months) : Asked a friend or relative advice</v>
      </c>
      <c r="J116" t="str">
        <f t="shared" si="3"/>
        <v>Coping mechanisms employed by household to adjust to barriers in accessing health care (3 months) : Asked a friend or relative adviceLebanese</v>
      </c>
      <c r="K116" s="55">
        <v>9.5238095238095195E-3</v>
      </c>
      <c r="L116" s="55">
        <v>1.8181818181818198E-2</v>
      </c>
      <c r="M116" s="55">
        <v>0</v>
      </c>
      <c r="N116" s="55">
        <v>2.7972027972028E-2</v>
      </c>
      <c r="O116" s="55">
        <v>-2.2204460492503101E-16</v>
      </c>
      <c r="P116" s="55">
        <v>6.8965517241379296E-2</v>
      </c>
      <c r="Q116" s="55">
        <v>2.7397260273972601E-2</v>
      </c>
      <c r="R116" s="55">
        <v>0.02</v>
      </c>
      <c r="S116" s="55">
        <v>0</v>
      </c>
      <c r="T116" s="55">
        <v>7.9545454545454503E-2</v>
      </c>
      <c r="U116" s="55">
        <v>1.4285714285714299E-2</v>
      </c>
      <c r="V116" s="55">
        <v>5.0632911392405097E-2</v>
      </c>
      <c r="W116" s="55">
        <v>0</v>
      </c>
      <c r="X116" s="55">
        <v>0.04</v>
      </c>
      <c r="Y116" s="55">
        <v>7.1428571428571397E-2</v>
      </c>
      <c r="Z116" s="55">
        <v>1.5384615384615399E-2</v>
      </c>
      <c r="AA116" s="55">
        <v>4.6153846153846198E-2</v>
      </c>
      <c r="AB116" s="55">
        <v>2.5000000000000001E-2</v>
      </c>
      <c r="AC116" s="55">
        <v>0</v>
      </c>
      <c r="AD116" s="55">
        <v>0</v>
      </c>
      <c r="AE116" s="55">
        <v>0</v>
      </c>
      <c r="AF116" s="55">
        <v>1.38888888888889E-2</v>
      </c>
      <c r="AG116" s="55">
        <v>4.9382716049382699E-2</v>
      </c>
      <c r="AH116" s="55">
        <v>0</v>
      </c>
    </row>
    <row r="117" spans="1:34" x14ac:dyDescent="0.35">
      <c r="A117" s="34" t="s">
        <v>66</v>
      </c>
      <c r="B117" s="34" t="s">
        <v>88</v>
      </c>
      <c r="C117" s="38" t="s">
        <v>219</v>
      </c>
      <c r="D117" s="34" t="s">
        <v>133</v>
      </c>
      <c r="E117" s="34" t="s">
        <v>10</v>
      </c>
      <c r="F117" s="38" t="s">
        <v>11</v>
      </c>
      <c r="G117" s="60" t="s">
        <v>218</v>
      </c>
      <c r="H117" s="55" t="s">
        <v>208</v>
      </c>
      <c r="I117" t="str">
        <f t="shared" si="2"/>
        <v>Coping mechanisms employed by household to adjust to barriers in accessing health care (3 months) : Looked for information about the health problem online</v>
      </c>
      <c r="J117" t="str">
        <f t="shared" si="3"/>
        <v>Coping mechanisms employed by household to adjust to barriers in accessing health care (3 months) : Looked for information about the health problem onlineLebanese</v>
      </c>
      <c r="K117" s="55">
        <v>9.5238095238095195E-3</v>
      </c>
      <c r="L117" s="55">
        <v>0</v>
      </c>
      <c r="M117" s="55">
        <v>0</v>
      </c>
      <c r="N117" s="55">
        <v>0</v>
      </c>
      <c r="O117" s="55">
        <v>-2.2204460492503101E-16</v>
      </c>
      <c r="P117" s="55">
        <v>0</v>
      </c>
      <c r="Q117" s="55">
        <v>1.3698630136986301E-2</v>
      </c>
      <c r="R117" s="55">
        <v>0</v>
      </c>
      <c r="S117" s="55">
        <v>1.20481927710843E-2</v>
      </c>
      <c r="T117" s="55">
        <v>5.6818181818181802E-2</v>
      </c>
      <c r="U117" s="55">
        <v>0</v>
      </c>
      <c r="V117" s="55">
        <v>1.26582278481013E-2</v>
      </c>
      <c r="W117" s="55">
        <v>0</v>
      </c>
      <c r="X117" s="55">
        <v>0.01</v>
      </c>
      <c r="Y117" s="55">
        <v>1.1904761904761901E-2</v>
      </c>
      <c r="Z117" s="55">
        <v>3.0769230769230799E-2</v>
      </c>
      <c r="AA117" s="55">
        <v>0</v>
      </c>
      <c r="AB117" s="55">
        <v>1.11022302462516E-16</v>
      </c>
      <c r="AC117" s="55">
        <v>0</v>
      </c>
      <c r="AD117" s="55">
        <v>1.4492753623188401E-2</v>
      </c>
      <c r="AE117" s="55">
        <v>0</v>
      </c>
      <c r="AF117" s="55">
        <v>0</v>
      </c>
      <c r="AG117" s="55">
        <v>1.2345679012345699E-2</v>
      </c>
      <c r="AH117" s="55">
        <v>0</v>
      </c>
    </row>
    <row r="118" spans="1:34" x14ac:dyDescent="0.35">
      <c r="A118" s="34" t="s">
        <v>66</v>
      </c>
      <c r="B118" s="34" t="s">
        <v>88</v>
      </c>
      <c r="C118" s="38" t="s">
        <v>219</v>
      </c>
      <c r="D118" s="34" t="s">
        <v>133</v>
      </c>
      <c r="E118" s="34" t="s">
        <v>10</v>
      </c>
      <c r="F118" s="38" t="s">
        <v>11</v>
      </c>
      <c r="G118" s="60" t="s">
        <v>218</v>
      </c>
      <c r="H118" s="55" t="s">
        <v>209</v>
      </c>
      <c r="I118" t="str">
        <f t="shared" si="2"/>
        <v>Coping mechanisms employed by household to adjust to barriers in accessing health care (3 months) : Managed health problem with home remedy</v>
      </c>
      <c r="J118" t="str">
        <f t="shared" si="3"/>
        <v>Coping mechanisms employed by household to adjust to barriers in accessing health care (3 months) : Managed health problem with home remedyLebanese</v>
      </c>
      <c r="K118" s="55">
        <v>4.7619047619047603E-2</v>
      </c>
      <c r="L118" s="55">
        <v>3.6363636363636397E-2</v>
      </c>
      <c r="M118" s="55">
        <v>5.1724137931034503E-2</v>
      </c>
      <c r="N118" s="55">
        <v>3.4965034965035002E-2</v>
      </c>
      <c r="O118" s="55">
        <v>-2.2204460492503101E-16</v>
      </c>
      <c r="P118" s="55">
        <v>8.04597701149425E-2</v>
      </c>
      <c r="Q118" s="55">
        <v>2.7397260273972601E-2</v>
      </c>
      <c r="R118" s="55">
        <v>0</v>
      </c>
      <c r="S118" s="55">
        <v>0.108433734939759</v>
      </c>
      <c r="T118" s="55">
        <v>0.125</v>
      </c>
      <c r="U118" s="55">
        <v>0</v>
      </c>
      <c r="V118" s="55">
        <v>1.26582278481013E-2</v>
      </c>
      <c r="W118" s="55">
        <v>0.11267605633802801</v>
      </c>
      <c r="X118" s="55">
        <v>0.03</v>
      </c>
      <c r="Y118" s="55">
        <v>5.95238095238095E-2</v>
      </c>
      <c r="Z118" s="55">
        <v>3.0769230769230799E-2</v>
      </c>
      <c r="AA118" s="55">
        <v>3.0769230769230799E-2</v>
      </c>
      <c r="AB118" s="55">
        <v>0.125</v>
      </c>
      <c r="AC118" s="55">
        <v>0</v>
      </c>
      <c r="AD118" s="55">
        <v>1.4492753623188401E-2</v>
      </c>
      <c r="AE118" s="55">
        <v>2.1739130434782601E-2</v>
      </c>
      <c r="AF118" s="55">
        <v>0</v>
      </c>
      <c r="AG118" s="55">
        <v>2.4691358024691398E-2</v>
      </c>
      <c r="AH118" s="55">
        <v>1.85185185185185E-2</v>
      </c>
    </row>
    <row r="119" spans="1:34" x14ac:dyDescent="0.35">
      <c r="A119" s="34" t="s">
        <v>66</v>
      </c>
      <c r="B119" s="34" t="s">
        <v>88</v>
      </c>
      <c r="C119" s="38" t="s">
        <v>219</v>
      </c>
      <c r="D119" s="34" t="s">
        <v>133</v>
      </c>
      <c r="E119" s="34" t="s">
        <v>10</v>
      </c>
      <c r="F119" s="38" t="s">
        <v>11</v>
      </c>
      <c r="G119" s="60" t="s">
        <v>218</v>
      </c>
      <c r="H119" s="55" t="s">
        <v>210</v>
      </c>
      <c r="I119" t="str">
        <f t="shared" si="2"/>
        <v>Coping mechanisms employed by household to adjust to barriers in accessing health care (3 months) : Waited to see if problem would get better on its own</v>
      </c>
      <c r="J119" t="str">
        <f t="shared" si="3"/>
        <v>Coping mechanisms employed by household to adjust to barriers in accessing health care (3 months) : Waited to see if problem would get better on its ownLebanese</v>
      </c>
      <c r="K119" s="55">
        <v>9.5238095238095195E-3</v>
      </c>
      <c r="L119" s="55">
        <v>0</v>
      </c>
      <c r="M119" s="55">
        <v>0</v>
      </c>
      <c r="N119" s="55">
        <v>3.4965034965035002E-2</v>
      </c>
      <c r="O119" s="55">
        <v>-2.2204460492503101E-16</v>
      </c>
      <c r="P119" s="55">
        <v>1.1494252873563199E-2</v>
      </c>
      <c r="Q119" s="55">
        <v>0</v>
      </c>
      <c r="R119" s="55">
        <v>0.02</v>
      </c>
      <c r="S119" s="55">
        <v>2.40963855421687E-2</v>
      </c>
      <c r="T119" s="55">
        <v>1.13636363636364E-2</v>
      </c>
      <c r="U119" s="55">
        <v>2.8571428571428598E-2</v>
      </c>
      <c r="V119" s="55">
        <v>1.26582278481013E-2</v>
      </c>
      <c r="W119" s="55">
        <v>1.4084507042253501E-2</v>
      </c>
      <c r="X119" s="55">
        <v>0</v>
      </c>
      <c r="Y119" s="55">
        <v>3.5714285714285698E-2</v>
      </c>
      <c r="Z119" s="55">
        <v>1.11022302462516E-16</v>
      </c>
      <c r="AA119" s="55">
        <v>0</v>
      </c>
      <c r="AB119" s="55">
        <v>1.11022302462516E-16</v>
      </c>
      <c r="AC119" s="55">
        <v>0</v>
      </c>
      <c r="AD119" s="55">
        <v>1.4492753623188401E-2</v>
      </c>
      <c r="AE119" s="55">
        <v>1.0869565217391301E-2</v>
      </c>
      <c r="AF119" s="55">
        <v>0</v>
      </c>
      <c r="AG119" s="55">
        <v>0</v>
      </c>
      <c r="AH119" s="55">
        <v>1.85185185185185E-2</v>
      </c>
    </row>
    <row r="120" spans="1:34" x14ac:dyDescent="0.35">
      <c r="A120" s="34" t="s">
        <v>66</v>
      </c>
      <c r="B120" s="34" t="s">
        <v>88</v>
      </c>
      <c r="C120" s="38" t="s">
        <v>219</v>
      </c>
      <c r="D120" s="34" t="s">
        <v>133</v>
      </c>
      <c r="E120" s="34" t="s">
        <v>10</v>
      </c>
      <c r="F120" s="38" t="s">
        <v>11</v>
      </c>
      <c r="G120" s="60" t="s">
        <v>218</v>
      </c>
      <c r="H120" s="55" t="s">
        <v>211</v>
      </c>
      <c r="I120" t="str">
        <f t="shared" si="2"/>
        <v>Coping mechanisms employed by household to adjust to barriers in accessing health care (3 months) : Changed lifestyle/habits to control health condition</v>
      </c>
      <c r="J120" t="str">
        <f t="shared" si="3"/>
        <v>Coping mechanisms employed by household to adjust to barriers in accessing health care (3 months) : Changed lifestyle/habits to control health conditionLebanese</v>
      </c>
      <c r="K120" s="55">
        <v>0</v>
      </c>
      <c r="L120" s="55">
        <v>0</v>
      </c>
      <c r="M120" s="55">
        <v>0</v>
      </c>
      <c r="N120" s="55">
        <v>6.9930069930069904E-3</v>
      </c>
      <c r="O120" s="55">
        <v>-2.2204460492503101E-16</v>
      </c>
      <c r="P120" s="55">
        <v>2.2988505747126398E-2</v>
      </c>
      <c r="Q120" s="55">
        <v>1.3698630136986301E-2</v>
      </c>
      <c r="R120" s="55">
        <v>0</v>
      </c>
      <c r="S120" s="55">
        <v>1.20481927710843E-2</v>
      </c>
      <c r="T120" s="55">
        <v>0</v>
      </c>
      <c r="U120" s="55">
        <v>0</v>
      </c>
      <c r="V120" s="55">
        <v>1.26582278481013E-2</v>
      </c>
      <c r="W120" s="55">
        <v>0</v>
      </c>
      <c r="X120" s="55">
        <v>0.01</v>
      </c>
      <c r="Y120" s="55">
        <v>1.1904761904761901E-2</v>
      </c>
      <c r="Z120" s="55">
        <v>1.11022302462516E-16</v>
      </c>
      <c r="AA120" s="55">
        <v>1.5384615384615399E-2</v>
      </c>
      <c r="AB120" s="55">
        <v>1.11022302462516E-16</v>
      </c>
      <c r="AC120" s="55">
        <v>3.5714285714285698E-2</v>
      </c>
      <c r="AD120" s="55">
        <v>0</v>
      </c>
      <c r="AE120" s="55">
        <v>0</v>
      </c>
      <c r="AF120" s="55">
        <v>0</v>
      </c>
      <c r="AG120" s="55">
        <v>0</v>
      </c>
      <c r="AH120" s="55">
        <v>0</v>
      </c>
    </row>
    <row r="121" spans="1:34" x14ac:dyDescent="0.35">
      <c r="A121" s="34" t="s">
        <v>66</v>
      </c>
      <c r="B121" s="34" t="s">
        <v>88</v>
      </c>
      <c r="C121" s="38" t="s">
        <v>219</v>
      </c>
      <c r="D121" s="34" t="s">
        <v>133</v>
      </c>
      <c r="E121" s="34" t="s">
        <v>10</v>
      </c>
      <c r="F121" s="38" t="s">
        <v>11</v>
      </c>
      <c r="G121" s="60" t="s">
        <v>218</v>
      </c>
      <c r="H121" s="55" t="s">
        <v>212</v>
      </c>
      <c r="I121" t="str">
        <f t="shared" si="2"/>
        <v>Coping mechanisms employed by household to adjust to barriers in accessing health care (3 months) : Used prayer or spiritual practices</v>
      </c>
      <c r="J121" t="str">
        <f t="shared" si="3"/>
        <v>Coping mechanisms employed by household to adjust to barriers in accessing health care (3 months) : Used prayer or spiritual practicesLebanese</v>
      </c>
      <c r="K121" s="55">
        <v>0</v>
      </c>
      <c r="L121" s="55">
        <v>1.8181818181818198E-2</v>
      </c>
      <c r="M121" s="55">
        <v>0</v>
      </c>
      <c r="N121" s="55">
        <v>6.9930069930069904E-3</v>
      </c>
      <c r="O121" s="55">
        <v>-2.2204460492503101E-16</v>
      </c>
      <c r="P121" s="55">
        <v>1.1494252873563199E-2</v>
      </c>
      <c r="Q121" s="55">
        <v>0</v>
      </c>
      <c r="R121" s="55">
        <v>0.04</v>
      </c>
      <c r="S121" s="55">
        <v>0</v>
      </c>
      <c r="T121" s="55">
        <v>0</v>
      </c>
      <c r="U121" s="55">
        <v>0</v>
      </c>
      <c r="V121" s="55">
        <v>0</v>
      </c>
      <c r="W121" s="55">
        <v>1.4084507042253501E-2</v>
      </c>
      <c r="X121" s="55">
        <v>0</v>
      </c>
      <c r="Y121" s="55">
        <v>1.1904761904761901E-2</v>
      </c>
      <c r="Z121" s="55">
        <v>1.11022302462516E-16</v>
      </c>
      <c r="AA121" s="55">
        <v>0</v>
      </c>
      <c r="AB121" s="55">
        <v>1.11022302462516E-16</v>
      </c>
      <c r="AC121" s="55">
        <v>0</v>
      </c>
      <c r="AD121" s="55">
        <v>0</v>
      </c>
      <c r="AE121" s="55">
        <v>0</v>
      </c>
      <c r="AF121" s="55">
        <v>0</v>
      </c>
      <c r="AG121" s="55">
        <v>0</v>
      </c>
      <c r="AH121" s="55">
        <v>0</v>
      </c>
    </row>
    <row r="122" spans="1:34" x14ac:dyDescent="0.35">
      <c r="A122" s="34" t="s">
        <v>66</v>
      </c>
      <c r="B122" s="34" t="s">
        <v>88</v>
      </c>
      <c r="C122" s="38" t="s">
        <v>219</v>
      </c>
      <c r="D122" s="34" t="s">
        <v>133</v>
      </c>
      <c r="E122" s="34" t="s">
        <v>10</v>
      </c>
      <c r="F122" s="38" t="s">
        <v>11</v>
      </c>
      <c r="G122" s="60" t="s">
        <v>218</v>
      </c>
      <c r="H122" s="55" t="s">
        <v>213</v>
      </c>
      <c r="I122" t="str">
        <f t="shared" si="2"/>
        <v>Coping mechanisms employed by household to adjust to barriers in accessing health care (3 months) : Used telemedicine / remote consultation instead</v>
      </c>
      <c r="J122" t="str">
        <f t="shared" si="3"/>
        <v>Coping mechanisms employed by household to adjust to barriers in accessing health care (3 months) : Used telemedicine / remote consultation insteadLebanese</v>
      </c>
      <c r="K122" s="55">
        <v>2.8571428571428598E-2</v>
      </c>
      <c r="L122" s="55">
        <v>1.8181818181818198E-2</v>
      </c>
      <c r="M122" s="55">
        <v>0</v>
      </c>
      <c r="N122" s="55">
        <v>6.9930069930069904E-3</v>
      </c>
      <c r="O122" s="55">
        <v>-2.2204460492503101E-16</v>
      </c>
      <c r="P122" s="55">
        <v>2.2988505747126398E-2</v>
      </c>
      <c r="Q122" s="55">
        <v>6.8493150684931503E-2</v>
      </c>
      <c r="R122" s="55">
        <v>0.02</v>
      </c>
      <c r="S122" s="55">
        <v>0</v>
      </c>
      <c r="T122" s="55">
        <v>1.13636363636364E-2</v>
      </c>
      <c r="U122" s="55">
        <v>1.4285714285714299E-2</v>
      </c>
      <c r="V122" s="55">
        <v>2.53164556962025E-2</v>
      </c>
      <c r="W122" s="55">
        <v>0</v>
      </c>
      <c r="X122" s="55">
        <v>7.0000000000000007E-2</v>
      </c>
      <c r="Y122" s="55">
        <v>1.1904761904761901E-2</v>
      </c>
      <c r="Z122" s="55">
        <v>1.11022302462516E-16</v>
      </c>
      <c r="AA122" s="55">
        <v>3.0769230769230799E-2</v>
      </c>
      <c r="AB122" s="55">
        <v>1.2500000000000001E-2</v>
      </c>
      <c r="AC122" s="55">
        <v>0</v>
      </c>
      <c r="AD122" s="55">
        <v>1.4492753623188401E-2</v>
      </c>
      <c r="AE122" s="55">
        <v>0</v>
      </c>
      <c r="AF122" s="55">
        <v>1.38888888888889E-2</v>
      </c>
      <c r="AG122" s="55">
        <v>0</v>
      </c>
      <c r="AH122" s="55">
        <v>3.7037037037037E-2</v>
      </c>
    </row>
    <row r="123" spans="1:34" x14ac:dyDescent="0.35">
      <c r="A123" s="34" t="s">
        <v>66</v>
      </c>
      <c r="B123" s="34" t="s">
        <v>88</v>
      </c>
      <c r="C123" s="38" t="s">
        <v>219</v>
      </c>
      <c r="D123" s="34" t="s">
        <v>133</v>
      </c>
      <c r="E123" s="34" t="s">
        <v>10</v>
      </c>
      <c r="F123" s="38" t="s">
        <v>11</v>
      </c>
      <c r="G123" s="60" t="s">
        <v>218</v>
      </c>
      <c r="H123" s="55" t="s">
        <v>214</v>
      </c>
      <c r="I123" t="str">
        <f t="shared" si="2"/>
        <v>Coping mechanisms employed by household to adjust to barriers in accessing health care (3 months) : Traveled (either within country or abroad) to obtain treatment</v>
      </c>
      <c r="J123" t="str">
        <f t="shared" si="3"/>
        <v>Coping mechanisms employed by household to adjust to barriers in accessing health care (3 months) : Traveled (either within country or abroad) to obtain treatmentLebanese</v>
      </c>
      <c r="K123" s="55">
        <v>9.5238095238095195E-3</v>
      </c>
      <c r="L123" s="55">
        <v>0</v>
      </c>
      <c r="M123" s="55">
        <v>0</v>
      </c>
      <c r="N123" s="55">
        <v>6.9930069930069904E-3</v>
      </c>
      <c r="O123" s="55">
        <v>-2.2204460492503101E-16</v>
      </c>
      <c r="P123" s="55">
        <v>0</v>
      </c>
      <c r="Q123" s="55">
        <v>0</v>
      </c>
      <c r="R123" s="55">
        <v>0</v>
      </c>
      <c r="S123" s="55">
        <v>1.20481927710843E-2</v>
      </c>
      <c r="T123" s="55">
        <v>0</v>
      </c>
      <c r="U123" s="55">
        <v>0</v>
      </c>
      <c r="V123" s="55">
        <v>3.7974683544303799E-2</v>
      </c>
      <c r="W123" s="55">
        <v>0</v>
      </c>
      <c r="X123" s="55">
        <v>0</v>
      </c>
      <c r="Y123" s="55">
        <v>0</v>
      </c>
      <c r="Z123" s="55">
        <v>1.11022302462516E-16</v>
      </c>
      <c r="AA123" s="55">
        <v>0</v>
      </c>
      <c r="AB123" s="55">
        <v>1.2500000000000001E-2</v>
      </c>
      <c r="AC123" s="55">
        <v>0</v>
      </c>
      <c r="AD123" s="55">
        <v>0</v>
      </c>
      <c r="AE123" s="55">
        <v>0</v>
      </c>
      <c r="AF123" s="55">
        <v>0</v>
      </c>
      <c r="AG123" s="55">
        <v>0</v>
      </c>
      <c r="AH123" s="55">
        <v>1.85185185185185E-2</v>
      </c>
    </row>
    <row r="124" spans="1:34" x14ac:dyDescent="0.35">
      <c r="A124" s="34" t="s">
        <v>66</v>
      </c>
      <c r="B124" s="34" t="s">
        <v>88</v>
      </c>
      <c r="C124" s="38" t="s">
        <v>219</v>
      </c>
      <c r="D124" s="34" t="s">
        <v>133</v>
      </c>
      <c r="E124" s="34" t="s">
        <v>10</v>
      </c>
      <c r="F124" s="38" t="s">
        <v>11</v>
      </c>
      <c r="G124" s="60" t="s">
        <v>218</v>
      </c>
      <c r="H124" s="55" t="s">
        <v>215</v>
      </c>
      <c r="I124" t="str">
        <f t="shared" si="2"/>
        <v>Coping mechanisms employed by household to adjust to barriers in accessing health care (3 months) : Reduced non-medical household expenses</v>
      </c>
      <c r="J124" t="str">
        <f t="shared" si="3"/>
        <v>Coping mechanisms employed by household to adjust to barriers in accessing health care (3 months) : Reduced non-medical household expensesLebanese</v>
      </c>
      <c r="K124" s="55">
        <v>8.5714285714285701E-2</v>
      </c>
      <c r="L124" s="55">
        <v>3.6363636363636397E-2</v>
      </c>
      <c r="M124" s="55">
        <v>6.8965517241379296E-2</v>
      </c>
      <c r="N124" s="55">
        <v>4.1958041958042001E-2</v>
      </c>
      <c r="O124" s="55">
        <v>1.88679245283019E-2</v>
      </c>
      <c r="P124" s="55">
        <v>3.4482758620689703E-2</v>
      </c>
      <c r="Q124" s="55">
        <v>6.8493150684931503E-2</v>
      </c>
      <c r="R124" s="55">
        <v>0.02</v>
      </c>
      <c r="S124" s="55">
        <v>4.81927710843374E-2</v>
      </c>
      <c r="T124" s="55">
        <v>1.13636363636364E-2</v>
      </c>
      <c r="U124" s="55">
        <v>5.7142857142857099E-2</v>
      </c>
      <c r="V124" s="55">
        <v>3.7974683544303799E-2</v>
      </c>
      <c r="W124" s="55">
        <v>1.4084507042253501E-2</v>
      </c>
      <c r="X124" s="55">
        <v>0</v>
      </c>
      <c r="Y124" s="55">
        <v>7.1428571428571397E-2</v>
      </c>
      <c r="Z124" s="55">
        <v>3.0769230769230799E-2</v>
      </c>
      <c r="AA124" s="55">
        <v>3.0769230769230799E-2</v>
      </c>
      <c r="AB124" s="55">
        <v>1.11022302462516E-16</v>
      </c>
      <c r="AC124" s="55">
        <v>0</v>
      </c>
      <c r="AD124" s="55">
        <v>1.4492753623188401E-2</v>
      </c>
      <c r="AE124" s="55">
        <v>2.1739130434782601E-2</v>
      </c>
      <c r="AF124" s="55">
        <v>4.1666666666666699E-2</v>
      </c>
      <c r="AG124" s="55">
        <v>0</v>
      </c>
      <c r="AH124" s="55">
        <v>5.5555555555555601E-2</v>
      </c>
    </row>
    <row r="125" spans="1:34" x14ac:dyDescent="0.35">
      <c r="A125" s="34" t="s">
        <v>66</v>
      </c>
      <c r="B125" s="34" t="s">
        <v>88</v>
      </c>
      <c r="C125" s="38" t="s">
        <v>219</v>
      </c>
      <c r="D125" s="34" t="s">
        <v>133</v>
      </c>
      <c r="E125" s="34" t="s">
        <v>10</v>
      </c>
      <c r="F125" s="38" t="s">
        <v>11</v>
      </c>
      <c r="G125" s="60" t="s">
        <v>218</v>
      </c>
      <c r="H125" s="55" t="s">
        <v>216</v>
      </c>
      <c r="I125" t="str">
        <f t="shared" si="2"/>
        <v>Coping mechanisms employed by household to adjust to barriers in accessing health care (3 months) : Worked additional hours/new members entered workforce to afford medical care</v>
      </c>
      <c r="J125" t="str">
        <f t="shared" si="3"/>
        <v>Coping mechanisms employed by household to adjust to barriers in accessing health care (3 months) : Worked additional hours/new members entered workforce to afford medical careLebanese</v>
      </c>
      <c r="K125" s="55">
        <v>9.5238095238095195E-3</v>
      </c>
      <c r="L125" s="55">
        <v>0</v>
      </c>
      <c r="M125" s="55">
        <v>1.72413793103448E-2</v>
      </c>
      <c r="N125" s="55">
        <v>0</v>
      </c>
      <c r="O125" s="55">
        <v>-2.2204460492503101E-16</v>
      </c>
      <c r="P125" s="55">
        <v>0</v>
      </c>
      <c r="Q125" s="55">
        <v>0</v>
      </c>
      <c r="R125" s="55">
        <v>0</v>
      </c>
      <c r="S125" s="55">
        <v>0</v>
      </c>
      <c r="T125" s="55">
        <v>0</v>
      </c>
      <c r="U125" s="55">
        <v>0</v>
      </c>
      <c r="V125" s="55">
        <v>0</v>
      </c>
      <c r="W125" s="55">
        <v>0</v>
      </c>
      <c r="X125" s="55">
        <v>0.01</v>
      </c>
      <c r="Y125" s="55">
        <v>0</v>
      </c>
      <c r="Z125" s="55">
        <v>1.11022302462516E-16</v>
      </c>
      <c r="AA125" s="55">
        <v>1.5384615384615399E-2</v>
      </c>
      <c r="AB125" s="55">
        <v>1.11022302462516E-16</v>
      </c>
      <c r="AC125" s="55">
        <v>0</v>
      </c>
      <c r="AD125" s="55">
        <v>0</v>
      </c>
      <c r="AE125" s="55">
        <v>0</v>
      </c>
      <c r="AF125" s="55">
        <v>0</v>
      </c>
      <c r="AG125" s="55">
        <v>0</v>
      </c>
      <c r="AH125" s="55">
        <v>0</v>
      </c>
    </row>
    <row r="126" spans="1:34" x14ac:dyDescent="0.35">
      <c r="A126" s="34" t="s">
        <v>66</v>
      </c>
      <c r="B126" s="34" t="s">
        <v>88</v>
      </c>
      <c r="C126" s="38" t="s">
        <v>219</v>
      </c>
      <c r="D126" s="34" t="s">
        <v>133</v>
      </c>
      <c r="E126" s="34" t="s">
        <v>10</v>
      </c>
      <c r="F126" s="38" t="s">
        <v>11</v>
      </c>
      <c r="G126" s="60" t="s">
        <v>218</v>
      </c>
      <c r="H126" s="55" t="s">
        <v>217</v>
      </c>
      <c r="I126" t="str">
        <f t="shared" si="2"/>
        <v>Coping mechanisms employed by household to adjust to barriers in accessing health care (3 months) : Borrowed money to afford medical care</v>
      </c>
      <c r="J126" t="str">
        <f t="shared" si="3"/>
        <v>Coping mechanisms employed by household to adjust to barriers in accessing health care (3 months) : Borrowed money to afford medical careLebanese</v>
      </c>
      <c r="K126" s="55">
        <v>6.6666666666666693E-2</v>
      </c>
      <c r="L126" s="55">
        <v>5.4545454545454501E-2</v>
      </c>
      <c r="M126" s="55">
        <v>0.17241379310344801</v>
      </c>
      <c r="N126" s="55">
        <v>8.3916083916083906E-2</v>
      </c>
      <c r="O126" s="55">
        <v>1.88679245283019E-2</v>
      </c>
      <c r="P126" s="55">
        <v>6.8965517241379296E-2</v>
      </c>
      <c r="Q126" s="55">
        <v>0.10958904109589</v>
      </c>
      <c r="R126" s="55">
        <v>0.14000000000000001</v>
      </c>
      <c r="S126" s="55">
        <v>1.20481927710843E-2</v>
      </c>
      <c r="T126" s="55">
        <v>4.5454545454545497E-2</v>
      </c>
      <c r="U126" s="55">
        <v>7.1428571428571397E-2</v>
      </c>
      <c r="V126" s="55">
        <v>2.53164556962025E-2</v>
      </c>
      <c r="W126" s="55">
        <v>4.2253521126760597E-2</v>
      </c>
      <c r="X126" s="55">
        <v>0.04</v>
      </c>
      <c r="Y126" s="55">
        <v>4.7619047619047603E-2</v>
      </c>
      <c r="Z126" s="55">
        <v>9.2307692307692299E-2</v>
      </c>
      <c r="AA126" s="55">
        <v>0.138461538461538</v>
      </c>
      <c r="AB126" s="55">
        <v>1.11022302462516E-16</v>
      </c>
      <c r="AC126" s="55">
        <v>3.5714285714285698E-2</v>
      </c>
      <c r="AD126" s="55">
        <v>2.8985507246376802E-2</v>
      </c>
      <c r="AE126" s="55">
        <v>2.1739130434782601E-2</v>
      </c>
      <c r="AF126" s="55">
        <v>1.38888888888889E-2</v>
      </c>
      <c r="AG126" s="55">
        <v>4.9382716049382699E-2</v>
      </c>
      <c r="AH126" s="55">
        <v>5.5555555555555601E-2</v>
      </c>
    </row>
    <row r="127" spans="1:34" x14ac:dyDescent="0.35">
      <c r="A127" s="34" t="s">
        <v>66</v>
      </c>
      <c r="B127" s="34" t="s">
        <v>88</v>
      </c>
      <c r="C127" s="38" t="s">
        <v>219</v>
      </c>
      <c r="D127" s="34" t="s">
        <v>133</v>
      </c>
      <c r="E127" s="34" t="s">
        <v>10</v>
      </c>
      <c r="F127" s="38" t="s">
        <v>11</v>
      </c>
      <c r="G127" s="60" t="s">
        <v>218</v>
      </c>
      <c r="H127" s="55" t="s">
        <v>108</v>
      </c>
      <c r="I127" t="str">
        <f t="shared" si="2"/>
        <v>Coping mechanisms employed by household to adjust to barriers in accessing health care (3 months) : Other</v>
      </c>
      <c r="J127" t="str">
        <f t="shared" si="3"/>
        <v>Coping mechanisms employed by household to adjust to barriers in accessing health care (3 months) : OtherLebanese</v>
      </c>
      <c r="K127" s="55">
        <v>0</v>
      </c>
      <c r="L127" s="55">
        <v>0</v>
      </c>
      <c r="M127" s="55">
        <v>1.72413793103448E-2</v>
      </c>
      <c r="N127" s="55">
        <v>6.9930069930069904E-3</v>
      </c>
      <c r="O127" s="55">
        <v>-2.2204460492503101E-16</v>
      </c>
      <c r="P127" s="55">
        <v>1.1494252873563199E-2</v>
      </c>
      <c r="Q127" s="55">
        <v>0</v>
      </c>
      <c r="R127" s="55">
        <v>0.02</v>
      </c>
      <c r="S127" s="55">
        <v>1.20481927710843E-2</v>
      </c>
      <c r="T127" s="55">
        <v>0</v>
      </c>
      <c r="U127" s="55">
        <v>2.8571428571428598E-2</v>
      </c>
      <c r="V127" s="55">
        <v>0</v>
      </c>
      <c r="W127" s="55">
        <v>0</v>
      </c>
      <c r="X127" s="55">
        <v>0</v>
      </c>
      <c r="Y127" s="55">
        <v>0</v>
      </c>
      <c r="Z127" s="55">
        <v>1.11022302462516E-16</v>
      </c>
      <c r="AA127" s="55">
        <v>4.6153846153846198E-2</v>
      </c>
      <c r="AB127" s="55">
        <v>1.11022302462516E-16</v>
      </c>
      <c r="AC127" s="55">
        <v>0</v>
      </c>
      <c r="AD127" s="55">
        <v>0</v>
      </c>
      <c r="AE127" s="55">
        <v>1.0869565217391301E-2</v>
      </c>
      <c r="AF127" s="55">
        <v>0</v>
      </c>
      <c r="AG127" s="55">
        <v>0</v>
      </c>
      <c r="AH127" s="55">
        <v>0</v>
      </c>
    </row>
    <row r="128" spans="1:34" x14ac:dyDescent="0.35">
      <c r="A128" s="34" t="s">
        <v>66</v>
      </c>
      <c r="B128" s="34" t="s">
        <v>88</v>
      </c>
      <c r="C128" s="38" t="s">
        <v>219</v>
      </c>
      <c r="D128" s="34" t="s">
        <v>133</v>
      </c>
      <c r="E128" s="34" t="s">
        <v>10</v>
      </c>
      <c r="F128" s="38" t="s">
        <v>11</v>
      </c>
      <c r="G128" s="60" t="s">
        <v>218</v>
      </c>
      <c r="H128" s="55" t="s">
        <v>8</v>
      </c>
      <c r="I128" t="str">
        <f t="shared" si="2"/>
        <v>Coping mechanisms employed by household to adjust to barriers in accessing health care (3 months) : Don't know</v>
      </c>
      <c r="J128" t="str">
        <f t="shared" si="3"/>
        <v>Coping mechanisms employed by household to adjust to barriers in accessing health care (3 months) : Don't knowLebanese</v>
      </c>
      <c r="K128" s="55">
        <v>9.5238095238095195E-3</v>
      </c>
      <c r="L128" s="55">
        <v>0</v>
      </c>
      <c r="M128" s="55">
        <v>1.72413793103448E-2</v>
      </c>
      <c r="N128" s="55">
        <v>0</v>
      </c>
      <c r="O128" s="55">
        <v>1.88679245283019E-2</v>
      </c>
      <c r="P128" s="55">
        <v>3.4482758620689703E-2</v>
      </c>
      <c r="Q128" s="55">
        <v>0</v>
      </c>
      <c r="R128" s="55">
        <v>0</v>
      </c>
      <c r="S128" s="55">
        <v>1.20481927710843E-2</v>
      </c>
      <c r="T128" s="55">
        <v>0</v>
      </c>
      <c r="U128" s="55">
        <v>1.4285714285714299E-2</v>
      </c>
      <c r="V128" s="55">
        <v>1.26582278481013E-2</v>
      </c>
      <c r="W128" s="55">
        <v>1.4084507042253501E-2</v>
      </c>
      <c r="X128" s="55">
        <v>0</v>
      </c>
      <c r="Y128" s="55">
        <v>0</v>
      </c>
      <c r="Z128" s="55">
        <v>1.5384615384615399E-2</v>
      </c>
      <c r="AA128" s="55">
        <v>0</v>
      </c>
      <c r="AB128" s="55">
        <v>1.2500000000000001E-2</v>
      </c>
      <c r="AC128" s="55">
        <v>0</v>
      </c>
      <c r="AD128" s="55">
        <v>0</v>
      </c>
      <c r="AE128" s="55">
        <v>0</v>
      </c>
      <c r="AF128" s="55">
        <v>0</v>
      </c>
      <c r="AG128" s="55">
        <v>0</v>
      </c>
      <c r="AH128" s="55">
        <v>0</v>
      </c>
    </row>
    <row r="129" spans="1:34" x14ac:dyDescent="0.35">
      <c r="A129" s="34" t="s">
        <v>66</v>
      </c>
      <c r="B129" s="34" t="s">
        <v>88</v>
      </c>
      <c r="C129" s="38" t="s">
        <v>219</v>
      </c>
      <c r="D129" s="34" t="s">
        <v>133</v>
      </c>
      <c r="E129" s="34" t="s">
        <v>10</v>
      </c>
      <c r="F129" s="38" t="s">
        <v>11</v>
      </c>
      <c r="G129" s="60" t="s">
        <v>218</v>
      </c>
      <c r="H129" s="55" t="s">
        <v>7</v>
      </c>
      <c r="I129" t="str">
        <f t="shared" si="2"/>
        <v>Coping mechanisms employed by household to adjust to barriers in accessing health care (3 months) : Decline to answer</v>
      </c>
      <c r="J129" t="str">
        <f t="shared" si="3"/>
        <v>Coping mechanisms employed by household to adjust to barriers in accessing health care (3 months) : Decline to answerLebanese</v>
      </c>
      <c r="K129" s="55">
        <v>0</v>
      </c>
      <c r="L129" s="55">
        <v>0</v>
      </c>
      <c r="M129" s="55">
        <v>1.72413793103448E-2</v>
      </c>
      <c r="N129" s="55">
        <v>0</v>
      </c>
      <c r="O129" s="55">
        <v>-2.2204460492503101E-16</v>
      </c>
      <c r="P129" s="55">
        <v>0</v>
      </c>
      <c r="Q129" s="55">
        <v>0</v>
      </c>
      <c r="R129" s="55">
        <v>0</v>
      </c>
      <c r="S129" s="55">
        <v>0</v>
      </c>
      <c r="T129" s="55">
        <v>2.27272727272727E-2</v>
      </c>
      <c r="U129" s="55">
        <v>0</v>
      </c>
      <c r="V129" s="55">
        <v>1.26582278481013E-2</v>
      </c>
      <c r="W129" s="55">
        <v>0</v>
      </c>
      <c r="X129" s="55">
        <v>0</v>
      </c>
      <c r="Y129" s="55">
        <v>0</v>
      </c>
      <c r="Z129" s="55">
        <v>1.11022302462516E-16</v>
      </c>
      <c r="AA129" s="55">
        <v>0</v>
      </c>
      <c r="AB129" s="55">
        <v>1.11022302462516E-16</v>
      </c>
      <c r="AC129" s="55">
        <v>0</v>
      </c>
      <c r="AD129" s="55">
        <v>0</v>
      </c>
      <c r="AE129" s="55">
        <v>0</v>
      </c>
      <c r="AF129" s="55">
        <v>0</v>
      </c>
      <c r="AG129" s="55">
        <v>1.2345679012345699E-2</v>
      </c>
      <c r="AH129" s="55">
        <v>0</v>
      </c>
    </row>
    <row r="130" spans="1:34" x14ac:dyDescent="0.35">
      <c r="A130" s="34" t="s">
        <v>66</v>
      </c>
      <c r="B130" s="34" t="s">
        <v>88</v>
      </c>
      <c r="C130" s="34" t="s">
        <v>231</v>
      </c>
      <c r="D130" s="34"/>
      <c r="E130" s="34" t="s">
        <v>10</v>
      </c>
      <c r="F130" s="38" t="s">
        <v>11</v>
      </c>
      <c r="G130" s="60" t="s">
        <v>230</v>
      </c>
      <c r="H130" s="55" t="s">
        <v>220</v>
      </c>
      <c r="I130" t="str">
        <f t="shared" si="2"/>
        <v>Barriers experienced by households that prevented them from accessing needed medication : None or not applicable</v>
      </c>
      <c r="J130" t="str">
        <f t="shared" si="3"/>
        <v>Barriers experienced by households that prevented them from accessing needed medication : None or not applicableLebanese</v>
      </c>
      <c r="K130" s="55">
        <v>0.102880658436214</v>
      </c>
      <c r="L130" s="55">
        <v>0.16339869281045799</v>
      </c>
      <c r="M130" s="55">
        <v>7.8947368421052599E-2</v>
      </c>
      <c r="N130" s="55">
        <v>0.1125</v>
      </c>
      <c r="O130" s="55">
        <v>0.10738255033557</v>
      </c>
      <c r="P130" s="55">
        <v>9.0497737556561098E-2</v>
      </c>
      <c r="Q130" s="55">
        <v>0.13207547169811301</v>
      </c>
      <c r="R130" s="55">
        <v>0.15853658536585399</v>
      </c>
      <c r="S130" s="55">
        <v>0.104712041884817</v>
      </c>
      <c r="T130" s="55">
        <v>4.2857142857142899E-2</v>
      </c>
      <c r="U130" s="55">
        <v>0.18181818181818199</v>
      </c>
      <c r="V130" s="55">
        <v>7.4534161490683204E-2</v>
      </c>
      <c r="W130" s="55">
        <v>9.5541401273885398E-2</v>
      </c>
      <c r="X130" s="55">
        <v>0.112903225806452</v>
      </c>
      <c r="Y130" s="55">
        <v>0.181347150259067</v>
      </c>
      <c r="Z130" s="55">
        <v>0.112582781456954</v>
      </c>
      <c r="AA130" s="55">
        <v>0.24157303370786501</v>
      </c>
      <c r="AB130" s="55">
        <v>0.17307692307692299</v>
      </c>
      <c r="AC130" s="55">
        <v>0.17073170731707299</v>
      </c>
      <c r="AD130" s="55">
        <v>0.14569536423841101</v>
      </c>
      <c r="AE130" s="55">
        <v>0.15942028985507201</v>
      </c>
      <c r="AF130" s="55">
        <v>0.20253164556962</v>
      </c>
      <c r="AG130" s="55">
        <v>3.6036036036036001E-2</v>
      </c>
      <c r="AH130" s="55">
        <v>7.7669902912621394E-2</v>
      </c>
    </row>
    <row r="131" spans="1:34" x14ac:dyDescent="0.35">
      <c r="A131" s="34" t="s">
        <v>66</v>
      </c>
      <c r="B131" s="34" t="s">
        <v>88</v>
      </c>
      <c r="C131" s="34" t="s">
        <v>231</v>
      </c>
      <c r="D131" s="34"/>
      <c r="E131" s="34" t="s">
        <v>10</v>
      </c>
      <c r="F131" s="38" t="s">
        <v>11</v>
      </c>
      <c r="G131" s="60" t="s">
        <v>230</v>
      </c>
      <c r="H131" s="55" t="s">
        <v>221</v>
      </c>
      <c r="I131" t="str">
        <f t="shared" ref="I131:I194" si="4">CONCATENATE(G131,H131)</f>
        <v>Barriers experienced by households that prevented them from accessing needed medication : Medication is too expensive</v>
      </c>
      <c r="J131" t="str">
        <f t="shared" ref="J131:J194" si="5">CONCATENATE(G131,H131,F131)</f>
        <v>Barriers experienced by households that prevented them from accessing needed medication : Medication is too expensiveLebanese</v>
      </c>
      <c r="K131" s="55">
        <v>0.78600823045267498</v>
      </c>
      <c r="L131" s="55">
        <v>0.69281045751633996</v>
      </c>
      <c r="M131" s="55">
        <v>0.83552631578947401</v>
      </c>
      <c r="N131" s="55">
        <v>0.734375</v>
      </c>
      <c r="O131" s="55">
        <v>0.70469798657718097</v>
      </c>
      <c r="P131" s="55">
        <v>0.80542986425339402</v>
      </c>
      <c r="Q131" s="55">
        <v>0.66666666666666696</v>
      </c>
      <c r="R131" s="55">
        <v>0.73780487804878003</v>
      </c>
      <c r="S131" s="55">
        <v>0.70157068062827199</v>
      </c>
      <c r="T131" s="55">
        <v>0.8</v>
      </c>
      <c r="U131" s="55">
        <v>0.713286713286713</v>
      </c>
      <c r="V131" s="55">
        <v>0.80124223602484501</v>
      </c>
      <c r="W131" s="55">
        <v>0.78980891719745205</v>
      </c>
      <c r="X131" s="55">
        <v>0.61290322580645196</v>
      </c>
      <c r="Y131" s="55">
        <v>0.66839378238341995</v>
      </c>
      <c r="Z131" s="55">
        <v>0.78807947019867597</v>
      </c>
      <c r="AA131" s="55">
        <v>0.72471910112359506</v>
      </c>
      <c r="AB131" s="55">
        <v>0.64903846153846201</v>
      </c>
      <c r="AC131" s="55">
        <v>0.68292682926829296</v>
      </c>
      <c r="AD131" s="55">
        <v>0.75496688741721896</v>
      </c>
      <c r="AE131" s="55">
        <v>0.76811594202898503</v>
      </c>
      <c r="AF131" s="55">
        <v>0.512658227848101</v>
      </c>
      <c r="AG131" s="55">
        <v>0.90090090090090102</v>
      </c>
      <c r="AH131" s="55">
        <v>0.78640776699029102</v>
      </c>
    </row>
    <row r="132" spans="1:34" x14ac:dyDescent="0.35">
      <c r="A132" s="34" t="s">
        <v>66</v>
      </c>
      <c r="B132" s="34" t="s">
        <v>88</v>
      </c>
      <c r="C132" s="34" t="s">
        <v>231</v>
      </c>
      <c r="D132" s="34"/>
      <c r="E132" s="34" t="s">
        <v>10</v>
      </c>
      <c r="F132" s="38" t="s">
        <v>11</v>
      </c>
      <c r="G132" s="60" t="s">
        <v>230</v>
      </c>
      <c r="H132" s="55" t="s">
        <v>222</v>
      </c>
      <c r="I132" t="str">
        <f t="shared" si="4"/>
        <v>Barriers experienced by households that prevented them from accessing needed medication : Medication is not available in the health facility (e.g. hospital, primary health care center)</v>
      </c>
      <c r="J132" t="str">
        <f t="shared" si="5"/>
        <v>Barriers experienced by households that prevented them from accessing needed medication : Medication is not available in the health facility (e.g. hospital, primary health care center)Lebanese</v>
      </c>
      <c r="K132" s="55">
        <v>0.21399176954732499</v>
      </c>
      <c r="L132" s="55">
        <v>0.36601307189542498</v>
      </c>
      <c r="M132" s="55">
        <v>0.32894736842105299</v>
      </c>
      <c r="N132" s="55">
        <v>0.29375000000000001</v>
      </c>
      <c r="O132" s="55">
        <v>0.49664429530201298</v>
      </c>
      <c r="P132" s="55">
        <v>0.38914027149321301</v>
      </c>
      <c r="Q132" s="55">
        <v>0.28301886792452802</v>
      </c>
      <c r="R132" s="55">
        <v>0.26829268292682901</v>
      </c>
      <c r="S132" s="55">
        <v>0.42931937172774898</v>
      </c>
      <c r="T132" s="55">
        <v>0.42857142857142899</v>
      </c>
      <c r="U132" s="55">
        <v>0.356643356643357</v>
      </c>
      <c r="V132" s="55">
        <v>0.29192546583850898</v>
      </c>
      <c r="W132" s="55">
        <v>0.54140127388534998</v>
      </c>
      <c r="X132" s="55">
        <v>0.65591397849462396</v>
      </c>
      <c r="Y132" s="55">
        <v>0.45077720207253902</v>
      </c>
      <c r="Z132" s="55">
        <v>0.463576158940397</v>
      </c>
      <c r="AA132" s="55">
        <v>0.25842696629213502</v>
      </c>
      <c r="AB132" s="55">
        <v>0.46153846153846201</v>
      </c>
      <c r="AC132" s="55">
        <v>0.28048780487804897</v>
      </c>
      <c r="AD132" s="55">
        <v>0.28476821192052998</v>
      </c>
      <c r="AE132" s="55">
        <v>0.43115942028985499</v>
      </c>
      <c r="AF132" s="55">
        <v>0.506329113924051</v>
      </c>
      <c r="AG132" s="55">
        <v>0.36036036036036001</v>
      </c>
      <c r="AH132" s="55">
        <v>0.26213592233009703</v>
      </c>
    </row>
    <row r="133" spans="1:34" x14ac:dyDescent="0.35">
      <c r="A133" s="34" t="s">
        <v>66</v>
      </c>
      <c r="B133" s="34" t="s">
        <v>88</v>
      </c>
      <c r="C133" s="34" t="s">
        <v>231</v>
      </c>
      <c r="D133" s="34"/>
      <c r="E133" s="34" t="s">
        <v>10</v>
      </c>
      <c r="F133" s="38" t="s">
        <v>11</v>
      </c>
      <c r="G133" s="60" t="s">
        <v>230</v>
      </c>
      <c r="H133" s="55" t="s">
        <v>223</v>
      </c>
      <c r="I133" t="str">
        <f t="shared" si="4"/>
        <v>Barriers experienced by households that prevented them from accessing needed medication : Medication is not available in private pharmacy</v>
      </c>
      <c r="J133" t="str">
        <f t="shared" si="5"/>
        <v>Barriers experienced by households that prevented them from accessing needed medication : Medication is not available in private pharmacyLebanese</v>
      </c>
      <c r="K133" s="55">
        <v>0.54732510288065805</v>
      </c>
      <c r="L133" s="55">
        <v>0.43790849673202598</v>
      </c>
      <c r="M133" s="55">
        <v>0.60526315789473695</v>
      </c>
      <c r="N133" s="55">
        <v>0.67812499999999998</v>
      </c>
      <c r="O133" s="55">
        <v>0.67785234899328894</v>
      </c>
      <c r="P133" s="55">
        <v>0.53393665158370995</v>
      </c>
      <c r="Q133" s="55">
        <v>0.55974842767295596</v>
      </c>
      <c r="R133" s="55">
        <v>0.64634146341463405</v>
      </c>
      <c r="S133" s="55">
        <v>0.63350785340314097</v>
      </c>
      <c r="T133" s="55">
        <v>0.65714285714285703</v>
      </c>
      <c r="U133" s="55">
        <v>0.48951048951048998</v>
      </c>
      <c r="V133" s="55">
        <v>0.565217391304348</v>
      </c>
      <c r="W133" s="55">
        <v>0.69426751592356695</v>
      </c>
      <c r="X133" s="55">
        <v>0.5</v>
      </c>
      <c r="Y133" s="55">
        <v>0.56994818652849699</v>
      </c>
      <c r="Z133" s="55">
        <v>0.69536423841059603</v>
      </c>
      <c r="AA133" s="55">
        <v>0.54494382022471899</v>
      </c>
      <c r="AB133" s="55">
        <v>0.69230769230769196</v>
      </c>
      <c r="AC133" s="55">
        <v>0.62804878048780499</v>
      </c>
      <c r="AD133" s="55">
        <v>0.51655629139072901</v>
      </c>
      <c r="AE133" s="55">
        <v>0.51449275362318803</v>
      </c>
      <c r="AF133" s="55">
        <v>0.329113924050633</v>
      </c>
      <c r="AG133" s="55">
        <v>0.58558558558558604</v>
      </c>
      <c r="AH133" s="55">
        <v>0.43689320388349501</v>
      </c>
    </row>
    <row r="134" spans="1:34" x14ac:dyDescent="0.35">
      <c r="A134" s="34" t="s">
        <v>66</v>
      </c>
      <c r="B134" s="34" t="s">
        <v>88</v>
      </c>
      <c r="C134" s="34" t="s">
        <v>231</v>
      </c>
      <c r="D134" s="34"/>
      <c r="E134" s="34" t="s">
        <v>10</v>
      </c>
      <c r="F134" s="38" t="s">
        <v>11</v>
      </c>
      <c r="G134" s="60" t="s">
        <v>230</v>
      </c>
      <c r="H134" s="55" t="s">
        <v>224</v>
      </c>
      <c r="I134" t="str">
        <f t="shared" si="4"/>
        <v>Barriers experienced by households that prevented them from accessing needed medication : Don't trust the quality/source of available medicine</v>
      </c>
      <c r="J134" t="str">
        <f t="shared" si="5"/>
        <v>Barriers experienced by households that prevented them from accessing needed medication : Don't trust the quality/source of available medicineLebanese</v>
      </c>
      <c r="K134" s="55">
        <v>8.23045267489712E-3</v>
      </c>
      <c r="L134" s="55">
        <v>1.9607843137254902E-2</v>
      </c>
      <c r="M134" s="55">
        <v>1.3157894736842099E-2</v>
      </c>
      <c r="N134" s="55">
        <v>6.2500000000000003E-3</v>
      </c>
      <c r="O134" s="55">
        <v>6.7114093959731499E-3</v>
      </c>
      <c r="P134" s="55">
        <v>1.8099547511312201E-2</v>
      </c>
      <c r="Q134" s="55">
        <v>1.25786163522013E-2</v>
      </c>
      <c r="R134" s="55">
        <v>0</v>
      </c>
      <c r="S134" s="55">
        <v>2.6178010471204199E-2</v>
      </c>
      <c r="T134" s="55">
        <v>2.8571428571428598E-2</v>
      </c>
      <c r="U134" s="55">
        <v>0</v>
      </c>
      <c r="V134" s="55">
        <v>1.8633540372670801E-2</v>
      </c>
      <c r="W134" s="55">
        <v>0</v>
      </c>
      <c r="X134" s="55">
        <v>2.68817204301075E-2</v>
      </c>
      <c r="Y134" s="55">
        <v>5.1813471502590702E-3</v>
      </c>
      <c r="Z134" s="55">
        <v>0</v>
      </c>
      <c r="AA134" s="55">
        <v>2.8089887640449399E-2</v>
      </c>
      <c r="AB134" s="55">
        <v>0</v>
      </c>
      <c r="AC134" s="55">
        <v>0</v>
      </c>
      <c r="AD134" s="55">
        <v>6.6225165562913899E-3</v>
      </c>
      <c r="AE134" s="55">
        <v>3.6231884057971002E-3</v>
      </c>
      <c r="AF134" s="55">
        <v>1.26582278481013E-2</v>
      </c>
      <c r="AG134" s="55">
        <v>0</v>
      </c>
      <c r="AH134" s="55">
        <v>9.7087378640776708E-3</v>
      </c>
    </row>
    <row r="135" spans="1:34" x14ac:dyDescent="0.35">
      <c r="A135" s="34" t="s">
        <v>66</v>
      </c>
      <c r="B135" s="34" t="s">
        <v>88</v>
      </c>
      <c r="C135" s="34" t="s">
        <v>231</v>
      </c>
      <c r="D135" s="34"/>
      <c r="E135" s="34" t="s">
        <v>10</v>
      </c>
      <c r="F135" s="38" t="s">
        <v>11</v>
      </c>
      <c r="G135" s="60" t="s">
        <v>230</v>
      </c>
      <c r="H135" s="55" t="s">
        <v>225</v>
      </c>
      <c r="I135" t="str">
        <f t="shared" si="4"/>
        <v>Barriers experienced by households that prevented them from accessing needed medication : Pharmacy has limited hours or is closed</v>
      </c>
      <c r="J135" t="str">
        <f t="shared" si="5"/>
        <v>Barriers experienced by households that prevented them from accessing needed medication : Pharmacy has limited hours or is closedLebanese</v>
      </c>
      <c r="K135" s="55">
        <v>4.11522633744856E-3</v>
      </c>
      <c r="L135" s="55">
        <v>6.5359477124183E-3</v>
      </c>
      <c r="M135" s="55">
        <v>2.6315789473684199E-2</v>
      </c>
      <c r="N135" s="55">
        <v>0</v>
      </c>
      <c r="O135" s="55">
        <v>6.7114093959731499E-3</v>
      </c>
      <c r="P135" s="55">
        <v>1.8099547511312201E-2</v>
      </c>
      <c r="Q135" s="55">
        <v>0</v>
      </c>
      <c r="R135" s="55">
        <v>0</v>
      </c>
      <c r="S135" s="55">
        <v>4.1884816753926697E-2</v>
      </c>
      <c r="T135" s="55">
        <v>2.1428571428571401E-2</v>
      </c>
      <c r="U135" s="55">
        <v>1.3986013986014E-2</v>
      </c>
      <c r="V135" s="55">
        <v>1.2422360248447201E-2</v>
      </c>
      <c r="W135" s="55">
        <v>0</v>
      </c>
      <c r="X135" s="55">
        <v>0</v>
      </c>
      <c r="Y135" s="55">
        <v>0</v>
      </c>
      <c r="Z135" s="55">
        <v>6.6225165562913899E-3</v>
      </c>
      <c r="AA135" s="55">
        <v>0</v>
      </c>
      <c r="AB135" s="55">
        <v>4.8076923076923097E-3</v>
      </c>
      <c r="AC135" s="55">
        <v>0</v>
      </c>
      <c r="AD135" s="55">
        <v>6.6225165562913899E-3</v>
      </c>
      <c r="AE135" s="55">
        <v>0</v>
      </c>
      <c r="AF135" s="55">
        <v>1.8987341772151899E-2</v>
      </c>
      <c r="AG135" s="55">
        <v>0</v>
      </c>
      <c r="AH135" s="55">
        <v>9.7087378640776708E-3</v>
      </c>
    </row>
    <row r="136" spans="1:34" x14ac:dyDescent="0.35">
      <c r="A136" s="34" t="s">
        <v>66</v>
      </c>
      <c r="B136" s="34" t="s">
        <v>88</v>
      </c>
      <c r="C136" s="34" t="s">
        <v>231</v>
      </c>
      <c r="D136" s="34"/>
      <c r="E136" s="34" t="s">
        <v>10</v>
      </c>
      <c r="F136" s="38" t="s">
        <v>11</v>
      </c>
      <c r="G136" s="60" t="s">
        <v>230</v>
      </c>
      <c r="H136" s="55" t="s">
        <v>226</v>
      </c>
      <c r="I136" t="str">
        <f t="shared" si="4"/>
        <v>Barriers experienced by households that prevented them from accessing needed medication : Medical personnel (doctors, pharmacists) refused to give</v>
      </c>
      <c r="J136" t="str">
        <f t="shared" si="5"/>
        <v>Barriers experienced by households that prevented them from accessing needed medication : Medical personnel (doctors, pharmacists) refused to giveLebanese</v>
      </c>
      <c r="K136" s="55">
        <v>0</v>
      </c>
      <c r="L136" s="55">
        <v>6.5359477124183E-3</v>
      </c>
      <c r="M136" s="55">
        <v>1.3157894736842099E-2</v>
      </c>
      <c r="N136" s="55">
        <v>9.3749999999999997E-3</v>
      </c>
      <c r="O136" s="55">
        <v>0</v>
      </c>
      <c r="P136" s="55">
        <v>2.2624434389140299E-2</v>
      </c>
      <c r="Q136" s="55">
        <v>0</v>
      </c>
      <c r="R136" s="55">
        <v>0</v>
      </c>
      <c r="S136" s="55">
        <v>0</v>
      </c>
      <c r="T136" s="55">
        <v>0</v>
      </c>
      <c r="U136" s="55">
        <v>0</v>
      </c>
      <c r="V136" s="55">
        <v>6.2111801242236003E-3</v>
      </c>
      <c r="W136" s="55">
        <v>0</v>
      </c>
      <c r="X136" s="55">
        <v>0</v>
      </c>
      <c r="Y136" s="55">
        <v>5.1813471502590702E-3</v>
      </c>
      <c r="Z136" s="55">
        <v>0</v>
      </c>
      <c r="AA136" s="55">
        <v>1.1235955056179799E-2</v>
      </c>
      <c r="AB136" s="55">
        <v>4.8076923076923097E-3</v>
      </c>
      <c r="AC136" s="55">
        <v>0</v>
      </c>
      <c r="AD136" s="55">
        <v>-2.2204460492503101E-16</v>
      </c>
      <c r="AE136" s="55">
        <v>3.6231884057971002E-3</v>
      </c>
      <c r="AF136" s="55">
        <v>6.3291139240506302E-3</v>
      </c>
      <c r="AG136" s="55">
        <v>0</v>
      </c>
      <c r="AH136" s="55">
        <v>0</v>
      </c>
    </row>
    <row r="137" spans="1:34" x14ac:dyDescent="0.35">
      <c r="A137" s="34" t="s">
        <v>66</v>
      </c>
      <c r="B137" s="34" t="s">
        <v>88</v>
      </c>
      <c r="C137" s="34" t="s">
        <v>231</v>
      </c>
      <c r="E137" s="34" t="s">
        <v>10</v>
      </c>
      <c r="F137" s="38" t="s">
        <v>11</v>
      </c>
      <c r="G137" s="60" t="s">
        <v>230</v>
      </c>
      <c r="H137" s="55" t="s">
        <v>227</v>
      </c>
      <c r="I137" t="str">
        <f t="shared" si="4"/>
        <v>Barriers experienced by households that prevented them from accessing needed medication : Couldn't afford doctor's visit to obtain prescription</v>
      </c>
      <c r="J137" t="str">
        <f t="shared" si="5"/>
        <v>Barriers experienced by households that prevented them from accessing needed medication : Couldn't afford doctor's visit to obtain prescriptionLebanese</v>
      </c>
      <c r="K137" s="55">
        <v>6.5843621399177002E-2</v>
      </c>
      <c r="L137" s="55">
        <v>3.9215686274509803E-2</v>
      </c>
      <c r="M137" s="55">
        <v>1.3157894736842099E-2</v>
      </c>
      <c r="N137" s="55">
        <v>1.5625E-2</v>
      </c>
      <c r="O137" s="55">
        <v>6.7114093959731499E-3</v>
      </c>
      <c r="P137" s="55">
        <v>2.7149321266968299E-2</v>
      </c>
      <c r="Q137" s="55">
        <v>8.17610062893082E-2</v>
      </c>
      <c r="R137" s="55">
        <v>2.4390243902439001E-2</v>
      </c>
      <c r="S137" s="55">
        <v>1.04712041884817E-2</v>
      </c>
      <c r="T137" s="55">
        <v>0.121428571428571</v>
      </c>
      <c r="U137" s="55">
        <v>2.0979020979021001E-2</v>
      </c>
      <c r="V137" s="55">
        <v>4.3478260869565202E-2</v>
      </c>
      <c r="W137" s="55">
        <v>1.27388535031847E-2</v>
      </c>
      <c r="X137" s="55">
        <v>5.3763440860215101E-3</v>
      </c>
      <c r="Y137" s="55">
        <v>5.1813471502590702E-3</v>
      </c>
      <c r="Z137" s="55">
        <v>3.3112582781456998E-2</v>
      </c>
      <c r="AA137" s="55">
        <v>1.6853932584269701E-2</v>
      </c>
      <c r="AB137" s="55">
        <v>0</v>
      </c>
      <c r="AC137" s="55">
        <v>0</v>
      </c>
      <c r="AD137" s="55">
        <v>-2.2204460492503101E-16</v>
      </c>
      <c r="AE137" s="55">
        <v>1.4492753623188401E-2</v>
      </c>
      <c r="AF137" s="55">
        <v>1.8987341772151899E-2</v>
      </c>
      <c r="AG137" s="55">
        <v>1.8018018018018001E-2</v>
      </c>
      <c r="AH137" s="55">
        <v>7.7669902912621394E-2</v>
      </c>
    </row>
    <row r="138" spans="1:34" x14ac:dyDescent="0.35">
      <c r="A138" s="34" t="s">
        <v>66</v>
      </c>
      <c r="B138" s="34" t="s">
        <v>88</v>
      </c>
      <c r="C138" s="34" t="s">
        <v>231</v>
      </c>
      <c r="E138" s="34" t="s">
        <v>10</v>
      </c>
      <c r="F138" s="38" t="s">
        <v>11</v>
      </c>
      <c r="G138" s="60" t="s">
        <v>230</v>
      </c>
      <c r="H138" s="55" t="s">
        <v>228</v>
      </c>
      <c r="I138" t="str">
        <f t="shared" si="4"/>
        <v>Barriers experienced by households that prevented them from accessing needed medication : Don't know which medication is needed</v>
      </c>
      <c r="J138" t="str">
        <f t="shared" si="5"/>
        <v>Barriers experienced by households that prevented them from accessing needed medication : Don't know which medication is neededLebanese</v>
      </c>
      <c r="K138" s="55">
        <v>0</v>
      </c>
      <c r="L138" s="55">
        <v>0</v>
      </c>
      <c r="M138" s="55">
        <v>0</v>
      </c>
      <c r="N138" s="55">
        <v>0</v>
      </c>
      <c r="O138" s="55">
        <v>0</v>
      </c>
      <c r="P138" s="55">
        <v>1.11022302462516E-16</v>
      </c>
      <c r="Q138" s="55">
        <v>0</v>
      </c>
      <c r="R138" s="55">
        <v>6.0975609756097598E-3</v>
      </c>
      <c r="S138" s="55">
        <v>0</v>
      </c>
      <c r="T138" s="55">
        <v>7.14285714285714E-3</v>
      </c>
      <c r="U138" s="55">
        <v>6.9930069930069904E-3</v>
      </c>
      <c r="V138" s="55">
        <v>0</v>
      </c>
      <c r="W138" s="55">
        <v>0</v>
      </c>
      <c r="X138" s="55">
        <v>0</v>
      </c>
      <c r="Y138" s="55">
        <v>0</v>
      </c>
      <c r="Z138" s="55">
        <v>0</v>
      </c>
      <c r="AA138" s="55">
        <v>5.6179775280898901E-3</v>
      </c>
      <c r="AB138" s="55">
        <v>0</v>
      </c>
      <c r="AC138" s="55">
        <v>0</v>
      </c>
      <c r="AD138" s="55">
        <v>6.6225165562913899E-3</v>
      </c>
      <c r="AE138" s="55">
        <v>0</v>
      </c>
      <c r="AF138" s="55">
        <v>6.3291139240506302E-3</v>
      </c>
      <c r="AG138" s="55">
        <v>9.0090090090090107E-3</v>
      </c>
      <c r="AH138" s="55">
        <v>9.7087378640776708E-3</v>
      </c>
    </row>
    <row r="139" spans="1:34" x14ac:dyDescent="0.35">
      <c r="A139" s="34" t="s">
        <v>66</v>
      </c>
      <c r="B139" s="34" t="s">
        <v>88</v>
      </c>
      <c r="C139" s="34" t="s">
        <v>231</v>
      </c>
      <c r="E139" s="34" t="s">
        <v>10</v>
      </c>
      <c r="F139" s="38" t="s">
        <v>11</v>
      </c>
      <c r="G139" s="60" t="s">
        <v>230</v>
      </c>
      <c r="H139" s="55" t="s">
        <v>229</v>
      </c>
      <c r="I139" t="str">
        <f t="shared" si="4"/>
        <v>Barriers experienced by households that prevented them from accessing needed medication : Insurance or NSSF not honored</v>
      </c>
      <c r="J139" t="str">
        <f t="shared" si="5"/>
        <v>Barriers experienced by households that prevented them from accessing needed medication : Insurance or NSSF not honoredLebanese</v>
      </c>
      <c r="K139" s="55">
        <v>4.11522633744856E-3</v>
      </c>
      <c r="L139" s="55">
        <v>2.61437908496732E-2</v>
      </c>
      <c r="M139" s="55">
        <v>6.5789473684210497E-3</v>
      </c>
      <c r="N139" s="55">
        <v>1.8749999999999999E-2</v>
      </c>
      <c r="O139" s="55">
        <v>0</v>
      </c>
      <c r="P139" s="55">
        <v>1.11022302462516E-16</v>
      </c>
      <c r="Q139" s="55">
        <v>6.2893081761006301E-3</v>
      </c>
      <c r="R139" s="55">
        <v>3.65853658536585E-2</v>
      </c>
      <c r="S139" s="55">
        <v>1.04712041884817E-2</v>
      </c>
      <c r="T139" s="55">
        <v>0</v>
      </c>
      <c r="U139" s="55">
        <v>0</v>
      </c>
      <c r="V139" s="55">
        <v>1.2422360248447201E-2</v>
      </c>
      <c r="W139" s="55">
        <v>0</v>
      </c>
      <c r="X139" s="55">
        <v>0</v>
      </c>
      <c r="Y139" s="55">
        <v>5.1813471502590702E-3</v>
      </c>
      <c r="Z139" s="55">
        <v>7.2847682119205295E-2</v>
      </c>
      <c r="AA139" s="55">
        <v>3.3707865168539297E-2</v>
      </c>
      <c r="AB139" s="55">
        <v>1.9230769230769201E-2</v>
      </c>
      <c r="AC139" s="55">
        <v>1.21951219512195E-2</v>
      </c>
      <c r="AD139" s="55">
        <v>6.6225165562913899E-3</v>
      </c>
      <c r="AE139" s="55">
        <v>0</v>
      </c>
      <c r="AF139" s="55">
        <v>1.8987341772151899E-2</v>
      </c>
      <c r="AG139" s="55">
        <v>9.0090090090090107E-3</v>
      </c>
      <c r="AH139" s="55">
        <v>1.94174757281553E-2</v>
      </c>
    </row>
    <row r="140" spans="1:34" x14ac:dyDescent="0.35">
      <c r="A140" s="34" t="s">
        <v>66</v>
      </c>
      <c r="B140" s="34" t="s">
        <v>88</v>
      </c>
      <c r="C140" s="34" t="s">
        <v>231</v>
      </c>
      <c r="E140" s="34" t="s">
        <v>10</v>
      </c>
      <c r="F140" s="38" t="s">
        <v>11</v>
      </c>
      <c r="G140" s="60" t="s">
        <v>230</v>
      </c>
      <c r="H140" s="55" t="s">
        <v>130</v>
      </c>
      <c r="I140" t="str">
        <f t="shared" si="4"/>
        <v>Barriers experienced by households that prevented them from accessing needed medication : Language issues or communication barriers (can include disability related to speaking/ seeing/ hearing)</v>
      </c>
      <c r="J140" t="str">
        <f t="shared" si="5"/>
        <v>Barriers experienced by households that prevented them from accessing needed medication : Language issues or communication barriers (can include disability related to speaking/ seeing/ hearing)Lebanese</v>
      </c>
      <c r="K140" s="55">
        <v>0</v>
      </c>
      <c r="L140" s="55">
        <v>0</v>
      </c>
      <c r="M140" s="55">
        <v>0</v>
      </c>
      <c r="N140" s="55">
        <v>0</v>
      </c>
      <c r="O140" s="55">
        <v>0</v>
      </c>
      <c r="P140" s="55">
        <v>4.5248868778280504E-3</v>
      </c>
      <c r="Q140" s="55">
        <v>0</v>
      </c>
      <c r="R140" s="55">
        <v>0</v>
      </c>
      <c r="S140" s="55">
        <v>0</v>
      </c>
      <c r="T140" s="55">
        <v>7.14285714285714E-3</v>
      </c>
      <c r="U140" s="55">
        <v>0</v>
      </c>
      <c r="V140" s="55">
        <v>6.2111801242236003E-3</v>
      </c>
      <c r="W140" s="55">
        <v>0</v>
      </c>
      <c r="X140" s="55">
        <v>0</v>
      </c>
      <c r="Y140" s="55">
        <v>0</v>
      </c>
      <c r="Z140" s="55">
        <v>0</v>
      </c>
      <c r="AA140" s="55">
        <v>0</v>
      </c>
      <c r="AB140" s="55">
        <v>0</v>
      </c>
      <c r="AC140" s="55">
        <v>0</v>
      </c>
      <c r="AD140" s="55">
        <v>-2.2204460492503101E-16</v>
      </c>
      <c r="AE140" s="55">
        <v>0</v>
      </c>
      <c r="AF140" s="55">
        <v>0</v>
      </c>
      <c r="AG140" s="55">
        <v>0</v>
      </c>
      <c r="AH140" s="55">
        <v>0</v>
      </c>
    </row>
    <row r="141" spans="1:34" x14ac:dyDescent="0.35">
      <c r="A141" s="34" t="s">
        <v>66</v>
      </c>
      <c r="B141" s="34" t="s">
        <v>88</v>
      </c>
      <c r="C141" s="34" t="s">
        <v>231</v>
      </c>
      <c r="E141" s="34" t="s">
        <v>10</v>
      </c>
      <c r="F141" s="38" t="s">
        <v>11</v>
      </c>
      <c r="G141" s="60" t="s">
        <v>230</v>
      </c>
      <c r="H141" s="55" t="s">
        <v>108</v>
      </c>
      <c r="I141" t="str">
        <f t="shared" si="4"/>
        <v>Barriers experienced by households that prevented them from accessing needed medication : Other</v>
      </c>
      <c r="J141" t="str">
        <f t="shared" si="5"/>
        <v>Barriers experienced by households that prevented them from accessing needed medication : OtherLebanese</v>
      </c>
      <c r="K141" s="55">
        <v>0</v>
      </c>
      <c r="L141" s="55">
        <v>0</v>
      </c>
      <c r="M141" s="55">
        <v>0</v>
      </c>
      <c r="N141" s="55">
        <v>0</v>
      </c>
      <c r="O141" s="55">
        <v>0</v>
      </c>
      <c r="P141" s="55">
        <v>1.11022302462516E-16</v>
      </c>
      <c r="Q141" s="55">
        <v>0</v>
      </c>
      <c r="R141" s="55">
        <v>0</v>
      </c>
      <c r="S141" s="55">
        <v>0</v>
      </c>
      <c r="T141" s="55">
        <v>0</v>
      </c>
      <c r="U141" s="55">
        <v>0</v>
      </c>
      <c r="V141" s="55">
        <v>0</v>
      </c>
      <c r="W141" s="55">
        <v>0</v>
      </c>
      <c r="X141" s="55">
        <v>0</v>
      </c>
      <c r="Y141" s="55">
        <v>0</v>
      </c>
      <c r="Z141" s="55">
        <v>0</v>
      </c>
      <c r="AA141" s="55">
        <v>0</v>
      </c>
      <c r="AB141" s="55">
        <v>0</v>
      </c>
      <c r="AC141" s="55">
        <v>0</v>
      </c>
      <c r="AD141" s="55">
        <v>-2.2204460492503101E-16</v>
      </c>
      <c r="AE141" s="55">
        <v>0</v>
      </c>
      <c r="AF141" s="55">
        <v>0</v>
      </c>
      <c r="AG141" s="55">
        <v>0</v>
      </c>
      <c r="AH141" s="55">
        <v>0</v>
      </c>
    </row>
    <row r="142" spans="1:34" x14ac:dyDescent="0.35">
      <c r="A142" s="34" t="s">
        <v>66</v>
      </c>
      <c r="B142" s="34" t="s">
        <v>88</v>
      </c>
      <c r="C142" s="34" t="s">
        <v>231</v>
      </c>
      <c r="E142" s="34" t="s">
        <v>10</v>
      </c>
      <c r="F142" s="38" t="s">
        <v>11</v>
      </c>
      <c r="G142" s="60" t="s">
        <v>230</v>
      </c>
      <c r="H142" s="55" t="s">
        <v>8</v>
      </c>
      <c r="I142" t="str">
        <f t="shared" si="4"/>
        <v>Barriers experienced by households that prevented them from accessing needed medication : Don't know</v>
      </c>
      <c r="J142" t="str">
        <f t="shared" si="5"/>
        <v>Barriers experienced by households that prevented them from accessing needed medication : Don't knowLebanese</v>
      </c>
      <c r="K142" s="55">
        <v>0</v>
      </c>
      <c r="L142" s="55">
        <v>6.5359477124183E-3</v>
      </c>
      <c r="M142" s="55">
        <v>0</v>
      </c>
      <c r="N142" s="55">
        <v>0</v>
      </c>
      <c r="O142" s="55">
        <v>0</v>
      </c>
      <c r="P142" s="55">
        <v>1.11022302462516E-16</v>
      </c>
      <c r="Q142" s="55">
        <v>0</v>
      </c>
      <c r="R142" s="55">
        <v>0</v>
      </c>
      <c r="S142" s="55">
        <v>5.2356020942408397E-3</v>
      </c>
      <c r="T142" s="55">
        <v>0</v>
      </c>
      <c r="U142" s="55">
        <v>0</v>
      </c>
      <c r="V142" s="55">
        <v>0</v>
      </c>
      <c r="W142" s="55">
        <v>0</v>
      </c>
      <c r="X142" s="55">
        <v>0</v>
      </c>
      <c r="Y142" s="55">
        <v>0</v>
      </c>
      <c r="Z142" s="55">
        <v>0</v>
      </c>
      <c r="AA142" s="55">
        <v>0</v>
      </c>
      <c r="AB142" s="55">
        <v>0</v>
      </c>
      <c r="AC142" s="55">
        <v>0</v>
      </c>
      <c r="AD142" s="55">
        <v>6.6225165562913899E-3</v>
      </c>
      <c r="AE142" s="55">
        <v>0</v>
      </c>
      <c r="AF142" s="55">
        <v>0</v>
      </c>
      <c r="AG142" s="55">
        <v>0</v>
      </c>
      <c r="AH142" s="55">
        <v>0</v>
      </c>
    </row>
    <row r="143" spans="1:34" x14ac:dyDescent="0.35">
      <c r="A143" s="34" t="s">
        <v>66</v>
      </c>
      <c r="B143" s="34" t="s">
        <v>88</v>
      </c>
      <c r="C143" s="34" t="s">
        <v>231</v>
      </c>
      <c r="E143" s="34" t="s">
        <v>10</v>
      </c>
      <c r="F143" s="38" t="s">
        <v>11</v>
      </c>
      <c r="G143" s="60" t="s">
        <v>230</v>
      </c>
      <c r="H143" s="55" t="s">
        <v>7</v>
      </c>
      <c r="I143" t="str">
        <f t="shared" si="4"/>
        <v>Barriers experienced by households that prevented them from accessing needed medication : Decline to answer</v>
      </c>
      <c r="J143" t="str">
        <f t="shared" si="5"/>
        <v>Barriers experienced by households that prevented them from accessing needed medication : Decline to answerLebanese</v>
      </c>
      <c r="K143" s="55">
        <v>0</v>
      </c>
      <c r="L143" s="55">
        <v>0</v>
      </c>
      <c r="M143" s="55">
        <v>0</v>
      </c>
      <c r="N143" s="55">
        <v>0</v>
      </c>
      <c r="O143" s="55">
        <v>0</v>
      </c>
      <c r="P143" s="55">
        <v>1.11022302462516E-16</v>
      </c>
      <c r="Q143" s="55">
        <v>0</v>
      </c>
      <c r="R143" s="55">
        <v>0</v>
      </c>
      <c r="S143" s="55">
        <v>0</v>
      </c>
      <c r="T143" s="55">
        <v>0</v>
      </c>
      <c r="U143" s="55">
        <v>0</v>
      </c>
      <c r="V143" s="55">
        <v>0</v>
      </c>
      <c r="W143" s="55">
        <v>0</v>
      </c>
      <c r="X143" s="55">
        <v>0</v>
      </c>
      <c r="Y143" s="55">
        <v>0</v>
      </c>
      <c r="Z143" s="55">
        <v>0</v>
      </c>
      <c r="AA143" s="55">
        <v>0</v>
      </c>
      <c r="AB143" s="55">
        <v>0</v>
      </c>
      <c r="AC143" s="55">
        <v>0</v>
      </c>
      <c r="AD143" s="55">
        <v>-2.2204460492503101E-16</v>
      </c>
      <c r="AE143" s="55">
        <v>0</v>
      </c>
      <c r="AF143" s="55">
        <v>0</v>
      </c>
      <c r="AG143" s="55">
        <v>0</v>
      </c>
      <c r="AH143" s="55">
        <v>0</v>
      </c>
    </row>
    <row r="144" spans="1:34" x14ac:dyDescent="0.35">
      <c r="A144" s="34" t="s">
        <v>66</v>
      </c>
      <c r="B144" s="34" t="s">
        <v>88</v>
      </c>
      <c r="C144" s="34" t="s">
        <v>231</v>
      </c>
      <c r="D144" s="50" t="s">
        <v>243</v>
      </c>
      <c r="E144" s="34" t="s">
        <v>10</v>
      </c>
      <c r="F144" s="50" t="s">
        <v>11</v>
      </c>
      <c r="G144" s="55" t="s">
        <v>242</v>
      </c>
      <c r="H144" s="55" t="s">
        <v>200</v>
      </c>
      <c r="I144" t="str">
        <f t="shared" si="4"/>
        <v>Coping mechanisms employed by household to adjust to the inaccessibility of medication in Lebanon (3 months) : No coping mechanisms used</v>
      </c>
      <c r="J144" t="str">
        <f t="shared" si="5"/>
        <v>Coping mechanisms employed by household to adjust to the inaccessibility of medication in Lebanon (3 months) : No coping mechanisms usedLebanese</v>
      </c>
      <c r="K144" s="55">
        <v>0.13302752293577999</v>
      </c>
      <c r="L144" s="55">
        <v>0.14173228346456701</v>
      </c>
      <c r="M144" s="55">
        <v>0.14285714285714299</v>
      </c>
      <c r="N144" s="55">
        <v>0.109154929577465</v>
      </c>
      <c r="O144" s="55">
        <v>8.2706766917293201E-2</v>
      </c>
      <c r="P144" s="55">
        <v>0.114427860696517</v>
      </c>
      <c r="Q144" s="55">
        <v>0.115942028985507</v>
      </c>
      <c r="R144" s="55">
        <v>0.188405797101449</v>
      </c>
      <c r="S144" s="55">
        <v>8.8235294117647106E-2</v>
      </c>
      <c r="T144" s="55">
        <v>6.7164179104477598E-2</v>
      </c>
      <c r="U144" s="55">
        <v>0.170940170940171</v>
      </c>
      <c r="V144" s="55">
        <v>0.28187919463087202</v>
      </c>
      <c r="W144" s="55">
        <v>9.1549295774647904E-2</v>
      </c>
      <c r="X144" s="55">
        <v>0.15151515151515199</v>
      </c>
      <c r="Y144" s="55">
        <v>0.145569620253165</v>
      </c>
      <c r="Z144" s="55">
        <v>0.111940298507463</v>
      </c>
      <c r="AA144" s="55">
        <v>0.18518518518518501</v>
      </c>
      <c r="AB144" s="55">
        <v>8.7209302325581398E-2</v>
      </c>
      <c r="AC144" s="55">
        <v>0.10294117647058799</v>
      </c>
      <c r="AD144" s="55">
        <v>0.1953125</v>
      </c>
      <c r="AE144" s="55">
        <v>0.22844827586206901</v>
      </c>
      <c r="AF144" s="55">
        <v>0.182539682539683</v>
      </c>
      <c r="AG144" s="55">
        <v>5.60747663551402E-2</v>
      </c>
      <c r="AH144" s="55">
        <v>8.42105263157895E-2</v>
      </c>
    </row>
    <row r="145" spans="1:34" x14ac:dyDescent="0.35">
      <c r="A145" s="34" t="s">
        <v>66</v>
      </c>
      <c r="B145" s="34" t="s">
        <v>88</v>
      </c>
      <c r="C145" s="34" t="s">
        <v>231</v>
      </c>
      <c r="D145" s="50" t="s">
        <v>243</v>
      </c>
      <c r="E145" s="34" t="s">
        <v>10</v>
      </c>
      <c r="F145" s="50" t="s">
        <v>11</v>
      </c>
      <c r="G145" s="55" t="s">
        <v>242</v>
      </c>
      <c r="H145" s="55" t="s">
        <v>232</v>
      </c>
      <c r="I145" t="str">
        <f t="shared" si="4"/>
        <v>Coping mechanisms employed by household to adjust to the inaccessibility of medication in Lebanon (3 months) : Switched to substitutes / generics</v>
      </c>
      <c r="J145" t="str">
        <f t="shared" si="5"/>
        <v>Coping mechanisms employed by household to adjust to the inaccessibility of medication in Lebanon (3 months) : Switched to substitutes / genericsLebanese</v>
      </c>
      <c r="K145" s="55">
        <v>0.509174311926606</v>
      </c>
      <c r="L145" s="55">
        <v>0.52755905511810997</v>
      </c>
      <c r="M145" s="55">
        <v>0.53571428571428603</v>
      </c>
      <c r="N145" s="55">
        <v>0.62676056338028197</v>
      </c>
      <c r="O145" s="55">
        <v>0.55639097744360899</v>
      </c>
      <c r="P145" s="55">
        <v>0.58706467661691497</v>
      </c>
      <c r="Q145" s="55">
        <v>0.48550724637681197</v>
      </c>
      <c r="R145" s="55">
        <v>0.57246376811594202</v>
      </c>
      <c r="S145" s="55">
        <v>0.53529411764705903</v>
      </c>
      <c r="T145" s="55">
        <v>0.402985074626866</v>
      </c>
      <c r="U145" s="55">
        <v>0.44444444444444398</v>
      </c>
      <c r="V145" s="55">
        <v>0.32885906040268498</v>
      </c>
      <c r="W145" s="55">
        <v>0.71126760563380298</v>
      </c>
      <c r="X145" s="55">
        <v>0.59393939393939399</v>
      </c>
      <c r="Y145" s="55">
        <v>0.518987341772152</v>
      </c>
      <c r="Z145" s="55">
        <v>0.68656716417910402</v>
      </c>
      <c r="AA145" s="55">
        <v>0.53333333333333299</v>
      </c>
      <c r="AB145" s="55">
        <v>0.60465116279069797</v>
      </c>
      <c r="AC145" s="55">
        <v>0.63970588235294101</v>
      </c>
      <c r="AD145" s="55">
        <v>0.375</v>
      </c>
      <c r="AE145" s="55">
        <v>0.59051724137931005</v>
      </c>
      <c r="AF145" s="55">
        <v>0.57936507936507897</v>
      </c>
      <c r="AG145" s="55">
        <v>0.38317757009345799</v>
      </c>
      <c r="AH145" s="55">
        <v>0.62105263157894697</v>
      </c>
    </row>
    <row r="146" spans="1:34" x14ac:dyDescent="0.35">
      <c r="A146" s="34" t="s">
        <v>66</v>
      </c>
      <c r="B146" s="34" t="s">
        <v>88</v>
      </c>
      <c r="C146" s="34" t="s">
        <v>231</v>
      </c>
      <c r="D146" s="50" t="s">
        <v>243</v>
      </c>
      <c r="E146" s="34" t="s">
        <v>10</v>
      </c>
      <c r="F146" s="50" t="s">
        <v>11</v>
      </c>
      <c r="G146" s="55" t="s">
        <v>242</v>
      </c>
      <c r="H146" s="55" t="s">
        <v>233</v>
      </c>
      <c r="I146" t="str">
        <f t="shared" si="4"/>
        <v>Coping mechanisms employed by household to adjust to the inaccessibility of medication in Lebanon (3 months) : Rationed existing medication</v>
      </c>
      <c r="J146" t="str">
        <f t="shared" si="5"/>
        <v>Coping mechanisms employed by household to adjust to the inaccessibility of medication in Lebanon (3 months) : Rationed existing medicationLebanese</v>
      </c>
      <c r="K146" s="55">
        <v>0.23853211009174299</v>
      </c>
      <c r="L146" s="55">
        <v>0.244094488188976</v>
      </c>
      <c r="M146" s="55">
        <v>0.221428571428571</v>
      </c>
      <c r="N146" s="55">
        <v>0.21478873239436599</v>
      </c>
      <c r="O146" s="55">
        <v>0.27067669172932302</v>
      </c>
      <c r="P146" s="55">
        <v>0.402985074626866</v>
      </c>
      <c r="Q146" s="55">
        <v>0.13768115942028999</v>
      </c>
      <c r="R146" s="55">
        <v>0.29710144927536197</v>
      </c>
      <c r="S146" s="55">
        <v>0.42352941176470599</v>
      </c>
      <c r="T146" s="55">
        <v>0.29104477611940299</v>
      </c>
      <c r="U146" s="55">
        <v>0.28205128205128199</v>
      </c>
      <c r="V146" s="55">
        <v>0.18120805369127499</v>
      </c>
      <c r="W146" s="55">
        <v>0.53521126760563398</v>
      </c>
      <c r="X146" s="55">
        <v>0.26060606060606101</v>
      </c>
      <c r="Y146" s="55">
        <v>0.449367088607595</v>
      </c>
      <c r="Z146" s="55">
        <v>0.25373134328358199</v>
      </c>
      <c r="AA146" s="55">
        <v>0.38518518518518502</v>
      </c>
      <c r="AB146" s="55">
        <v>0.337209302325581</v>
      </c>
      <c r="AC146" s="55">
        <v>0.24264705882352899</v>
      </c>
      <c r="AD146" s="55">
        <v>0.3125</v>
      </c>
      <c r="AE146" s="55">
        <v>0.27586206896551702</v>
      </c>
      <c r="AF146" s="55">
        <v>0.22222222222222199</v>
      </c>
      <c r="AG146" s="55">
        <v>0.29906542056074797</v>
      </c>
      <c r="AH146" s="55">
        <v>0.30526315789473701</v>
      </c>
    </row>
    <row r="147" spans="1:34" x14ac:dyDescent="0.35">
      <c r="A147" s="34" t="s">
        <v>66</v>
      </c>
      <c r="B147" s="34" t="s">
        <v>88</v>
      </c>
      <c r="C147" s="34" t="s">
        <v>231</v>
      </c>
      <c r="D147" s="50" t="s">
        <v>243</v>
      </c>
      <c r="E147" s="34" t="s">
        <v>10</v>
      </c>
      <c r="F147" s="50" t="s">
        <v>11</v>
      </c>
      <c r="G147" s="55" t="s">
        <v>242</v>
      </c>
      <c r="H147" s="55" t="s">
        <v>234</v>
      </c>
      <c r="I147" t="str">
        <f t="shared" si="4"/>
        <v>Coping mechanisms employed by household to adjust to the inaccessibility of medication in Lebanon (3 months) : Acquired medication from outside Lebanon</v>
      </c>
      <c r="J147" t="str">
        <f t="shared" si="5"/>
        <v>Coping mechanisms employed by household to adjust to the inaccessibility of medication in Lebanon (3 months) : Acquired medication from outside LebanonLebanese</v>
      </c>
      <c r="K147" s="55">
        <v>0.26146788990825698</v>
      </c>
      <c r="L147" s="55">
        <v>0.36220472440944901</v>
      </c>
      <c r="M147" s="55">
        <v>0.17857142857142899</v>
      </c>
      <c r="N147" s="55">
        <v>0.34859154929577502</v>
      </c>
      <c r="O147" s="55">
        <v>0.42105263157894701</v>
      </c>
      <c r="P147" s="55">
        <v>0.16915422885572101</v>
      </c>
      <c r="Q147" s="55">
        <v>0.29710144927536197</v>
      </c>
      <c r="R147" s="55">
        <v>0.28985507246376802</v>
      </c>
      <c r="S147" s="55">
        <v>0.26470588235294101</v>
      </c>
      <c r="T147" s="55">
        <v>0.31343283582089598</v>
      </c>
      <c r="U147" s="55">
        <v>0.29059829059829101</v>
      </c>
      <c r="V147" s="55">
        <v>0.26174496644295298</v>
      </c>
      <c r="W147" s="55">
        <v>0.38732394366197198</v>
      </c>
      <c r="X147" s="55">
        <v>0.34545454545454501</v>
      </c>
      <c r="Y147" s="55">
        <v>0.215189873417722</v>
      </c>
      <c r="Z147" s="55">
        <v>0.22388059701492499</v>
      </c>
      <c r="AA147" s="55">
        <v>0.20740740740740701</v>
      </c>
      <c r="AB147" s="55">
        <v>0.331395348837209</v>
      </c>
      <c r="AC147" s="55">
        <v>0.32352941176470601</v>
      </c>
      <c r="AD147" s="55">
        <v>0.25</v>
      </c>
      <c r="AE147" s="55">
        <v>0.232758620689655</v>
      </c>
      <c r="AF147" s="55">
        <v>0.24603174603174599</v>
      </c>
      <c r="AG147" s="55">
        <v>0.38317757009345799</v>
      </c>
      <c r="AH147" s="55">
        <v>0.29473684210526302</v>
      </c>
    </row>
    <row r="148" spans="1:34" x14ac:dyDescent="0.35">
      <c r="A148" s="34" t="s">
        <v>66</v>
      </c>
      <c r="B148" s="34" t="s">
        <v>88</v>
      </c>
      <c r="C148" s="34" t="s">
        <v>231</v>
      </c>
      <c r="D148" s="50" t="s">
        <v>243</v>
      </c>
      <c r="E148" s="34" t="s">
        <v>10</v>
      </c>
      <c r="F148" s="50" t="s">
        <v>11</v>
      </c>
      <c r="G148" s="55" t="s">
        <v>242</v>
      </c>
      <c r="H148" s="55" t="s">
        <v>235</v>
      </c>
      <c r="I148" t="str">
        <f t="shared" si="4"/>
        <v>Coping mechanisms employed by household to adjust to the inaccessibility of medication in Lebanon (3 months) : Received or exchanged medicine through informal networks</v>
      </c>
      <c r="J148" t="str">
        <f t="shared" si="5"/>
        <v>Coping mechanisms employed by household to adjust to the inaccessibility of medication in Lebanon (3 months) : Received or exchanged medicine through informal networksLebanese</v>
      </c>
      <c r="K148" s="55">
        <v>4.1284403669724801E-2</v>
      </c>
      <c r="L148" s="55">
        <v>3.9370078740157501E-2</v>
      </c>
      <c r="M148" s="55">
        <v>3.5714285714285698E-2</v>
      </c>
      <c r="N148" s="55">
        <v>7.0422535211267595E-2</v>
      </c>
      <c r="O148" s="55">
        <v>3.7593984962405999E-2</v>
      </c>
      <c r="P148" s="55">
        <v>2.48756218905473E-2</v>
      </c>
      <c r="Q148" s="55">
        <v>6.5217391304347797E-2</v>
      </c>
      <c r="R148" s="55">
        <v>2.1739130434782601E-2</v>
      </c>
      <c r="S148" s="55">
        <v>2.9411764705882401E-2</v>
      </c>
      <c r="T148" s="55">
        <v>5.22388059701493E-2</v>
      </c>
      <c r="U148" s="55">
        <v>5.9829059829059797E-2</v>
      </c>
      <c r="V148" s="55">
        <v>5.3691275167785199E-2</v>
      </c>
      <c r="W148" s="55">
        <v>1.4084507042253501E-2</v>
      </c>
      <c r="X148" s="55">
        <v>3.03030303030303E-2</v>
      </c>
      <c r="Y148" s="55">
        <v>5.6962025316455701E-2</v>
      </c>
      <c r="Z148" s="55">
        <v>3.7313432835820899E-2</v>
      </c>
      <c r="AA148" s="55">
        <v>4.4444444444444398E-2</v>
      </c>
      <c r="AB148" s="55">
        <v>4.0697674418604703E-2</v>
      </c>
      <c r="AC148" s="55">
        <v>2.9411764705882401E-2</v>
      </c>
      <c r="AD148" s="55">
        <v>4.6875E-2</v>
      </c>
      <c r="AE148" s="55">
        <v>1.29310344827586E-2</v>
      </c>
      <c r="AF148" s="55">
        <v>3.9682539682539701E-2</v>
      </c>
      <c r="AG148" s="55">
        <v>3.7383177570093497E-2</v>
      </c>
      <c r="AH148" s="55">
        <v>3.1578947368421102E-2</v>
      </c>
    </row>
    <row r="149" spans="1:34" x14ac:dyDescent="0.35">
      <c r="A149" s="34" t="s">
        <v>66</v>
      </c>
      <c r="B149" s="34" t="s">
        <v>88</v>
      </c>
      <c r="C149" s="34" t="s">
        <v>231</v>
      </c>
      <c r="D149" s="50" t="s">
        <v>243</v>
      </c>
      <c r="E149" s="34" t="s">
        <v>10</v>
      </c>
      <c r="F149" s="50" t="s">
        <v>11</v>
      </c>
      <c r="G149" s="55" t="s">
        <v>242</v>
      </c>
      <c r="H149" s="55" t="s">
        <v>236</v>
      </c>
      <c r="I149" t="str">
        <f t="shared" si="4"/>
        <v>Coping mechanisms employed by household to adjust to the inaccessibility of medication in Lebanon (3 months) : Sold household items or property to afford medication</v>
      </c>
      <c r="J149" t="str">
        <f t="shared" si="5"/>
        <v>Coping mechanisms employed by household to adjust to the inaccessibility of medication in Lebanon (3 months) : Sold household items or property to afford medicationLebanese</v>
      </c>
      <c r="K149" s="55">
        <v>2.7522935779816501E-2</v>
      </c>
      <c r="L149" s="55">
        <v>1.5748031496062999E-2</v>
      </c>
      <c r="M149" s="55">
        <v>2.8571428571428598E-2</v>
      </c>
      <c r="N149" s="55">
        <v>3.5211267605633799E-3</v>
      </c>
      <c r="O149" s="55">
        <v>0</v>
      </c>
      <c r="P149" s="55">
        <v>3.98009950248756E-2</v>
      </c>
      <c r="Q149" s="55">
        <v>1.4492753623188401E-2</v>
      </c>
      <c r="R149" s="55">
        <v>2.1739130434782601E-2</v>
      </c>
      <c r="S149" s="55">
        <v>5.8823529411764696E-3</v>
      </c>
      <c r="T149" s="55">
        <v>0.134328358208955</v>
      </c>
      <c r="U149" s="55">
        <v>5.1282051282051301E-2</v>
      </c>
      <c r="V149" s="55">
        <v>8.0536912751677805E-2</v>
      </c>
      <c r="W149" s="55">
        <v>7.0422535211267599E-3</v>
      </c>
      <c r="X149" s="55">
        <v>1.8181818181818198E-2</v>
      </c>
      <c r="Y149" s="55">
        <v>1.8987341772151899E-2</v>
      </c>
      <c r="Z149" s="55">
        <v>0</v>
      </c>
      <c r="AA149" s="55">
        <v>2.2222222222222199E-2</v>
      </c>
      <c r="AB149" s="55">
        <v>5.8139534883720903E-3</v>
      </c>
      <c r="AC149" s="55">
        <v>7.3529411764705899E-3</v>
      </c>
      <c r="AD149" s="55">
        <v>6.25E-2</v>
      </c>
      <c r="AE149" s="55">
        <v>0</v>
      </c>
      <c r="AF149" s="55">
        <v>-2.2204460492503101E-16</v>
      </c>
      <c r="AG149" s="55">
        <v>8.4112149532710304E-2</v>
      </c>
      <c r="AH149" s="55">
        <v>3.1578947368421102E-2</v>
      </c>
    </row>
    <row r="150" spans="1:34" x14ac:dyDescent="0.35">
      <c r="A150" s="34" t="s">
        <v>66</v>
      </c>
      <c r="B150" s="34" t="s">
        <v>88</v>
      </c>
      <c r="C150" s="34" t="s">
        <v>231</v>
      </c>
      <c r="D150" s="50" t="s">
        <v>243</v>
      </c>
      <c r="E150" s="34" t="s">
        <v>10</v>
      </c>
      <c r="F150" s="50" t="s">
        <v>11</v>
      </c>
      <c r="G150" s="55" t="s">
        <v>242</v>
      </c>
      <c r="H150" s="55" t="s">
        <v>237</v>
      </c>
      <c r="I150" t="str">
        <f t="shared" si="4"/>
        <v>Coping mechanisms employed by household to adjust to the inaccessibility of medication in Lebanon (3 months) : Traveled (either within country or abroad) to obtain medication</v>
      </c>
      <c r="J150" t="str">
        <f t="shared" si="5"/>
        <v>Coping mechanisms employed by household to adjust to the inaccessibility of medication in Lebanon (3 months) : Traveled (either within country or abroad) to obtain medicationLebanese</v>
      </c>
      <c r="K150" s="55">
        <v>2.2935779816513801E-2</v>
      </c>
      <c r="L150" s="55">
        <v>2.3622047244094498E-2</v>
      </c>
      <c r="M150" s="55">
        <v>5.7142857142857099E-2</v>
      </c>
      <c r="N150" s="55">
        <v>1.4084507042253501E-2</v>
      </c>
      <c r="O150" s="55">
        <v>0.12781954887218</v>
      </c>
      <c r="P150" s="55">
        <v>3.4825870646766198E-2</v>
      </c>
      <c r="Q150" s="55">
        <v>7.2463768115942004E-3</v>
      </c>
      <c r="R150" s="55">
        <v>7.2463768115942004E-3</v>
      </c>
      <c r="S150" s="55">
        <v>2.3529411764705899E-2</v>
      </c>
      <c r="T150" s="55">
        <v>2.2388059701492501E-2</v>
      </c>
      <c r="U150" s="55">
        <v>1.7094017094017099E-2</v>
      </c>
      <c r="V150" s="55">
        <v>2.01342281879195E-2</v>
      </c>
      <c r="W150" s="55">
        <v>1.4084507042253501E-2</v>
      </c>
      <c r="X150" s="55">
        <v>0</v>
      </c>
      <c r="Y150" s="55">
        <v>8.2278481012658194E-2</v>
      </c>
      <c r="Z150" s="55">
        <v>0</v>
      </c>
      <c r="AA150" s="55">
        <v>2.96296296296296E-2</v>
      </c>
      <c r="AB150" s="55">
        <v>4.6511627906976702E-2</v>
      </c>
      <c r="AC150" s="55">
        <v>2.9411764705882401E-2</v>
      </c>
      <c r="AD150" s="55">
        <v>3.125E-2</v>
      </c>
      <c r="AE150" s="55">
        <v>2.5862068965517199E-2</v>
      </c>
      <c r="AF150" s="55">
        <v>-2.2204460492503101E-16</v>
      </c>
      <c r="AG150" s="55">
        <v>9.3457943925233603E-3</v>
      </c>
      <c r="AH150" s="55">
        <v>3.1578947368421102E-2</v>
      </c>
    </row>
    <row r="151" spans="1:34" x14ac:dyDescent="0.35">
      <c r="A151" s="34" t="s">
        <v>66</v>
      </c>
      <c r="B151" s="34" t="s">
        <v>88</v>
      </c>
      <c r="C151" s="34" t="s">
        <v>231</v>
      </c>
      <c r="D151" s="50" t="s">
        <v>243</v>
      </c>
      <c r="E151" s="34" t="s">
        <v>10</v>
      </c>
      <c r="F151" s="50" t="s">
        <v>11</v>
      </c>
      <c r="G151" s="55" t="s">
        <v>242</v>
      </c>
      <c r="H151" s="55" t="s">
        <v>238</v>
      </c>
      <c r="I151" t="str">
        <f t="shared" si="4"/>
        <v>Coping mechanisms employed by household to adjust to the inaccessibility of medication in Lebanon (3 months) : Reduced non-medical household expenses to afford medication</v>
      </c>
      <c r="J151" t="str">
        <f t="shared" si="5"/>
        <v>Coping mechanisms employed by household to adjust to the inaccessibility of medication in Lebanon (3 months) : Reduced non-medical household expenses to afford medicationLebanese</v>
      </c>
      <c r="K151" s="55">
        <v>0.17431192660550501</v>
      </c>
      <c r="L151" s="55">
        <v>7.8740157480314994E-3</v>
      </c>
      <c r="M151" s="55">
        <v>4.2857142857142899E-2</v>
      </c>
      <c r="N151" s="55">
        <v>4.2253521126760597E-2</v>
      </c>
      <c r="O151" s="55">
        <v>1.50375939849624E-2</v>
      </c>
      <c r="P151" s="55">
        <v>5.4726368159204002E-2</v>
      </c>
      <c r="Q151" s="55">
        <v>0.101449275362319</v>
      </c>
      <c r="R151" s="55">
        <v>2.8985507246376802E-2</v>
      </c>
      <c r="S151" s="55">
        <v>4.7058823529411799E-2</v>
      </c>
      <c r="T151" s="55">
        <v>0.12686567164179099</v>
      </c>
      <c r="U151" s="55">
        <v>2.5641025641025599E-2</v>
      </c>
      <c r="V151" s="55">
        <v>6.7114093959731502E-2</v>
      </c>
      <c r="W151" s="55">
        <v>2.1126760563380299E-2</v>
      </c>
      <c r="X151" s="55">
        <v>1.21212121212121E-2</v>
      </c>
      <c r="Y151" s="55">
        <v>1.8987341772151899E-2</v>
      </c>
      <c r="Z151" s="55">
        <v>8.2089552238805999E-2</v>
      </c>
      <c r="AA151" s="55">
        <v>5.1851851851851899E-2</v>
      </c>
      <c r="AB151" s="55">
        <v>1.74418604651163E-2</v>
      </c>
      <c r="AC151" s="55">
        <v>2.9411764705882401E-2</v>
      </c>
      <c r="AD151" s="55">
        <v>1.5625E-2</v>
      </c>
      <c r="AE151" s="55">
        <v>1.72413793103448E-2</v>
      </c>
      <c r="AF151" s="55">
        <v>1.58730158730159E-2</v>
      </c>
      <c r="AG151" s="55">
        <v>9.34579439252336E-2</v>
      </c>
      <c r="AH151" s="55">
        <v>9.4736842105263203E-2</v>
      </c>
    </row>
    <row r="152" spans="1:34" x14ac:dyDescent="0.35">
      <c r="A152" s="34" t="s">
        <v>66</v>
      </c>
      <c r="B152" s="34" t="s">
        <v>88</v>
      </c>
      <c r="C152" s="34" t="s">
        <v>231</v>
      </c>
      <c r="D152" s="50" t="s">
        <v>243</v>
      </c>
      <c r="E152" s="34" t="s">
        <v>10</v>
      </c>
      <c r="F152" s="50" t="s">
        <v>11</v>
      </c>
      <c r="G152" s="55" t="s">
        <v>242</v>
      </c>
      <c r="H152" s="55" t="s">
        <v>239</v>
      </c>
      <c r="I152" t="str">
        <f t="shared" si="4"/>
        <v>Coping mechanisms employed by household to adjust to the inaccessibility of medication in Lebanon (3 months) : Worked additional hours/new members entered workforce to afford medication</v>
      </c>
      <c r="J152" t="str">
        <f t="shared" si="5"/>
        <v>Coping mechanisms employed by household to adjust to the inaccessibility of medication in Lebanon (3 months) : Worked additional hours/new members entered workforce to afford medicationLebanese</v>
      </c>
      <c r="K152" s="55">
        <v>4.5871559633027499E-3</v>
      </c>
      <c r="L152" s="55">
        <v>7.8740157480314994E-3</v>
      </c>
      <c r="M152" s="55">
        <v>7.14285714285714E-3</v>
      </c>
      <c r="N152" s="55">
        <v>0</v>
      </c>
      <c r="O152" s="55">
        <v>7.5187969924812E-3</v>
      </c>
      <c r="P152" s="55">
        <v>4.97512437810945E-3</v>
      </c>
      <c r="Q152" s="55">
        <v>7.2463768115942004E-3</v>
      </c>
      <c r="R152" s="55">
        <v>0</v>
      </c>
      <c r="S152" s="55">
        <v>5.8823529411764696E-3</v>
      </c>
      <c r="T152" s="55">
        <v>0</v>
      </c>
      <c r="U152" s="55">
        <v>0</v>
      </c>
      <c r="V152" s="55">
        <v>0</v>
      </c>
      <c r="W152" s="55">
        <v>0</v>
      </c>
      <c r="X152" s="55">
        <v>0</v>
      </c>
      <c r="Y152" s="55">
        <v>1.26582278481013E-2</v>
      </c>
      <c r="Z152" s="55">
        <v>7.4626865671641798E-3</v>
      </c>
      <c r="AA152" s="55">
        <v>7.4074074074074103E-3</v>
      </c>
      <c r="AB152" s="55">
        <v>0</v>
      </c>
      <c r="AC152" s="55">
        <v>0</v>
      </c>
      <c r="AD152" s="55">
        <v>0</v>
      </c>
      <c r="AE152" s="55">
        <v>0</v>
      </c>
      <c r="AF152" s="55">
        <v>-2.2204460492503101E-16</v>
      </c>
      <c r="AG152" s="55">
        <v>1.11022302462516E-16</v>
      </c>
      <c r="AH152" s="55">
        <v>0</v>
      </c>
    </row>
    <row r="153" spans="1:34" x14ac:dyDescent="0.35">
      <c r="A153" s="34" t="s">
        <v>66</v>
      </c>
      <c r="B153" s="34" t="s">
        <v>88</v>
      </c>
      <c r="C153" s="34" t="s">
        <v>231</v>
      </c>
      <c r="D153" s="50" t="s">
        <v>243</v>
      </c>
      <c r="E153" s="34" t="s">
        <v>10</v>
      </c>
      <c r="F153" s="50" t="s">
        <v>11</v>
      </c>
      <c r="G153" s="55" t="s">
        <v>242</v>
      </c>
      <c r="H153" s="55" t="s">
        <v>240</v>
      </c>
      <c r="I153" t="str">
        <f t="shared" si="4"/>
        <v>Coping mechanisms employed by household to adjust to the inaccessibility of medication in Lebanon (3 months) : Borrowed money to afford medication</v>
      </c>
      <c r="J153" t="str">
        <f t="shared" si="5"/>
        <v>Coping mechanisms employed by household to adjust to the inaccessibility of medication in Lebanon (3 months) : Borrowed money to afford medicationLebanese</v>
      </c>
      <c r="K153" s="55">
        <v>0.119266055045872</v>
      </c>
      <c r="L153" s="55">
        <v>5.5118110236220499E-2</v>
      </c>
      <c r="M153" s="55">
        <v>0.121428571428571</v>
      </c>
      <c r="N153" s="55">
        <v>7.7464788732394402E-2</v>
      </c>
      <c r="O153" s="55">
        <v>1.50375939849624E-2</v>
      </c>
      <c r="P153" s="55">
        <v>7.4626865671641798E-2</v>
      </c>
      <c r="Q153" s="55">
        <v>0.115942028985507</v>
      </c>
      <c r="R153" s="55">
        <v>2.8985507246376802E-2</v>
      </c>
      <c r="S153" s="55">
        <v>4.11764705882353E-2</v>
      </c>
      <c r="T153" s="55">
        <v>0.134328358208955</v>
      </c>
      <c r="U153" s="55">
        <v>5.9829059829059797E-2</v>
      </c>
      <c r="V153" s="55">
        <v>6.0402684563758399E-2</v>
      </c>
      <c r="W153" s="55">
        <v>3.5211267605633798E-2</v>
      </c>
      <c r="X153" s="55">
        <v>3.03030303030303E-2</v>
      </c>
      <c r="Y153" s="55">
        <v>5.6962025316455701E-2</v>
      </c>
      <c r="Z153" s="55">
        <v>6.7164179104477598E-2</v>
      </c>
      <c r="AA153" s="55">
        <v>0.155555555555556</v>
      </c>
      <c r="AB153" s="55">
        <v>3.4883720930232599E-2</v>
      </c>
      <c r="AC153" s="55">
        <v>3.6764705882352901E-2</v>
      </c>
      <c r="AD153" s="55">
        <v>0.109375</v>
      </c>
      <c r="AE153" s="55">
        <v>4.7413793103448301E-2</v>
      </c>
      <c r="AF153" s="55">
        <v>7.9365079365079395E-3</v>
      </c>
      <c r="AG153" s="55">
        <v>8.4112149532710304E-2</v>
      </c>
      <c r="AH153" s="55">
        <v>7.3684210526315796E-2</v>
      </c>
    </row>
    <row r="154" spans="1:34" x14ac:dyDescent="0.35">
      <c r="A154" s="34" t="s">
        <v>66</v>
      </c>
      <c r="B154" s="34" t="s">
        <v>88</v>
      </c>
      <c r="C154" s="34" t="s">
        <v>231</v>
      </c>
      <c r="D154" s="50" t="s">
        <v>243</v>
      </c>
      <c r="E154" s="34" t="s">
        <v>10</v>
      </c>
      <c r="F154" s="50" t="s">
        <v>11</v>
      </c>
      <c r="G154" s="55" t="s">
        <v>242</v>
      </c>
      <c r="H154" s="55" t="s">
        <v>241</v>
      </c>
      <c r="I154" t="str">
        <f t="shared" si="4"/>
        <v>Coping mechanisms employed by household to adjust to the inaccessibility of medication in Lebanon (3 months) : Used herbal or traditional medicines/treatments</v>
      </c>
      <c r="J154" t="str">
        <f t="shared" si="5"/>
        <v>Coping mechanisms employed by household to adjust to the inaccessibility of medication in Lebanon (3 months) : Used herbal or traditional medicines/treatmentsLebanese</v>
      </c>
      <c r="K154" s="55">
        <v>1.8348623853211E-2</v>
      </c>
      <c r="L154" s="55">
        <v>1.5748031496062999E-2</v>
      </c>
      <c r="M154" s="55">
        <v>8.5714285714285701E-2</v>
      </c>
      <c r="N154" s="55">
        <v>7.0422535211267599E-3</v>
      </c>
      <c r="O154" s="55">
        <v>0</v>
      </c>
      <c r="P154" s="55">
        <v>7.9601990049751201E-2</v>
      </c>
      <c r="Q154" s="55">
        <v>5.7971014492753603E-2</v>
      </c>
      <c r="R154" s="55">
        <v>7.2463768115942004E-3</v>
      </c>
      <c r="S154" s="55">
        <v>6.4705882352941196E-2</v>
      </c>
      <c r="T154" s="55">
        <v>8.9552238805970102E-2</v>
      </c>
      <c r="U154" s="55">
        <v>0</v>
      </c>
      <c r="V154" s="55">
        <v>2.68456375838926E-2</v>
      </c>
      <c r="W154" s="55">
        <v>1.4084507042253501E-2</v>
      </c>
      <c r="X154" s="55">
        <v>2.4242424242424201E-2</v>
      </c>
      <c r="Y154" s="55">
        <v>1.8987341772151899E-2</v>
      </c>
      <c r="Z154" s="55">
        <v>7.4626865671641798E-3</v>
      </c>
      <c r="AA154" s="55">
        <v>2.96296296296296E-2</v>
      </c>
      <c r="AB154" s="55">
        <v>7.5581395348837205E-2</v>
      </c>
      <c r="AC154" s="55">
        <v>0</v>
      </c>
      <c r="AD154" s="55">
        <v>0</v>
      </c>
      <c r="AE154" s="55">
        <v>2.1551724137931001E-2</v>
      </c>
      <c r="AF154" s="55">
        <v>1.58730158730159E-2</v>
      </c>
      <c r="AG154" s="55">
        <v>2.80373831775701E-2</v>
      </c>
      <c r="AH154" s="55">
        <v>1.05263157894737E-2</v>
      </c>
    </row>
    <row r="155" spans="1:34" x14ac:dyDescent="0.35">
      <c r="A155" s="34" t="s">
        <v>66</v>
      </c>
      <c r="B155" s="34" t="s">
        <v>88</v>
      </c>
      <c r="C155" s="34" t="s">
        <v>231</v>
      </c>
      <c r="D155" s="50" t="s">
        <v>243</v>
      </c>
      <c r="E155" s="34" t="s">
        <v>10</v>
      </c>
      <c r="F155" s="50" t="s">
        <v>11</v>
      </c>
      <c r="G155" s="55" t="s">
        <v>242</v>
      </c>
      <c r="H155" s="55" t="s">
        <v>212</v>
      </c>
      <c r="I155" t="str">
        <f t="shared" si="4"/>
        <v>Coping mechanisms employed by household to adjust to the inaccessibility of medication in Lebanon (3 months) : Used prayer or spiritual practices</v>
      </c>
      <c r="J155" t="str">
        <f t="shared" si="5"/>
        <v>Coping mechanisms employed by household to adjust to the inaccessibility of medication in Lebanon (3 months) : Used prayer or spiritual practicesLebanese</v>
      </c>
      <c r="K155" s="55">
        <v>0</v>
      </c>
      <c r="L155" s="55">
        <v>1.5748031496062999E-2</v>
      </c>
      <c r="M155" s="55">
        <v>0</v>
      </c>
      <c r="N155" s="55">
        <v>1.4084507042253501E-2</v>
      </c>
      <c r="O155" s="55">
        <v>0</v>
      </c>
      <c r="P155" s="55">
        <v>0</v>
      </c>
      <c r="Q155" s="55">
        <v>0</v>
      </c>
      <c r="R155" s="55">
        <v>7.2463768115942004E-3</v>
      </c>
      <c r="S155" s="55">
        <v>0</v>
      </c>
      <c r="T155" s="55">
        <v>0</v>
      </c>
      <c r="U155" s="55">
        <v>8.5470085470085496E-3</v>
      </c>
      <c r="V155" s="55">
        <v>0</v>
      </c>
      <c r="W155" s="55">
        <v>0</v>
      </c>
      <c r="X155" s="55">
        <v>0</v>
      </c>
      <c r="Y155" s="55">
        <v>0</v>
      </c>
      <c r="Z155" s="55">
        <v>0</v>
      </c>
      <c r="AA155" s="55">
        <v>0</v>
      </c>
      <c r="AB155" s="55">
        <v>0</v>
      </c>
      <c r="AC155" s="55">
        <v>1.4705882352941201E-2</v>
      </c>
      <c r="AD155" s="55">
        <v>0</v>
      </c>
      <c r="AE155" s="55">
        <v>0</v>
      </c>
      <c r="AF155" s="55">
        <v>-2.2204460492503101E-16</v>
      </c>
      <c r="AG155" s="55">
        <v>1.11022302462516E-16</v>
      </c>
      <c r="AH155" s="55">
        <v>0</v>
      </c>
    </row>
    <row r="156" spans="1:34" x14ac:dyDescent="0.35">
      <c r="A156" s="34" t="s">
        <v>66</v>
      </c>
      <c r="B156" s="34" t="s">
        <v>88</v>
      </c>
      <c r="C156" s="34" t="s">
        <v>231</v>
      </c>
      <c r="D156" s="50" t="s">
        <v>243</v>
      </c>
      <c r="E156" s="34" t="s">
        <v>10</v>
      </c>
      <c r="F156" s="50" t="s">
        <v>11</v>
      </c>
      <c r="G156" s="55" t="s">
        <v>242</v>
      </c>
      <c r="H156" s="55" t="s">
        <v>211</v>
      </c>
      <c r="I156" t="str">
        <f t="shared" si="4"/>
        <v>Coping mechanisms employed by household to adjust to the inaccessibility of medication in Lebanon (3 months) : Changed lifestyle/habits to control health condition</v>
      </c>
      <c r="J156" t="str">
        <f t="shared" si="5"/>
        <v>Coping mechanisms employed by household to adjust to the inaccessibility of medication in Lebanon (3 months) : Changed lifestyle/habits to control health conditionLebanese</v>
      </c>
      <c r="K156" s="55">
        <v>9.1743119266055103E-3</v>
      </c>
      <c r="L156" s="55">
        <v>0</v>
      </c>
      <c r="M156" s="55">
        <v>7.14285714285714E-3</v>
      </c>
      <c r="N156" s="55">
        <v>1.4084507042253501E-2</v>
      </c>
      <c r="O156" s="55">
        <v>0</v>
      </c>
      <c r="P156" s="55">
        <v>9.9502487562189105E-3</v>
      </c>
      <c r="Q156" s="55">
        <v>0</v>
      </c>
      <c r="R156" s="55">
        <v>7.2463768115942004E-3</v>
      </c>
      <c r="S156" s="55">
        <v>2.3529411764705899E-2</v>
      </c>
      <c r="T156" s="55">
        <v>7.4626865671641798E-3</v>
      </c>
      <c r="U156" s="55">
        <v>3.4188034188034198E-2</v>
      </c>
      <c r="V156" s="55">
        <v>6.7114093959731499E-3</v>
      </c>
      <c r="W156" s="55">
        <v>0</v>
      </c>
      <c r="X156" s="55">
        <v>0</v>
      </c>
      <c r="Y156" s="55">
        <v>1.26582278481013E-2</v>
      </c>
      <c r="Z156" s="55">
        <v>7.4626865671641798E-3</v>
      </c>
      <c r="AA156" s="55">
        <v>0</v>
      </c>
      <c r="AB156" s="55">
        <v>0</v>
      </c>
      <c r="AC156" s="55">
        <v>0</v>
      </c>
      <c r="AD156" s="55">
        <v>0</v>
      </c>
      <c r="AE156" s="55">
        <v>4.3103448275862103E-3</v>
      </c>
      <c r="AF156" s="55">
        <v>-2.2204460492503101E-16</v>
      </c>
      <c r="AG156" s="55">
        <v>1.11022302462516E-16</v>
      </c>
      <c r="AH156" s="55">
        <v>0</v>
      </c>
    </row>
    <row r="157" spans="1:34" x14ac:dyDescent="0.35">
      <c r="A157" s="34" t="s">
        <v>66</v>
      </c>
      <c r="B157" s="34" t="s">
        <v>88</v>
      </c>
      <c r="C157" s="34" t="s">
        <v>231</v>
      </c>
      <c r="D157" s="50" t="s">
        <v>243</v>
      </c>
      <c r="E157" s="34" t="s">
        <v>10</v>
      </c>
      <c r="F157" s="50" t="s">
        <v>11</v>
      </c>
      <c r="G157" s="55" t="s">
        <v>242</v>
      </c>
      <c r="H157" s="55" t="s">
        <v>108</v>
      </c>
      <c r="I157" t="str">
        <f t="shared" si="4"/>
        <v>Coping mechanisms employed by household to adjust to the inaccessibility of medication in Lebanon (3 months) : Other</v>
      </c>
      <c r="J157" t="str">
        <f t="shared" si="5"/>
        <v>Coping mechanisms employed by household to adjust to the inaccessibility of medication in Lebanon (3 months) : OtherLebanese</v>
      </c>
      <c r="K157" s="55">
        <v>4.5871559633027499E-3</v>
      </c>
      <c r="L157" s="55">
        <v>7.8740157480314994E-3</v>
      </c>
      <c r="M157" s="55">
        <v>0</v>
      </c>
      <c r="N157" s="55">
        <v>3.5211267605633799E-3</v>
      </c>
      <c r="O157" s="55">
        <v>0</v>
      </c>
      <c r="P157" s="55">
        <v>9.9502487562189105E-3</v>
      </c>
      <c r="Q157" s="55">
        <v>7.2463768115942004E-3</v>
      </c>
      <c r="R157" s="55">
        <v>7.2463768115942004E-3</v>
      </c>
      <c r="S157" s="55">
        <v>5.8823529411764696E-3</v>
      </c>
      <c r="T157" s="55">
        <v>0</v>
      </c>
      <c r="U157" s="55">
        <v>0</v>
      </c>
      <c r="V157" s="55">
        <v>0</v>
      </c>
      <c r="W157" s="55">
        <v>0</v>
      </c>
      <c r="X157" s="55">
        <v>1.21212121212121E-2</v>
      </c>
      <c r="Y157" s="55">
        <v>1.8987341772151899E-2</v>
      </c>
      <c r="Z157" s="55">
        <v>0</v>
      </c>
      <c r="AA157" s="55">
        <v>0</v>
      </c>
      <c r="AB157" s="55">
        <v>0</v>
      </c>
      <c r="AC157" s="55">
        <v>0</v>
      </c>
      <c r="AD157" s="55">
        <v>0</v>
      </c>
      <c r="AE157" s="55">
        <v>0</v>
      </c>
      <c r="AF157" s="55">
        <v>7.9365079365079395E-3</v>
      </c>
      <c r="AG157" s="55">
        <v>1.11022302462516E-16</v>
      </c>
      <c r="AH157" s="55">
        <v>1.05263157894737E-2</v>
      </c>
    </row>
    <row r="158" spans="1:34" x14ac:dyDescent="0.35">
      <c r="A158" s="34" t="s">
        <v>66</v>
      </c>
      <c r="B158" s="34" t="s">
        <v>88</v>
      </c>
      <c r="C158" s="34" t="s">
        <v>231</v>
      </c>
      <c r="D158" s="50" t="s">
        <v>243</v>
      </c>
      <c r="E158" s="34" t="s">
        <v>10</v>
      </c>
      <c r="F158" s="50" t="s">
        <v>11</v>
      </c>
      <c r="G158" s="55" t="s">
        <v>242</v>
      </c>
      <c r="H158" s="55" t="s">
        <v>8</v>
      </c>
      <c r="I158" t="str">
        <f t="shared" si="4"/>
        <v>Coping mechanisms employed by household to adjust to the inaccessibility of medication in Lebanon (3 months) : Don't know</v>
      </c>
      <c r="J158" t="str">
        <f t="shared" si="5"/>
        <v>Coping mechanisms employed by household to adjust to the inaccessibility of medication in Lebanon (3 months) : Don't knowLebanese</v>
      </c>
      <c r="K158" s="55">
        <v>4.5871559633027499E-3</v>
      </c>
      <c r="L158" s="55">
        <v>1.5748031496062999E-2</v>
      </c>
      <c r="M158" s="55">
        <v>1.4285714285714299E-2</v>
      </c>
      <c r="N158" s="55">
        <v>3.5211267605633799E-3</v>
      </c>
      <c r="O158" s="55">
        <v>7.5187969924812E-3</v>
      </c>
      <c r="P158" s="55">
        <v>4.97512437810945E-3</v>
      </c>
      <c r="Q158" s="55">
        <v>7.2463768115942004E-3</v>
      </c>
      <c r="R158" s="55">
        <v>7.2463768115942004E-3</v>
      </c>
      <c r="S158" s="55">
        <v>5.8823529411764696E-3</v>
      </c>
      <c r="T158" s="55">
        <v>7.4626865671641798E-3</v>
      </c>
      <c r="U158" s="55">
        <v>0</v>
      </c>
      <c r="V158" s="55">
        <v>0</v>
      </c>
      <c r="W158" s="55">
        <v>0</v>
      </c>
      <c r="X158" s="55">
        <v>0</v>
      </c>
      <c r="Y158" s="55">
        <v>0</v>
      </c>
      <c r="Z158" s="55">
        <v>0</v>
      </c>
      <c r="AA158" s="55">
        <v>7.4074074074074103E-3</v>
      </c>
      <c r="AB158" s="55">
        <v>0</v>
      </c>
      <c r="AC158" s="55">
        <v>0</v>
      </c>
      <c r="AD158" s="55">
        <v>1.5625E-2</v>
      </c>
      <c r="AE158" s="55">
        <v>4.3103448275862103E-3</v>
      </c>
      <c r="AF158" s="55">
        <v>-2.2204460492503101E-16</v>
      </c>
      <c r="AG158" s="55">
        <v>1.11022302462516E-16</v>
      </c>
      <c r="AH158" s="55">
        <v>0</v>
      </c>
    </row>
    <row r="159" spans="1:34" x14ac:dyDescent="0.35">
      <c r="A159" s="34" t="s">
        <v>66</v>
      </c>
      <c r="B159" s="34" t="s">
        <v>88</v>
      </c>
      <c r="C159" s="34" t="s">
        <v>231</v>
      </c>
      <c r="D159" s="50" t="s">
        <v>243</v>
      </c>
      <c r="E159" s="34" t="s">
        <v>10</v>
      </c>
      <c r="F159" s="50" t="s">
        <v>11</v>
      </c>
      <c r="G159" s="55" t="s">
        <v>242</v>
      </c>
      <c r="H159" s="55" t="s">
        <v>7</v>
      </c>
      <c r="I159" t="str">
        <f t="shared" si="4"/>
        <v>Coping mechanisms employed by household to adjust to the inaccessibility of medication in Lebanon (3 months) : Decline to answer</v>
      </c>
      <c r="J159" t="str">
        <f t="shared" si="5"/>
        <v>Coping mechanisms employed by household to adjust to the inaccessibility of medication in Lebanon (3 months) : Decline to answerLebanese</v>
      </c>
      <c r="K159" s="55">
        <v>0</v>
      </c>
      <c r="L159" s="55">
        <v>7.8740157480314994E-3</v>
      </c>
      <c r="M159" s="55">
        <v>1.4285714285714299E-2</v>
      </c>
      <c r="N159" s="55">
        <v>0</v>
      </c>
      <c r="O159" s="55">
        <v>0</v>
      </c>
      <c r="P159" s="55">
        <v>4.97512437810945E-3</v>
      </c>
      <c r="Q159" s="55">
        <v>0</v>
      </c>
      <c r="R159" s="55">
        <v>0</v>
      </c>
      <c r="S159" s="55">
        <v>5.8823529411764696E-3</v>
      </c>
      <c r="T159" s="55">
        <v>0</v>
      </c>
      <c r="U159" s="55">
        <v>8.5470085470085496E-3</v>
      </c>
      <c r="V159" s="55">
        <v>0</v>
      </c>
      <c r="W159" s="55">
        <v>0</v>
      </c>
      <c r="X159" s="55">
        <v>0</v>
      </c>
      <c r="Y159" s="55">
        <v>0</v>
      </c>
      <c r="Z159" s="55">
        <v>0</v>
      </c>
      <c r="AA159" s="55">
        <v>0</v>
      </c>
      <c r="AB159" s="55">
        <v>0</v>
      </c>
      <c r="AC159" s="55">
        <v>0</v>
      </c>
      <c r="AD159" s="55">
        <v>0</v>
      </c>
      <c r="AE159" s="55">
        <v>0</v>
      </c>
      <c r="AF159" s="55">
        <v>-2.2204460492503101E-16</v>
      </c>
      <c r="AG159" s="55">
        <v>1.86915887850467E-2</v>
      </c>
      <c r="AH159" s="55">
        <v>0</v>
      </c>
    </row>
    <row r="160" spans="1:34" x14ac:dyDescent="0.35">
      <c r="A160" s="34" t="s">
        <v>66</v>
      </c>
      <c r="B160" s="34" t="s">
        <v>88</v>
      </c>
      <c r="C160" s="34" t="s">
        <v>260</v>
      </c>
      <c r="D160" s="50" t="s">
        <v>262</v>
      </c>
      <c r="E160" s="34" t="s">
        <v>10</v>
      </c>
      <c r="F160" s="50" t="s">
        <v>11</v>
      </c>
      <c r="G160" t="s">
        <v>261</v>
      </c>
      <c r="H160" s="55" t="s">
        <v>244</v>
      </c>
      <c r="I160" t="str">
        <f t="shared" si="4"/>
        <v>Barriers experienced by households in receiving vaccination for child/children (past year) : No barriers experienced</v>
      </c>
      <c r="J160" t="str">
        <f t="shared" si="5"/>
        <v>Barriers experienced by households in receiving vaccination for child/children (past year) : No barriers experiencedLebanese</v>
      </c>
      <c r="K160" s="55">
        <v>0.81818181818181801</v>
      </c>
      <c r="L160" s="55">
        <v>0.61538461538461497</v>
      </c>
      <c r="M160" s="55">
        <v>0.4375</v>
      </c>
      <c r="N160" s="55">
        <v>0.72222222222222199</v>
      </c>
      <c r="O160" s="55">
        <v>1</v>
      </c>
      <c r="P160" s="55">
        <v>0.679245283018868</v>
      </c>
      <c r="Q160" s="55">
        <v>0.70588235294117596</v>
      </c>
      <c r="R160" s="55">
        <v>0.78947368421052599</v>
      </c>
      <c r="S160" s="55">
        <v>0.5</v>
      </c>
      <c r="T160" s="55">
        <v>0.565217391304348</v>
      </c>
      <c r="U160" s="55">
        <v>0.61111111111111105</v>
      </c>
      <c r="V160" s="55">
        <v>0.625</v>
      </c>
      <c r="W160" s="55">
        <v>0.72222222222222199</v>
      </c>
      <c r="X160" s="55">
        <v>0.69230769230769196</v>
      </c>
      <c r="Y160" s="55">
        <v>0.63414634146341498</v>
      </c>
      <c r="Z160" s="55">
        <v>0.82352941176470595</v>
      </c>
      <c r="AA160" s="55">
        <v>0.80769230769230804</v>
      </c>
      <c r="AB160" s="55">
        <v>0.72413793103448298</v>
      </c>
      <c r="AC160" s="55">
        <v>0.5</v>
      </c>
      <c r="AD160" s="55">
        <v>0.66666666666666696</v>
      </c>
      <c r="AE160" s="55">
        <v>0.76470588235294101</v>
      </c>
      <c r="AF160" s="55">
        <v>0.84615384615384603</v>
      </c>
      <c r="AG160" s="55">
        <v>0.61290322580645196</v>
      </c>
      <c r="AH160" s="55">
        <v>1</v>
      </c>
    </row>
    <row r="161" spans="1:34" x14ac:dyDescent="0.35">
      <c r="A161" s="34" t="s">
        <v>66</v>
      </c>
      <c r="B161" s="34" t="s">
        <v>88</v>
      </c>
      <c r="C161" s="34" t="s">
        <v>260</v>
      </c>
      <c r="D161" s="50" t="s">
        <v>262</v>
      </c>
      <c r="E161" s="34" t="s">
        <v>10</v>
      </c>
      <c r="F161" s="50" t="s">
        <v>11</v>
      </c>
      <c r="G161" t="s">
        <v>261</v>
      </c>
      <c r="H161" s="55" t="s">
        <v>245</v>
      </c>
      <c r="I161" t="str">
        <f t="shared" si="4"/>
        <v>Barriers experienced by households in receiving vaccination for child/children (past year) : Vaccine is not available in my community</v>
      </c>
      <c r="J161" t="str">
        <f t="shared" si="5"/>
        <v>Barriers experienced by households in receiving vaccination for child/children (past year) : Vaccine is not available in my communityLebanese</v>
      </c>
      <c r="K161" s="55">
        <v>3.03030303030303E-2</v>
      </c>
      <c r="L161" s="55">
        <v>0.230769230769231</v>
      </c>
      <c r="M161" s="55">
        <v>0.25</v>
      </c>
      <c r="N161" s="55">
        <v>0.11111111111111099</v>
      </c>
      <c r="O161" s="55">
        <v>0</v>
      </c>
      <c r="P161" s="55">
        <v>0.15094339622641501</v>
      </c>
      <c r="Q161" s="55">
        <v>8.8235294117647106E-2</v>
      </c>
      <c r="R161" s="55">
        <v>0.157894736842105</v>
      </c>
      <c r="S161" s="55">
        <v>0.26470588235294101</v>
      </c>
      <c r="T161" s="55">
        <v>8.6956521739130405E-2</v>
      </c>
      <c r="U161" s="55">
        <v>0.11111111111111099</v>
      </c>
      <c r="V161" s="55">
        <v>4.1666666666666699E-2</v>
      </c>
      <c r="W161" s="55">
        <v>0</v>
      </c>
      <c r="X161" s="55">
        <v>0.15384615384615399</v>
      </c>
      <c r="Y161" s="55">
        <v>0.146341463414634</v>
      </c>
      <c r="Z161" s="55">
        <v>0.11764705882352899</v>
      </c>
      <c r="AA161" s="55">
        <v>3.8461538461538498E-2</v>
      </c>
      <c r="AB161" s="55">
        <v>0.13793103448275901</v>
      </c>
      <c r="AC161" s="55">
        <v>0.1875</v>
      </c>
      <c r="AD161" s="55">
        <v>0.16666666666666699</v>
      </c>
      <c r="AE161" s="55">
        <v>0.17647058823529399</v>
      </c>
      <c r="AF161" s="55">
        <v>0.15384615384615399</v>
      </c>
      <c r="AG161" s="55">
        <v>0.12903225806451599</v>
      </c>
      <c r="AH161" s="55">
        <v>0</v>
      </c>
    </row>
    <row r="162" spans="1:34" x14ac:dyDescent="0.35">
      <c r="A162" s="34" t="s">
        <v>66</v>
      </c>
      <c r="B162" s="34" t="s">
        <v>88</v>
      </c>
      <c r="C162" s="34" t="s">
        <v>260</v>
      </c>
      <c r="D162" s="50" t="s">
        <v>262</v>
      </c>
      <c r="E162" s="34" t="s">
        <v>10</v>
      </c>
      <c r="F162" s="50" t="s">
        <v>11</v>
      </c>
      <c r="G162" t="s">
        <v>261</v>
      </c>
      <c r="H162" s="55" t="s">
        <v>246</v>
      </c>
      <c r="I162" t="str">
        <f t="shared" si="4"/>
        <v>Barriers experienced by households in receiving vaccination for child/children (past year) : Vaccination site is difficult to access: (e.g. too far away, hours of operation are not convenient)</v>
      </c>
      <c r="J162" t="str">
        <f t="shared" si="5"/>
        <v>Barriers experienced by households in receiving vaccination for child/children (past year) : Vaccination site is difficult to access: (e.g. too far away, hours of operation are not convenient)Lebanese</v>
      </c>
      <c r="K162" s="55">
        <v>0</v>
      </c>
      <c r="L162" s="55">
        <v>0</v>
      </c>
      <c r="M162" s="55">
        <v>0.15625</v>
      </c>
      <c r="N162" s="55">
        <v>2.7777777777777801E-2</v>
      </c>
      <c r="O162" s="55">
        <v>0</v>
      </c>
      <c r="P162" s="55">
        <v>1.88679245283019E-2</v>
      </c>
      <c r="Q162" s="55">
        <v>0</v>
      </c>
      <c r="R162" s="55">
        <v>0</v>
      </c>
      <c r="S162" s="55">
        <v>8.8235294117647106E-2</v>
      </c>
      <c r="T162" s="55">
        <v>-2.2204460492503101E-16</v>
      </c>
      <c r="U162" s="55">
        <v>5.5555555555555601E-2</v>
      </c>
      <c r="V162" s="55">
        <v>0</v>
      </c>
      <c r="W162" s="55">
        <v>0</v>
      </c>
      <c r="X162" s="55">
        <v>7.69230769230769E-2</v>
      </c>
      <c r="Y162" s="55">
        <v>4.8780487804878099E-2</v>
      </c>
      <c r="Z162" s="55">
        <v>0</v>
      </c>
      <c r="AA162" s="55">
        <v>0</v>
      </c>
      <c r="AB162" s="55">
        <v>0</v>
      </c>
      <c r="AC162" s="55">
        <v>6.25E-2</v>
      </c>
      <c r="AD162" s="55">
        <v>0</v>
      </c>
      <c r="AE162" s="55">
        <v>0</v>
      </c>
      <c r="AF162" s="55">
        <v>0</v>
      </c>
      <c r="AG162" s="55">
        <v>3.2258064516128997E-2</v>
      </c>
      <c r="AH162" s="55">
        <v>0</v>
      </c>
    </row>
    <row r="163" spans="1:34" x14ac:dyDescent="0.35">
      <c r="A163" s="34" t="s">
        <v>66</v>
      </c>
      <c r="B163" s="34" t="s">
        <v>88</v>
      </c>
      <c r="C163" s="34" t="s">
        <v>260</v>
      </c>
      <c r="D163" s="50" t="s">
        <v>262</v>
      </c>
      <c r="E163" s="34" t="s">
        <v>10</v>
      </c>
      <c r="F163" s="50" t="s">
        <v>11</v>
      </c>
      <c r="G163" t="s">
        <v>261</v>
      </c>
      <c r="H163" s="55" t="s">
        <v>247</v>
      </c>
      <c r="I163" t="str">
        <f t="shared" si="4"/>
        <v>Barriers experienced by households in receiving vaccination for child/children (past year) : I don't know where to go to get vaccines</v>
      </c>
      <c r="J163" t="str">
        <f t="shared" si="5"/>
        <v>Barriers experienced by households in receiving vaccination for child/children (past year) : I don't know where to go to get vaccinesLebanese</v>
      </c>
      <c r="K163" s="55">
        <v>0</v>
      </c>
      <c r="L163" s="55">
        <v>0</v>
      </c>
      <c r="M163" s="55">
        <v>0</v>
      </c>
      <c r="N163" s="55">
        <v>0</v>
      </c>
      <c r="O163" s="55">
        <v>0</v>
      </c>
      <c r="P163" s="55">
        <v>1.88679245283019E-2</v>
      </c>
      <c r="Q163" s="55">
        <v>0</v>
      </c>
      <c r="R163" s="55">
        <v>0</v>
      </c>
      <c r="S163" s="55">
        <v>5.8823529411764698E-2</v>
      </c>
      <c r="T163" s="55">
        <v>4.3478260869565202E-2</v>
      </c>
      <c r="U163" s="55">
        <v>5.5555555555555601E-2</v>
      </c>
      <c r="V163" s="55">
        <v>4.1666666666666699E-2</v>
      </c>
      <c r="W163" s="55">
        <v>5.5555555555555601E-2</v>
      </c>
      <c r="X163" s="55">
        <v>3.8461538461538498E-2</v>
      </c>
      <c r="Y163" s="55">
        <v>0</v>
      </c>
      <c r="Z163" s="55">
        <v>0</v>
      </c>
      <c r="AA163" s="55">
        <v>0</v>
      </c>
      <c r="AB163" s="55">
        <v>0</v>
      </c>
      <c r="AC163" s="55">
        <v>6.25E-2</v>
      </c>
      <c r="AD163" s="55">
        <v>0</v>
      </c>
      <c r="AE163" s="55">
        <v>0</v>
      </c>
      <c r="AF163" s="55">
        <v>0</v>
      </c>
      <c r="AG163" s="55">
        <v>3.2258064516128997E-2</v>
      </c>
      <c r="AH163" s="55">
        <v>0</v>
      </c>
    </row>
    <row r="164" spans="1:34" x14ac:dyDescent="0.35">
      <c r="A164" s="34" t="s">
        <v>66</v>
      </c>
      <c r="B164" s="34" t="s">
        <v>88</v>
      </c>
      <c r="C164" s="34" t="s">
        <v>260</v>
      </c>
      <c r="D164" s="50" t="s">
        <v>262</v>
      </c>
      <c r="E164" s="34" t="s">
        <v>10</v>
      </c>
      <c r="F164" s="50" t="s">
        <v>11</v>
      </c>
      <c r="G164" t="s">
        <v>261</v>
      </c>
      <c r="H164" s="55" t="s">
        <v>248</v>
      </c>
      <c r="I164" t="str">
        <f t="shared" si="4"/>
        <v>Barriers experienced by households in receiving vaccination for child/children (past year) : I don't know at what age I should bring my child for vaccines</v>
      </c>
      <c r="J164" t="str">
        <f t="shared" si="5"/>
        <v>Barriers experienced by households in receiving vaccination for child/children (past year) : I don't know at what age I should bring my child for vaccinesLebanese</v>
      </c>
      <c r="K164" s="55">
        <v>0</v>
      </c>
      <c r="L164" s="55">
        <v>0</v>
      </c>
      <c r="M164" s="55">
        <v>0</v>
      </c>
      <c r="N164" s="55">
        <v>0</v>
      </c>
      <c r="O164" s="55">
        <v>0</v>
      </c>
      <c r="P164" s="55">
        <v>0</v>
      </c>
      <c r="Q164" s="55">
        <v>0</v>
      </c>
      <c r="R164" s="55">
        <v>0</v>
      </c>
      <c r="S164" s="55">
        <v>2.9411764705882401E-2</v>
      </c>
      <c r="T164" s="55">
        <v>4.3478260869565202E-2</v>
      </c>
      <c r="U164" s="55">
        <v>0</v>
      </c>
      <c r="V164" s="55">
        <v>4.1666666666666699E-2</v>
      </c>
      <c r="W164" s="55">
        <v>0</v>
      </c>
      <c r="X164" s="55">
        <v>0</v>
      </c>
      <c r="Y164" s="55">
        <v>0</v>
      </c>
      <c r="Z164" s="55">
        <v>0</v>
      </c>
      <c r="AA164" s="55">
        <v>0</v>
      </c>
      <c r="AB164" s="55">
        <v>0</v>
      </c>
      <c r="AC164" s="55">
        <v>0</v>
      </c>
      <c r="AD164" s="55">
        <v>0</v>
      </c>
      <c r="AE164" s="55">
        <v>0</v>
      </c>
      <c r="AF164" s="55">
        <v>0</v>
      </c>
      <c r="AG164" s="55">
        <v>0</v>
      </c>
      <c r="AH164" s="55">
        <v>0</v>
      </c>
    </row>
    <row r="165" spans="1:34" x14ac:dyDescent="0.35">
      <c r="A165" s="34" t="s">
        <v>66</v>
      </c>
      <c r="B165" s="34" t="s">
        <v>88</v>
      </c>
      <c r="C165" s="34" t="s">
        <v>260</v>
      </c>
      <c r="D165" s="50" t="s">
        <v>262</v>
      </c>
      <c r="E165" s="34" t="s">
        <v>10</v>
      </c>
      <c r="F165" s="50" t="s">
        <v>11</v>
      </c>
      <c r="G165" t="s">
        <v>261</v>
      </c>
      <c r="H165" s="55" t="s">
        <v>249</v>
      </c>
      <c r="I165" t="str">
        <f t="shared" si="4"/>
        <v>Barriers experienced by households in receiving vaccination for child/children (past year) : Child is not old enough</v>
      </c>
      <c r="J165" t="str">
        <f t="shared" si="5"/>
        <v>Barriers experienced by households in receiving vaccination for child/children (past year) : Child is not old enoughLebanese</v>
      </c>
      <c r="K165" s="55">
        <v>0</v>
      </c>
      <c r="L165" s="55">
        <v>0</v>
      </c>
      <c r="M165" s="55">
        <v>0</v>
      </c>
      <c r="N165" s="55">
        <v>0</v>
      </c>
      <c r="O165" s="55">
        <v>0</v>
      </c>
      <c r="P165" s="55">
        <v>0</v>
      </c>
      <c r="Q165" s="55">
        <v>0</v>
      </c>
      <c r="R165" s="55">
        <v>0</v>
      </c>
      <c r="S165" s="55">
        <v>2.9411764705882401E-2</v>
      </c>
      <c r="T165" s="55">
        <v>4.3478260869565202E-2</v>
      </c>
      <c r="U165" s="55">
        <v>0</v>
      </c>
      <c r="V165" s="55">
        <v>0</v>
      </c>
      <c r="W165" s="55">
        <v>0</v>
      </c>
      <c r="X165" s="55">
        <v>0</v>
      </c>
      <c r="Y165" s="55">
        <v>0</v>
      </c>
      <c r="Z165" s="55">
        <v>0</v>
      </c>
      <c r="AA165" s="55">
        <v>0</v>
      </c>
      <c r="AB165" s="55">
        <v>0</v>
      </c>
      <c r="AC165" s="55">
        <v>6.25E-2</v>
      </c>
      <c r="AD165" s="55">
        <v>0</v>
      </c>
      <c r="AE165" s="55">
        <v>0</v>
      </c>
      <c r="AF165" s="55">
        <v>0</v>
      </c>
      <c r="AG165" s="55">
        <v>3.2258064516128997E-2</v>
      </c>
      <c r="AH165" s="55">
        <v>0</v>
      </c>
    </row>
    <row r="166" spans="1:34" x14ac:dyDescent="0.35">
      <c r="A166" s="34" t="s">
        <v>66</v>
      </c>
      <c r="B166" s="34" t="s">
        <v>88</v>
      </c>
      <c r="C166" s="34" t="s">
        <v>260</v>
      </c>
      <c r="D166" s="50" t="s">
        <v>262</v>
      </c>
      <c r="E166" s="34" t="s">
        <v>10</v>
      </c>
      <c r="F166" s="50" t="s">
        <v>11</v>
      </c>
      <c r="G166" t="s">
        <v>261</v>
      </c>
      <c r="H166" s="55" t="s">
        <v>250</v>
      </c>
      <c r="I166" t="str">
        <f t="shared" si="4"/>
        <v>Barriers experienced by households in receiving vaccination for child/children (past year) : Can't afford cost of receiving the vaccine (e.g. transportation, consultation)</v>
      </c>
      <c r="J166" t="str">
        <f t="shared" si="5"/>
        <v>Barriers experienced by households in receiving vaccination for child/children (past year) : Can't afford cost of receiving the vaccine (e.g. transportation, consultation)Lebanese</v>
      </c>
      <c r="K166" s="55">
        <v>0.12121212121212099</v>
      </c>
      <c r="L166" s="55">
        <v>0.15384615384615399</v>
      </c>
      <c r="M166" s="55">
        <v>9.375E-2</v>
      </c>
      <c r="N166" s="55">
        <v>0.13888888888888901</v>
      </c>
      <c r="O166" s="55">
        <v>0</v>
      </c>
      <c r="P166" s="55">
        <v>5.6603773584905703E-2</v>
      </c>
      <c r="Q166" s="55">
        <v>0.11764705882352899</v>
      </c>
      <c r="R166" s="55">
        <v>5.2631578947368397E-2</v>
      </c>
      <c r="S166" s="55">
        <v>0.20588235294117599</v>
      </c>
      <c r="T166" s="55">
        <v>4.3478260869565202E-2</v>
      </c>
      <c r="U166" s="55">
        <v>5.5555555555555601E-2</v>
      </c>
      <c r="V166" s="55">
        <v>0</v>
      </c>
      <c r="W166" s="55">
        <v>5.5555555555555601E-2</v>
      </c>
      <c r="X166" s="55">
        <v>0.15384615384615399</v>
      </c>
      <c r="Y166" s="55">
        <v>0.146341463414634</v>
      </c>
      <c r="Z166" s="55">
        <v>0.11764705882352899</v>
      </c>
      <c r="AA166" s="55">
        <v>7.69230769230769E-2</v>
      </c>
      <c r="AB166" s="55">
        <v>6.8965517241379296E-2</v>
      </c>
      <c r="AC166" s="55">
        <v>0.1875</v>
      </c>
      <c r="AD166" s="55">
        <v>5.5555555555555601E-2</v>
      </c>
      <c r="AE166" s="55">
        <v>0</v>
      </c>
      <c r="AF166" s="55">
        <v>7.69230769230769E-2</v>
      </c>
      <c r="AG166" s="55">
        <v>3.2258064516128997E-2</v>
      </c>
      <c r="AH166" s="55">
        <v>0</v>
      </c>
    </row>
    <row r="167" spans="1:34" x14ac:dyDescent="0.35">
      <c r="A167" s="34" t="s">
        <v>66</v>
      </c>
      <c r="B167" s="34" t="s">
        <v>88</v>
      </c>
      <c r="C167" s="34" t="s">
        <v>260</v>
      </c>
      <c r="D167" s="50" t="s">
        <v>262</v>
      </c>
      <c r="E167" s="34" t="s">
        <v>10</v>
      </c>
      <c r="F167" s="50" t="s">
        <v>11</v>
      </c>
      <c r="G167" t="s">
        <v>261</v>
      </c>
      <c r="H167" s="55" t="s">
        <v>114</v>
      </c>
      <c r="I167" t="str">
        <f t="shared" si="4"/>
        <v>Barriers experienced by households in receiving vaccination for child/children (past year) : Long waiting time for the service</v>
      </c>
      <c r="J167" t="str">
        <f t="shared" si="5"/>
        <v>Barriers experienced by households in receiving vaccination for child/children (past year) : Long waiting time for the serviceLebanese</v>
      </c>
      <c r="K167" s="55">
        <v>0</v>
      </c>
      <c r="L167" s="55">
        <v>0</v>
      </c>
      <c r="M167" s="55">
        <v>3.125E-2</v>
      </c>
      <c r="N167" s="55">
        <v>0</v>
      </c>
      <c r="O167" s="55">
        <v>0</v>
      </c>
      <c r="P167" s="55">
        <v>1.88679245283019E-2</v>
      </c>
      <c r="Q167" s="55">
        <v>2.9411764705882401E-2</v>
      </c>
      <c r="R167" s="55">
        <v>5.2631578947368397E-2</v>
      </c>
      <c r="S167" s="55">
        <v>0</v>
      </c>
      <c r="T167" s="55">
        <v>8.6956521739130405E-2</v>
      </c>
      <c r="U167" s="55">
        <v>5.5555555555555601E-2</v>
      </c>
      <c r="V167" s="55">
        <v>0</v>
      </c>
      <c r="W167" s="55">
        <v>0</v>
      </c>
      <c r="X167" s="55">
        <v>0</v>
      </c>
      <c r="Y167" s="55">
        <v>2.4390243902439001E-2</v>
      </c>
      <c r="Z167" s="55">
        <v>5.8823529411764698E-2</v>
      </c>
      <c r="AA167" s="55">
        <v>0</v>
      </c>
      <c r="AB167" s="55">
        <v>0</v>
      </c>
      <c r="AC167" s="55">
        <v>0</v>
      </c>
      <c r="AD167" s="55">
        <v>0</v>
      </c>
      <c r="AE167" s="55">
        <v>0</v>
      </c>
      <c r="AF167" s="55">
        <v>0</v>
      </c>
      <c r="AG167" s="55">
        <v>0</v>
      </c>
      <c r="AH167" s="55">
        <v>0</v>
      </c>
    </row>
    <row r="168" spans="1:34" x14ac:dyDescent="0.35">
      <c r="A168" s="34" t="s">
        <v>66</v>
      </c>
      <c r="B168" s="34" t="s">
        <v>88</v>
      </c>
      <c r="C168" s="34" t="s">
        <v>260</v>
      </c>
      <c r="D168" s="50" t="s">
        <v>262</v>
      </c>
      <c r="E168" s="34" t="s">
        <v>10</v>
      </c>
      <c r="F168" s="50" t="s">
        <v>11</v>
      </c>
      <c r="G168" t="s">
        <v>261</v>
      </c>
      <c r="H168" s="55" t="s">
        <v>251</v>
      </c>
      <c r="I168" t="str">
        <f t="shared" si="4"/>
        <v>Barriers experienced by households in receiving vaccination for child/children (past year) : Disability prevents access to vaccination site</v>
      </c>
      <c r="J168" t="str">
        <f t="shared" si="5"/>
        <v>Barriers experienced by households in receiving vaccination for child/children (past year) : Disability prevents access to vaccination siteLebanese</v>
      </c>
      <c r="K168" s="55">
        <v>0</v>
      </c>
      <c r="L168" s="55">
        <v>0</v>
      </c>
      <c r="M168" s="55">
        <v>0</v>
      </c>
      <c r="N168" s="55">
        <v>0</v>
      </c>
      <c r="O168" s="55">
        <v>0</v>
      </c>
      <c r="P168" s="55">
        <v>0</v>
      </c>
      <c r="Q168" s="55">
        <v>0</v>
      </c>
      <c r="R168" s="55">
        <v>0</v>
      </c>
      <c r="S168" s="55">
        <v>0</v>
      </c>
      <c r="T168" s="55">
        <v>-2.2204460492503101E-16</v>
      </c>
      <c r="U168" s="55">
        <v>0</v>
      </c>
      <c r="V168" s="55">
        <v>0</v>
      </c>
      <c r="W168" s="55">
        <v>0</v>
      </c>
      <c r="X168" s="55">
        <v>0</v>
      </c>
      <c r="Y168" s="55">
        <v>0</v>
      </c>
      <c r="Z168" s="55">
        <v>0</v>
      </c>
      <c r="AA168" s="55">
        <v>0</v>
      </c>
      <c r="AB168" s="55">
        <v>0</v>
      </c>
      <c r="AC168" s="55">
        <v>0</v>
      </c>
      <c r="AD168" s="55">
        <v>0</v>
      </c>
      <c r="AE168" s="55">
        <v>0</v>
      </c>
      <c r="AF168" s="55">
        <v>0</v>
      </c>
      <c r="AG168" s="55">
        <v>0</v>
      </c>
      <c r="AH168" s="55">
        <v>0</v>
      </c>
    </row>
    <row r="169" spans="1:34" x14ac:dyDescent="0.35">
      <c r="A169" s="34" t="s">
        <v>66</v>
      </c>
      <c r="B169" s="34" t="s">
        <v>88</v>
      </c>
      <c r="C169" s="34" t="s">
        <v>260</v>
      </c>
      <c r="D169" s="50" t="s">
        <v>262</v>
      </c>
      <c r="E169" s="34" t="s">
        <v>10</v>
      </c>
      <c r="F169" s="50" t="s">
        <v>11</v>
      </c>
      <c r="G169" t="s">
        <v>261</v>
      </c>
      <c r="H169" s="55" t="s">
        <v>252</v>
      </c>
      <c r="I169" t="str">
        <f t="shared" si="4"/>
        <v>Barriers experienced by households in receiving vaccination for child/children (past year) : Not safe/insecurity at vaccination site</v>
      </c>
      <c r="J169" t="str">
        <f t="shared" si="5"/>
        <v>Barriers experienced by households in receiving vaccination for child/children (past year) : Not safe/insecurity at vaccination siteLebanese</v>
      </c>
      <c r="K169" s="55">
        <v>0</v>
      </c>
      <c r="L169" s="55">
        <v>0</v>
      </c>
      <c r="M169" s="55">
        <v>0</v>
      </c>
      <c r="N169" s="55">
        <v>0</v>
      </c>
      <c r="O169" s="55">
        <v>0</v>
      </c>
      <c r="P169" s="55">
        <v>0</v>
      </c>
      <c r="Q169" s="55">
        <v>0</v>
      </c>
      <c r="R169" s="55">
        <v>0</v>
      </c>
      <c r="S169" s="55">
        <v>0</v>
      </c>
      <c r="T169" s="55">
        <v>-2.2204460492503101E-16</v>
      </c>
      <c r="U169" s="55">
        <v>0</v>
      </c>
      <c r="V169" s="55">
        <v>0</v>
      </c>
      <c r="W169" s="55">
        <v>0</v>
      </c>
      <c r="X169" s="55">
        <v>0</v>
      </c>
      <c r="Y169" s="55">
        <v>0</v>
      </c>
      <c r="Z169" s="55">
        <v>0</v>
      </c>
      <c r="AA169" s="55">
        <v>0</v>
      </c>
      <c r="AB169" s="55">
        <v>0</v>
      </c>
      <c r="AC169" s="55">
        <v>0</v>
      </c>
      <c r="AD169" s="55">
        <v>0</v>
      </c>
      <c r="AE169" s="55">
        <v>0</v>
      </c>
      <c r="AF169" s="55">
        <v>0</v>
      </c>
      <c r="AG169" s="55">
        <v>0</v>
      </c>
      <c r="AH169" s="55">
        <v>0</v>
      </c>
    </row>
    <row r="170" spans="1:34" x14ac:dyDescent="0.35">
      <c r="A170" s="34" t="s">
        <v>66</v>
      </c>
      <c r="B170" s="34" t="s">
        <v>88</v>
      </c>
      <c r="C170" s="34" t="s">
        <v>260</v>
      </c>
      <c r="D170" s="50" t="s">
        <v>262</v>
      </c>
      <c r="E170" s="34" t="s">
        <v>10</v>
      </c>
      <c r="F170" s="50" t="s">
        <v>11</v>
      </c>
      <c r="G170" t="s">
        <v>261</v>
      </c>
      <c r="H170" s="55" t="s">
        <v>253</v>
      </c>
      <c r="I170" t="str">
        <f t="shared" si="4"/>
        <v>Barriers experienced by households in receiving vaccination for child/children (past year) : Not safe/insecurity while travelling to vaccination site</v>
      </c>
      <c r="J170" t="str">
        <f t="shared" si="5"/>
        <v>Barriers experienced by households in receiving vaccination for child/children (past year) : Not safe/insecurity while travelling to vaccination siteLebanese</v>
      </c>
      <c r="K170" s="55">
        <v>0</v>
      </c>
      <c r="L170" s="55">
        <v>0</v>
      </c>
      <c r="M170" s="55">
        <v>0</v>
      </c>
      <c r="N170" s="55">
        <v>0</v>
      </c>
      <c r="O170" s="55">
        <v>0</v>
      </c>
      <c r="P170" s="55">
        <v>0</v>
      </c>
      <c r="Q170" s="55">
        <v>0</v>
      </c>
      <c r="R170" s="55">
        <v>0</v>
      </c>
      <c r="S170" s="55">
        <v>0</v>
      </c>
      <c r="T170" s="55">
        <v>-2.2204460492503101E-16</v>
      </c>
      <c r="U170" s="55">
        <v>0</v>
      </c>
      <c r="V170" s="55">
        <v>4.1666666666666699E-2</v>
      </c>
      <c r="W170" s="55">
        <v>0</v>
      </c>
      <c r="X170" s="55">
        <v>0</v>
      </c>
      <c r="Y170" s="55">
        <v>0</v>
      </c>
      <c r="Z170" s="55">
        <v>0</v>
      </c>
      <c r="AA170" s="55">
        <v>0</v>
      </c>
      <c r="AB170" s="55">
        <v>0</v>
      </c>
      <c r="AC170" s="55">
        <v>0</v>
      </c>
      <c r="AD170" s="55">
        <v>0</v>
      </c>
      <c r="AE170" s="55">
        <v>0</v>
      </c>
      <c r="AF170" s="55">
        <v>0</v>
      </c>
      <c r="AG170" s="55">
        <v>0</v>
      </c>
      <c r="AH170" s="55">
        <v>0</v>
      </c>
    </row>
    <row r="171" spans="1:34" x14ac:dyDescent="0.35">
      <c r="A171" s="34" t="s">
        <v>66</v>
      </c>
      <c r="B171" s="34" t="s">
        <v>88</v>
      </c>
      <c r="C171" s="34" t="s">
        <v>260</v>
      </c>
      <c r="D171" s="50" t="s">
        <v>262</v>
      </c>
      <c r="E171" s="34" t="s">
        <v>10</v>
      </c>
      <c r="F171" s="50" t="s">
        <v>11</v>
      </c>
      <c r="G171" t="s">
        <v>261</v>
      </c>
      <c r="H171" s="55" t="s">
        <v>254</v>
      </c>
      <c r="I171" t="str">
        <f t="shared" si="4"/>
        <v>Barriers experienced by households in receiving vaccination for child/children (past year) : Fear of exposure to COVID-19 at vaccination site</v>
      </c>
      <c r="J171" t="str">
        <f t="shared" si="5"/>
        <v>Barriers experienced by households in receiving vaccination for child/children (past year) : Fear of exposure to COVID-19 at vaccination siteLebanese</v>
      </c>
      <c r="K171" s="55">
        <v>3.03030303030303E-2</v>
      </c>
      <c r="L171" s="55">
        <v>0</v>
      </c>
      <c r="M171" s="55">
        <v>0.125</v>
      </c>
      <c r="N171" s="55">
        <v>2.7777777777777801E-2</v>
      </c>
      <c r="O171" s="55">
        <v>0</v>
      </c>
      <c r="P171" s="55">
        <v>5.6603773584905703E-2</v>
      </c>
      <c r="Q171" s="55">
        <v>2.9411764705882401E-2</v>
      </c>
      <c r="R171" s="55">
        <v>0</v>
      </c>
      <c r="S171" s="55">
        <v>2.9411764705882401E-2</v>
      </c>
      <c r="T171" s="55">
        <v>0.13043478260869601</v>
      </c>
      <c r="U171" s="55">
        <v>0.11111111111111099</v>
      </c>
      <c r="V171" s="55">
        <v>8.3333333333333301E-2</v>
      </c>
      <c r="W171" s="55">
        <v>5.5555555555555601E-2</v>
      </c>
      <c r="X171" s="55">
        <v>3.8461538461538498E-2</v>
      </c>
      <c r="Y171" s="55">
        <v>2.4390243902439001E-2</v>
      </c>
      <c r="Z171" s="55">
        <v>0</v>
      </c>
      <c r="AA171" s="55">
        <v>3.8461538461538498E-2</v>
      </c>
      <c r="AB171" s="55">
        <v>0</v>
      </c>
      <c r="AC171" s="55">
        <v>6.25E-2</v>
      </c>
      <c r="AD171" s="55">
        <v>0</v>
      </c>
      <c r="AE171" s="55">
        <v>0</v>
      </c>
      <c r="AF171" s="55">
        <v>0</v>
      </c>
      <c r="AG171" s="55">
        <v>9.6774193548387094E-2</v>
      </c>
      <c r="AH171" s="55">
        <v>0</v>
      </c>
    </row>
    <row r="172" spans="1:34" x14ac:dyDescent="0.35">
      <c r="A172" s="34" t="s">
        <v>66</v>
      </c>
      <c r="B172" s="34" t="s">
        <v>88</v>
      </c>
      <c r="C172" s="34" t="s">
        <v>260</v>
      </c>
      <c r="D172" s="50" t="s">
        <v>262</v>
      </c>
      <c r="E172" s="34" t="s">
        <v>10</v>
      </c>
      <c r="F172" s="50" t="s">
        <v>11</v>
      </c>
      <c r="G172" t="s">
        <v>261</v>
      </c>
      <c r="H172" s="55" t="s">
        <v>255</v>
      </c>
      <c r="I172" t="str">
        <f t="shared" si="4"/>
        <v>Barriers experienced by households in receiving vaccination for child/children (past year) : Fear or distrust of health workers at vaccination site</v>
      </c>
      <c r="J172" t="str">
        <f t="shared" si="5"/>
        <v>Barriers experienced by households in receiving vaccination for child/children (past year) : Fear or distrust of health workers at vaccination siteLebanese</v>
      </c>
      <c r="K172" s="55">
        <v>0</v>
      </c>
      <c r="L172" s="55">
        <v>0</v>
      </c>
      <c r="M172" s="55">
        <v>0</v>
      </c>
      <c r="N172" s="55">
        <v>0</v>
      </c>
      <c r="O172" s="55">
        <v>0</v>
      </c>
      <c r="P172" s="55">
        <v>0</v>
      </c>
      <c r="Q172" s="55">
        <v>0</v>
      </c>
      <c r="R172" s="55">
        <v>0</v>
      </c>
      <c r="S172" s="55">
        <v>0</v>
      </c>
      <c r="T172" s="55">
        <v>-2.2204460492503101E-16</v>
      </c>
      <c r="U172" s="55">
        <v>0</v>
      </c>
      <c r="V172" s="55">
        <v>4.1666666666666699E-2</v>
      </c>
      <c r="W172" s="55">
        <v>0</v>
      </c>
      <c r="X172" s="55">
        <v>0</v>
      </c>
      <c r="Y172" s="55">
        <v>0</v>
      </c>
      <c r="Z172" s="55">
        <v>0</v>
      </c>
      <c r="AA172" s="55">
        <v>3.8461538461538498E-2</v>
      </c>
      <c r="AB172" s="55">
        <v>0</v>
      </c>
      <c r="AC172" s="55">
        <v>0</v>
      </c>
      <c r="AD172" s="55">
        <v>0</v>
      </c>
      <c r="AE172" s="55">
        <v>0</v>
      </c>
      <c r="AF172" s="55">
        <v>0</v>
      </c>
      <c r="AG172" s="55">
        <v>0</v>
      </c>
      <c r="AH172" s="55">
        <v>0</v>
      </c>
    </row>
    <row r="173" spans="1:34" x14ac:dyDescent="0.35">
      <c r="A173" s="34" t="s">
        <v>66</v>
      </c>
      <c r="B173" s="34" t="s">
        <v>88</v>
      </c>
      <c r="C173" s="34" t="s">
        <v>260</v>
      </c>
      <c r="D173" s="50" t="s">
        <v>262</v>
      </c>
      <c r="E173" s="34" t="s">
        <v>10</v>
      </c>
      <c r="F173" s="50" t="s">
        <v>11</v>
      </c>
      <c r="G173" t="s">
        <v>261</v>
      </c>
      <c r="H173" s="55" t="s">
        <v>256</v>
      </c>
      <c r="I173" t="str">
        <f t="shared" si="4"/>
        <v>Barriers experienced by households in receiving vaccination for child/children (past year) : I have concerns about safety or quality of vaccines at vaccination site</v>
      </c>
      <c r="J173" t="str">
        <f t="shared" si="5"/>
        <v>Barriers experienced by households in receiving vaccination for child/children (past year) : I have concerns about safety or quality of vaccines at vaccination siteLebanese</v>
      </c>
      <c r="K173" s="55">
        <v>0</v>
      </c>
      <c r="L173" s="55">
        <v>0</v>
      </c>
      <c r="M173" s="55">
        <v>0</v>
      </c>
      <c r="N173" s="55">
        <v>0</v>
      </c>
      <c r="O173" s="55">
        <v>0</v>
      </c>
      <c r="P173" s="55">
        <v>1.88679245283019E-2</v>
      </c>
      <c r="Q173" s="55">
        <v>0</v>
      </c>
      <c r="R173" s="55">
        <v>0</v>
      </c>
      <c r="S173" s="55">
        <v>0</v>
      </c>
      <c r="T173" s="55">
        <v>4.3478260869565202E-2</v>
      </c>
      <c r="U173" s="55">
        <v>5.5555555555555601E-2</v>
      </c>
      <c r="V173" s="55">
        <v>0</v>
      </c>
      <c r="W173" s="55">
        <v>0</v>
      </c>
      <c r="X173" s="55">
        <v>0</v>
      </c>
      <c r="Y173" s="55">
        <v>2.4390243902439001E-2</v>
      </c>
      <c r="Z173" s="55">
        <v>0</v>
      </c>
      <c r="AA173" s="55">
        <v>3.8461538461538498E-2</v>
      </c>
      <c r="AB173" s="55">
        <v>0</v>
      </c>
      <c r="AC173" s="55">
        <v>0</v>
      </c>
      <c r="AD173" s="55">
        <v>0</v>
      </c>
      <c r="AE173" s="55">
        <v>0</v>
      </c>
      <c r="AF173" s="55">
        <v>0</v>
      </c>
      <c r="AG173" s="55">
        <v>0</v>
      </c>
      <c r="AH173" s="55">
        <v>0</v>
      </c>
    </row>
    <row r="174" spans="1:34" x14ac:dyDescent="0.35">
      <c r="A174" s="34" t="s">
        <v>66</v>
      </c>
      <c r="B174" s="34" t="s">
        <v>88</v>
      </c>
      <c r="C174" s="34" t="s">
        <v>260</v>
      </c>
      <c r="D174" s="50" t="s">
        <v>262</v>
      </c>
      <c r="E174" s="34" t="s">
        <v>10</v>
      </c>
      <c r="F174" s="50" t="s">
        <v>11</v>
      </c>
      <c r="G174" t="s">
        <v>261</v>
      </c>
      <c r="H174" s="55" t="s">
        <v>257</v>
      </c>
      <c r="I174" t="str">
        <f t="shared" si="4"/>
        <v>Barriers experienced by households in receiving vaccination for child/children (past year) : I'm worried about side effects of vaccines</v>
      </c>
      <c r="J174" t="str">
        <f t="shared" si="5"/>
        <v>Barriers experienced by households in receiving vaccination for child/children (past year) : I'm worried about side effects of vaccinesLebanese</v>
      </c>
      <c r="K174" s="55">
        <v>3.03030303030303E-2</v>
      </c>
      <c r="L174" s="55">
        <v>0</v>
      </c>
      <c r="M174" s="55">
        <v>6.25E-2</v>
      </c>
      <c r="N174" s="55">
        <v>0</v>
      </c>
      <c r="O174" s="55">
        <v>0</v>
      </c>
      <c r="P174" s="55">
        <v>0</v>
      </c>
      <c r="Q174" s="55">
        <v>0</v>
      </c>
      <c r="R174" s="55">
        <v>0</v>
      </c>
      <c r="S174" s="55">
        <v>0</v>
      </c>
      <c r="T174" s="55">
        <v>-2.2204460492503101E-16</v>
      </c>
      <c r="U174" s="55">
        <v>0</v>
      </c>
      <c r="V174" s="55">
        <v>8.3333333333333301E-2</v>
      </c>
      <c r="W174" s="55">
        <v>5.5555555555555601E-2</v>
      </c>
      <c r="X174" s="55">
        <v>0</v>
      </c>
      <c r="Y174" s="55">
        <v>7.3170731707317097E-2</v>
      </c>
      <c r="Z174" s="55">
        <v>0</v>
      </c>
      <c r="AA174" s="55">
        <v>0</v>
      </c>
      <c r="AB174" s="55">
        <v>0</v>
      </c>
      <c r="AC174" s="55">
        <v>0</v>
      </c>
      <c r="AD174" s="55">
        <v>0</v>
      </c>
      <c r="AE174" s="55">
        <v>0</v>
      </c>
      <c r="AF174" s="55">
        <v>0</v>
      </c>
      <c r="AG174" s="55">
        <v>6.4516129032258104E-2</v>
      </c>
      <c r="AH174" s="55">
        <v>0</v>
      </c>
    </row>
    <row r="175" spans="1:34" x14ac:dyDescent="0.35">
      <c r="A175" s="34" t="s">
        <v>66</v>
      </c>
      <c r="B175" s="34" t="s">
        <v>88</v>
      </c>
      <c r="C175" s="34" t="s">
        <v>260</v>
      </c>
      <c r="D175" s="50" t="s">
        <v>262</v>
      </c>
      <c r="E175" s="34" t="s">
        <v>10</v>
      </c>
      <c r="F175" s="50" t="s">
        <v>11</v>
      </c>
      <c r="G175" t="s">
        <v>261</v>
      </c>
      <c r="H175" s="55" t="s">
        <v>258</v>
      </c>
      <c r="I175" t="str">
        <f t="shared" si="4"/>
        <v>Barriers experienced by households in receiving vaccination for child/children (past year) : Could not take time off work / from caring for children to bring child to vaccination site</v>
      </c>
      <c r="J175" t="str">
        <f t="shared" si="5"/>
        <v>Barriers experienced by households in receiving vaccination for child/children (past year) : Could not take time off work / from caring for children to bring child to vaccination siteLebanese</v>
      </c>
      <c r="K175" s="55">
        <v>0</v>
      </c>
      <c r="L175" s="55">
        <v>0</v>
      </c>
      <c r="M175" s="55">
        <v>0</v>
      </c>
      <c r="N175" s="55">
        <v>2.7777777777777801E-2</v>
      </c>
      <c r="O175" s="55">
        <v>0</v>
      </c>
      <c r="P175" s="55">
        <v>0</v>
      </c>
      <c r="Q175" s="55">
        <v>0</v>
      </c>
      <c r="R175" s="55">
        <v>0</v>
      </c>
      <c r="S175" s="55">
        <v>0</v>
      </c>
      <c r="T175" s="55">
        <v>-2.2204460492503101E-16</v>
      </c>
      <c r="U175" s="55">
        <v>0</v>
      </c>
      <c r="V175" s="55">
        <v>0</v>
      </c>
      <c r="W175" s="55">
        <v>0</v>
      </c>
      <c r="X175" s="55">
        <v>0</v>
      </c>
      <c r="Y175" s="55">
        <v>0</v>
      </c>
      <c r="Z175" s="55">
        <v>0</v>
      </c>
      <c r="AA175" s="55">
        <v>0</v>
      </c>
      <c r="AB175" s="55">
        <v>0</v>
      </c>
      <c r="AC175" s="55">
        <v>0</v>
      </c>
      <c r="AD175" s="55">
        <v>0</v>
      </c>
      <c r="AE175" s="55">
        <v>0</v>
      </c>
      <c r="AF175" s="55">
        <v>0</v>
      </c>
      <c r="AG175" s="55">
        <v>0</v>
      </c>
      <c r="AH175" s="55">
        <v>0</v>
      </c>
    </row>
    <row r="176" spans="1:34" x14ac:dyDescent="0.35">
      <c r="A176" s="34" t="s">
        <v>66</v>
      </c>
      <c r="B176" s="34" t="s">
        <v>88</v>
      </c>
      <c r="C176" s="34" t="s">
        <v>260</v>
      </c>
      <c r="D176" s="50" t="s">
        <v>262</v>
      </c>
      <c r="E176" s="34" t="s">
        <v>10</v>
      </c>
      <c r="F176" s="50" t="s">
        <v>11</v>
      </c>
      <c r="G176" t="s">
        <v>261</v>
      </c>
      <c r="H176" s="55" t="s">
        <v>259</v>
      </c>
      <c r="I176" t="str">
        <f t="shared" si="4"/>
        <v>Barriers experienced by households in receiving vaccination for child/children (past year) : Lockdowns</v>
      </c>
      <c r="J176" t="str">
        <f t="shared" si="5"/>
        <v>Barriers experienced by households in receiving vaccination for child/children (past year) : LockdownsLebanese</v>
      </c>
      <c r="K176" s="55">
        <v>0</v>
      </c>
      <c r="L176" s="55">
        <v>0</v>
      </c>
      <c r="M176" s="55">
        <v>0</v>
      </c>
      <c r="N176" s="55">
        <v>0</v>
      </c>
      <c r="O176" s="55">
        <v>0</v>
      </c>
      <c r="P176" s="55">
        <v>0</v>
      </c>
      <c r="Q176" s="55">
        <v>0</v>
      </c>
      <c r="R176" s="55">
        <v>0</v>
      </c>
      <c r="S176" s="55">
        <v>0</v>
      </c>
      <c r="T176" s="55">
        <v>-2.2204460492503101E-16</v>
      </c>
      <c r="U176" s="55">
        <v>0</v>
      </c>
      <c r="V176" s="55">
        <v>0</v>
      </c>
      <c r="W176" s="55">
        <v>0</v>
      </c>
      <c r="X176" s="55">
        <v>0</v>
      </c>
      <c r="Y176" s="55">
        <v>0</v>
      </c>
      <c r="Z176" s="55">
        <v>0</v>
      </c>
      <c r="AA176" s="55">
        <v>0</v>
      </c>
      <c r="AB176" s="55">
        <v>0</v>
      </c>
      <c r="AC176" s="55">
        <v>0</v>
      </c>
      <c r="AD176" s="55">
        <v>0</v>
      </c>
      <c r="AE176" s="55">
        <v>0</v>
      </c>
      <c r="AF176" s="55">
        <v>0</v>
      </c>
      <c r="AG176" s="55">
        <v>0</v>
      </c>
      <c r="AH176" s="55">
        <v>0</v>
      </c>
    </row>
    <row r="177" spans="1:34" x14ac:dyDescent="0.35">
      <c r="A177" s="34" t="s">
        <v>66</v>
      </c>
      <c r="B177" s="34" t="s">
        <v>88</v>
      </c>
      <c r="C177" s="34" t="s">
        <v>260</v>
      </c>
      <c r="D177" s="50" t="s">
        <v>262</v>
      </c>
      <c r="E177" s="34" t="s">
        <v>10</v>
      </c>
      <c r="F177" s="50" t="s">
        <v>11</v>
      </c>
      <c r="G177" t="s">
        <v>261</v>
      </c>
      <c r="H177" s="55" t="s">
        <v>130</v>
      </c>
      <c r="I177" t="str">
        <f t="shared" si="4"/>
        <v>Barriers experienced by households in receiving vaccination for child/children (past year) : Language issues or communication barriers (can include disability related to speaking/ seeing/ hearing)</v>
      </c>
      <c r="J177" t="str">
        <f t="shared" si="5"/>
        <v>Barriers experienced by households in receiving vaccination for child/children (past year) : Language issues or communication barriers (can include disability related to speaking/ seeing/ hearing)Lebanese</v>
      </c>
      <c r="K177" s="55">
        <v>0</v>
      </c>
      <c r="L177" s="55">
        <v>0</v>
      </c>
      <c r="M177" s="55">
        <v>0</v>
      </c>
      <c r="N177" s="55">
        <v>0</v>
      </c>
      <c r="O177" s="55">
        <v>0</v>
      </c>
      <c r="P177" s="55">
        <v>0</v>
      </c>
      <c r="Q177" s="55">
        <v>0</v>
      </c>
      <c r="R177" s="55">
        <v>0</v>
      </c>
      <c r="S177" s="55">
        <v>0</v>
      </c>
      <c r="T177" s="55">
        <v>-2.2204460492503101E-16</v>
      </c>
      <c r="U177" s="55">
        <v>0</v>
      </c>
      <c r="V177" s="55">
        <v>0</v>
      </c>
      <c r="W177" s="55">
        <v>0</v>
      </c>
      <c r="X177" s="55">
        <v>0</v>
      </c>
      <c r="Y177" s="55">
        <v>0</v>
      </c>
      <c r="Z177" s="55">
        <v>0</v>
      </c>
      <c r="AA177" s="55">
        <v>0</v>
      </c>
      <c r="AB177" s="55">
        <v>0</v>
      </c>
      <c r="AC177" s="55">
        <v>0</v>
      </c>
      <c r="AD177" s="55">
        <v>0</v>
      </c>
      <c r="AE177" s="55">
        <v>0</v>
      </c>
      <c r="AF177" s="55">
        <v>0</v>
      </c>
      <c r="AG177" s="55">
        <v>0</v>
      </c>
      <c r="AH177" s="55">
        <v>0</v>
      </c>
    </row>
    <row r="178" spans="1:34" x14ac:dyDescent="0.35">
      <c r="A178" s="34" t="s">
        <v>66</v>
      </c>
      <c r="B178" s="34" t="s">
        <v>88</v>
      </c>
      <c r="C178" s="34" t="s">
        <v>260</v>
      </c>
      <c r="D178" s="50" t="s">
        <v>262</v>
      </c>
      <c r="E178" s="34" t="s">
        <v>10</v>
      </c>
      <c r="F178" s="50" t="s">
        <v>11</v>
      </c>
      <c r="G178" t="s">
        <v>261</v>
      </c>
      <c r="H178" s="55" t="s">
        <v>131</v>
      </c>
      <c r="I178" t="str">
        <f t="shared" si="4"/>
        <v>Barriers experienced by households in receiving vaccination for child/children (past year) : Lack of civil documentation</v>
      </c>
      <c r="J178" t="str">
        <f t="shared" si="5"/>
        <v>Barriers experienced by households in receiving vaccination for child/children (past year) : Lack of civil documentationLebanese</v>
      </c>
      <c r="K178" s="55">
        <v>0</v>
      </c>
      <c r="L178" s="55">
        <v>0</v>
      </c>
      <c r="M178" s="55">
        <v>0</v>
      </c>
      <c r="N178" s="55">
        <v>0</v>
      </c>
      <c r="O178" s="55">
        <v>0</v>
      </c>
      <c r="P178" s="55">
        <v>0</v>
      </c>
      <c r="Q178" s="55">
        <v>0</v>
      </c>
      <c r="R178" s="55">
        <v>0</v>
      </c>
      <c r="S178" s="55">
        <v>0</v>
      </c>
      <c r="T178" s="55">
        <v>-2.2204460492503101E-16</v>
      </c>
      <c r="U178" s="55">
        <v>0</v>
      </c>
      <c r="V178" s="55">
        <v>0</v>
      </c>
      <c r="W178" s="55">
        <v>0</v>
      </c>
      <c r="X178" s="55">
        <v>0</v>
      </c>
      <c r="Y178" s="55">
        <v>0</v>
      </c>
      <c r="Z178" s="55">
        <v>0</v>
      </c>
      <c r="AA178" s="55">
        <v>0</v>
      </c>
      <c r="AB178" s="55">
        <v>0</v>
      </c>
      <c r="AC178" s="55">
        <v>0</v>
      </c>
      <c r="AD178" s="55">
        <v>0</v>
      </c>
      <c r="AE178" s="55">
        <v>0</v>
      </c>
      <c r="AF178" s="55">
        <v>0</v>
      </c>
      <c r="AG178" s="55">
        <v>0</v>
      </c>
      <c r="AH178" s="55">
        <v>0</v>
      </c>
    </row>
    <row r="179" spans="1:34" x14ac:dyDescent="0.35">
      <c r="A179" s="34" t="s">
        <v>66</v>
      </c>
      <c r="B179" s="34" t="s">
        <v>88</v>
      </c>
      <c r="C179" s="34" t="s">
        <v>260</v>
      </c>
      <c r="D179" s="50" t="s">
        <v>262</v>
      </c>
      <c r="E179" s="34" t="s">
        <v>10</v>
      </c>
      <c r="F179" s="50" t="s">
        <v>11</v>
      </c>
      <c r="G179" t="s">
        <v>261</v>
      </c>
      <c r="H179" s="55" t="s">
        <v>132</v>
      </c>
      <c r="I179" t="str">
        <f t="shared" si="4"/>
        <v>Barriers experienced by households in receiving vaccination for child/children (past year) : Prevented by employer</v>
      </c>
      <c r="J179" t="str">
        <f t="shared" si="5"/>
        <v>Barriers experienced by households in receiving vaccination for child/children (past year) : Prevented by employerLebanese</v>
      </c>
      <c r="K179" s="55">
        <v>0</v>
      </c>
      <c r="L179" s="55">
        <v>0</v>
      </c>
      <c r="M179" s="55">
        <v>0</v>
      </c>
      <c r="N179" s="55">
        <v>0</v>
      </c>
      <c r="O179" s="55">
        <v>0</v>
      </c>
      <c r="P179" s="55">
        <v>0</v>
      </c>
      <c r="Q179" s="55">
        <v>0</v>
      </c>
      <c r="R179" s="55">
        <v>0</v>
      </c>
      <c r="S179" s="55">
        <v>0</v>
      </c>
      <c r="T179" s="55">
        <v>-2.2204460492503101E-16</v>
      </c>
      <c r="U179" s="55">
        <v>0</v>
      </c>
      <c r="V179" s="55">
        <v>0</v>
      </c>
      <c r="W179" s="55">
        <v>0</v>
      </c>
      <c r="X179" s="55">
        <v>0</v>
      </c>
      <c r="Y179" s="55">
        <v>0</v>
      </c>
      <c r="Z179" s="55">
        <v>0</v>
      </c>
      <c r="AA179" s="55">
        <v>0</v>
      </c>
      <c r="AB179" s="55">
        <v>0</v>
      </c>
      <c r="AC179" s="55">
        <v>0</v>
      </c>
      <c r="AD179" s="55">
        <v>0</v>
      </c>
      <c r="AE179" s="55">
        <v>0</v>
      </c>
      <c r="AF179" s="55">
        <v>0</v>
      </c>
      <c r="AG179" s="55">
        <v>0</v>
      </c>
      <c r="AH179" s="55">
        <v>0</v>
      </c>
    </row>
    <row r="180" spans="1:34" x14ac:dyDescent="0.35">
      <c r="A180" s="34" t="s">
        <v>66</v>
      </c>
      <c r="B180" s="34" t="s">
        <v>88</v>
      </c>
      <c r="C180" s="34" t="s">
        <v>260</v>
      </c>
      <c r="D180" s="50" t="s">
        <v>262</v>
      </c>
      <c r="E180" s="34" t="s">
        <v>10</v>
      </c>
      <c r="F180" s="50" t="s">
        <v>11</v>
      </c>
      <c r="G180" t="s">
        <v>261</v>
      </c>
      <c r="H180" s="55" t="s">
        <v>108</v>
      </c>
      <c r="I180" t="str">
        <f t="shared" si="4"/>
        <v>Barriers experienced by households in receiving vaccination for child/children (past year) : Other</v>
      </c>
      <c r="J180" t="str">
        <f t="shared" si="5"/>
        <v>Barriers experienced by households in receiving vaccination for child/children (past year) : OtherLebanese</v>
      </c>
      <c r="K180" s="55">
        <v>0</v>
      </c>
      <c r="L180" s="55">
        <v>0</v>
      </c>
      <c r="M180" s="55">
        <v>0</v>
      </c>
      <c r="N180" s="55">
        <v>0</v>
      </c>
      <c r="O180" s="55">
        <v>0</v>
      </c>
      <c r="P180" s="55">
        <v>0</v>
      </c>
      <c r="Q180" s="55">
        <v>0</v>
      </c>
      <c r="R180" s="55">
        <v>0</v>
      </c>
      <c r="S180" s="55">
        <v>0</v>
      </c>
      <c r="T180" s="55">
        <v>-2.2204460492503101E-16</v>
      </c>
      <c r="U180" s="55">
        <v>0</v>
      </c>
      <c r="V180" s="55">
        <v>0</v>
      </c>
      <c r="W180" s="55">
        <v>0</v>
      </c>
      <c r="X180" s="55">
        <v>0</v>
      </c>
      <c r="Y180" s="55">
        <v>0</v>
      </c>
      <c r="Z180" s="55">
        <v>0</v>
      </c>
      <c r="AA180" s="55">
        <v>0</v>
      </c>
      <c r="AB180" s="55">
        <v>3.4482758620689703E-2</v>
      </c>
      <c r="AC180" s="55">
        <v>0</v>
      </c>
      <c r="AD180" s="55">
        <v>0</v>
      </c>
      <c r="AE180" s="55">
        <v>0</v>
      </c>
      <c r="AF180" s="55">
        <v>0</v>
      </c>
      <c r="AG180" s="55">
        <v>0</v>
      </c>
      <c r="AH180" s="55">
        <v>0</v>
      </c>
    </row>
    <row r="181" spans="1:34" x14ac:dyDescent="0.35">
      <c r="A181" s="34" t="s">
        <v>66</v>
      </c>
      <c r="B181" s="34" t="s">
        <v>88</v>
      </c>
      <c r="C181" s="34" t="s">
        <v>260</v>
      </c>
      <c r="D181" s="50" t="s">
        <v>262</v>
      </c>
      <c r="E181" s="34" t="s">
        <v>10</v>
      </c>
      <c r="F181" s="50" t="s">
        <v>11</v>
      </c>
      <c r="G181" t="s">
        <v>261</v>
      </c>
      <c r="H181" s="55" t="s">
        <v>8</v>
      </c>
      <c r="I181" t="str">
        <f t="shared" si="4"/>
        <v>Barriers experienced by households in receiving vaccination for child/children (past year) : Don't know</v>
      </c>
      <c r="J181" t="str">
        <f t="shared" si="5"/>
        <v>Barriers experienced by households in receiving vaccination for child/children (past year) : Don't knowLebanese</v>
      </c>
      <c r="K181" s="55">
        <v>3.03030303030303E-2</v>
      </c>
      <c r="L181" s="55">
        <v>7.69230769230769E-2</v>
      </c>
      <c r="M181" s="55">
        <v>6.25E-2</v>
      </c>
      <c r="N181" s="55">
        <v>2.7777777777777801E-2</v>
      </c>
      <c r="O181" s="55">
        <v>0</v>
      </c>
      <c r="P181" s="55">
        <v>5.6603773584905703E-2</v>
      </c>
      <c r="Q181" s="55">
        <v>5.8823529411764698E-2</v>
      </c>
      <c r="R181" s="55">
        <v>0</v>
      </c>
      <c r="S181" s="55">
        <v>0</v>
      </c>
      <c r="T181" s="55">
        <v>-2.2204460492503101E-16</v>
      </c>
      <c r="U181" s="55">
        <v>0</v>
      </c>
      <c r="V181" s="55">
        <v>4.1666666666666699E-2</v>
      </c>
      <c r="W181" s="55">
        <v>0</v>
      </c>
      <c r="X181" s="55">
        <v>0</v>
      </c>
      <c r="Y181" s="55">
        <v>2.4390243902439001E-2</v>
      </c>
      <c r="Z181" s="55">
        <v>0</v>
      </c>
      <c r="AA181" s="55">
        <v>0</v>
      </c>
      <c r="AB181" s="55">
        <v>3.4482758620689703E-2</v>
      </c>
      <c r="AC181" s="55">
        <v>0</v>
      </c>
      <c r="AD181" s="55">
        <v>0.11111111111111099</v>
      </c>
      <c r="AE181" s="55">
        <v>5.8823529411764698E-2</v>
      </c>
      <c r="AF181" s="55">
        <v>0</v>
      </c>
      <c r="AG181" s="55">
        <v>3.2258064516128997E-2</v>
      </c>
      <c r="AH181" s="55">
        <v>0</v>
      </c>
    </row>
    <row r="182" spans="1:34" x14ac:dyDescent="0.35">
      <c r="A182" s="34" t="s">
        <v>66</v>
      </c>
      <c r="B182" s="34" t="s">
        <v>88</v>
      </c>
      <c r="C182" s="34" t="s">
        <v>260</v>
      </c>
      <c r="D182" s="50" t="s">
        <v>262</v>
      </c>
      <c r="E182" s="34" t="s">
        <v>10</v>
      </c>
      <c r="F182" s="50" t="s">
        <v>11</v>
      </c>
      <c r="G182" t="s">
        <v>261</v>
      </c>
      <c r="H182" s="55" t="s">
        <v>7</v>
      </c>
      <c r="I182" t="str">
        <f t="shared" si="4"/>
        <v>Barriers experienced by households in receiving vaccination for child/children (past year) : Decline to answer</v>
      </c>
      <c r="J182" t="str">
        <f t="shared" si="5"/>
        <v>Barriers experienced by households in receiving vaccination for child/children (past year) : Decline to answerLebanese</v>
      </c>
      <c r="K182" s="55">
        <v>0</v>
      </c>
      <c r="L182" s="55">
        <v>0</v>
      </c>
      <c r="M182" s="55">
        <v>3.125E-2</v>
      </c>
      <c r="N182" s="55">
        <v>0</v>
      </c>
      <c r="O182" s="55">
        <v>0</v>
      </c>
      <c r="P182" s="55">
        <v>0</v>
      </c>
      <c r="Q182" s="55">
        <v>0</v>
      </c>
      <c r="R182" s="55">
        <v>0</v>
      </c>
      <c r="S182" s="55">
        <v>2.9411764705882401E-2</v>
      </c>
      <c r="T182" s="55">
        <v>-2.2204460492503101E-16</v>
      </c>
      <c r="U182" s="55">
        <v>0</v>
      </c>
      <c r="V182" s="55">
        <v>4.1666666666666699E-2</v>
      </c>
      <c r="W182" s="55">
        <v>5.5555555555555601E-2</v>
      </c>
      <c r="X182" s="55">
        <v>0</v>
      </c>
      <c r="Y182" s="55">
        <v>0</v>
      </c>
      <c r="Z182" s="55">
        <v>0</v>
      </c>
      <c r="AA182" s="55">
        <v>0</v>
      </c>
      <c r="AB182" s="55">
        <v>0</v>
      </c>
      <c r="AC182" s="55">
        <v>0</v>
      </c>
      <c r="AD182" s="55">
        <v>0</v>
      </c>
      <c r="AE182" s="55">
        <v>0</v>
      </c>
      <c r="AF182" s="55">
        <v>0</v>
      </c>
      <c r="AG182" s="55">
        <v>0</v>
      </c>
      <c r="AH182" s="55">
        <v>0</v>
      </c>
    </row>
    <row r="183" spans="1:34" x14ac:dyDescent="0.35">
      <c r="A183" s="34" t="s">
        <v>66</v>
      </c>
      <c r="B183" s="34" t="s">
        <v>88</v>
      </c>
      <c r="C183" s="34" t="s">
        <v>268</v>
      </c>
      <c r="E183" s="34" t="s">
        <v>10</v>
      </c>
      <c r="F183" s="50" t="s">
        <v>11</v>
      </c>
      <c r="G183" s="55" t="s">
        <v>263</v>
      </c>
      <c r="H183" s="55" t="s">
        <v>264</v>
      </c>
      <c r="I183" t="str">
        <f t="shared" si="4"/>
        <v>Members of the household reported as negatively affected by the current crisis : Physical health of adults (18+)</v>
      </c>
      <c r="J183" t="str">
        <f t="shared" si="5"/>
        <v>Members of the household reported as negatively affected by the current crisis : Physical health of adults (18+)Lebanese</v>
      </c>
      <c r="K183" s="55">
        <v>0.305084745762712</v>
      </c>
      <c r="L183" s="55">
        <v>0.35483870967741898</v>
      </c>
      <c r="M183" s="55">
        <v>0.27152317880794702</v>
      </c>
      <c r="N183" s="55">
        <v>0.35763888888888901</v>
      </c>
      <c r="O183" s="55">
        <v>0.35877862595419802</v>
      </c>
      <c r="P183" s="55">
        <v>0.53614457831325302</v>
      </c>
      <c r="Q183" s="55">
        <v>0.19565217391304299</v>
      </c>
      <c r="R183" s="55">
        <v>0.34482758620689702</v>
      </c>
      <c r="S183" s="55">
        <v>0.42</v>
      </c>
      <c r="T183" s="55">
        <v>0.35714285714285698</v>
      </c>
      <c r="U183" s="55">
        <v>0.29104477611940299</v>
      </c>
      <c r="V183" s="55">
        <v>0.43125000000000002</v>
      </c>
      <c r="W183" s="55">
        <v>0.45714285714285702</v>
      </c>
      <c r="X183" s="55">
        <v>0.510752688172043</v>
      </c>
      <c r="Y183" s="55">
        <v>0.45595854922279799</v>
      </c>
      <c r="Z183" s="55">
        <v>0.49668874172185401</v>
      </c>
      <c r="AA183" s="55">
        <v>0.35955056179775302</v>
      </c>
      <c r="AB183" s="55">
        <v>0.45410628019323701</v>
      </c>
      <c r="AC183" s="55">
        <v>0.262820512820513</v>
      </c>
      <c r="AD183" s="55">
        <v>0.31034482758620702</v>
      </c>
      <c r="AE183" s="55">
        <v>0.18146718146718099</v>
      </c>
      <c r="AF183" s="55">
        <v>0.246835443037975</v>
      </c>
      <c r="AG183" s="55">
        <v>0.25225225225225201</v>
      </c>
      <c r="AH183" s="55">
        <v>0.38834951456310701</v>
      </c>
    </row>
    <row r="184" spans="1:34" x14ac:dyDescent="0.35">
      <c r="A184" s="34" t="s">
        <v>66</v>
      </c>
      <c r="B184" s="34" t="s">
        <v>88</v>
      </c>
      <c r="C184" s="34" t="s">
        <v>268</v>
      </c>
      <c r="E184" s="34" t="s">
        <v>10</v>
      </c>
      <c r="F184" s="50" t="s">
        <v>11</v>
      </c>
      <c r="G184" s="55" t="s">
        <v>263</v>
      </c>
      <c r="H184" s="55" t="s">
        <v>265</v>
      </c>
      <c r="I184" t="str">
        <f t="shared" si="4"/>
        <v>Members of the household reported as negatively affected by the current crisis : Physical health of children (&lt;18)</v>
      </c>
      <c r="J184" t="str">
        <f t="shared" si="5"/>
        <v>Members of the household reported as negatively affected by the current crisis : Physical health of children (&lt;18)Lebanese</v>
      </c>
      <c r="K184" s="55">
        <v>9.3220338983050793E-2</v>
      </c>
      <c r="L184" s="55">
        <v>1.6129032258064498E-2</v>
      </c>
      <c r="M184" s="55">
        <v>0.14569536423841101</v>
      </c>
      <c r="N184" s="55">
        <v>2.7777777777777801E-2</v>
      </c>
      <c r="O184" s="55">
        <v>9.1603053435114504E-2</v>
      </c>
      <c r="P184" s="55">
        <v>0.14457831325301199</v>
      </c>
      <c r="Q184" s="55">
        <v>0.123188405797101</v>
      </c>
      <c r="R184" s="55">
        <v>1.37931034482759E-2</v>
      </c>
      <c r="S184" s="55">
        <v>0.133333333333333</v>
      </c>
      <c r="T184" s="55">
        <v>0.107142857142857</v>
      </c>
      <c r="U184" s="55">
        <v>5.9701492537313397E-2</v>
      </c>
      <c r="V184" s="55">
        <v>5.6250000000000001E-2</v>
      </c>
      <c r="W184" s="55">
        <v>0.128571428571429</v>
      </c>
      <c r="X184" s="55">
        <v>9.1397849462365593E-2</v>
      </c>
      <c r="Y184" s="55">
        <v>0.13471502590673601</v>
      </c>
      <c r="Z184" s="55">
        <v>7.2847682119205295E-2</v>
      </c>
      <c r="AA184" s="55">
        <v>4.49438202247191E-2</v>
      </c>
      <c r="AB184" s="55">
        <v>4.8309178743961401E-2</v>
      </c>
      <c r="AC184" s="55">
        <v>1.9230769230769201E-2</v>
      </c>
      <c r="AD184" s="55">
        <v>2.7586206896551699E-2</v>
      </c>
      <c r="AE184" s="55">
        <v>1.5444015444015399E-2</v>
      </c>
      <c r="AF184" s="55">
        <v>5.0632911392405097E-2</v>
      </c>
      <c r="AG184" s="55">
        <v>0.117117117117117</v>
      </c>
      <c r="AH184" s="55">
        <v>0.17475728155339801</v>
      </c>
    </row>
    <row r="185" spans="1:34" x14ac:dyDescent="0.35">
      <c r="A185" s="34" t="s">
        <v>66</v>
      </c>
      <c r="B185" s="34" t="s">
        <v>88</v>
      </c>
      <c r="C185" s="34" t="s">
        <v>268</v>
      </c>
      <c r="E185" s="34" t="s">
        <v>10</v>
      </c>
      <c r="F185" s="50" t="s">
        <v>11</v>
      </c>
      <c r="G185" s="55" t="s">
        <v>263</v>
      </c>
      <c r="H185" s="55" t="s">
        <v>266</v>
      </c>
      <c r="I185" t="str">
        <f t="shared" si="4"/>
        <v>Members of the household reported as negatively affected by the current crisis : Psychological distress of adults (18+), such as being nervous, irritable, worried or sadness, hopelessness or other signs</v>
      </c>
      <c r="J185" t="str">
        <f t="shared" si="5"/>
        <v>Members of the household reported as negatively affected by the current crisis : Psychological distress of adults (18+), such as being nervous, irritable, worried or sadness, hopelessness or other signsLebanese</v>
      </c>
      <c r="K185" s="55">
        <v>0.57627118644067798</v>
      </c>
      <c r="L185" s="55">
        <v>0.64516129032258096</v>
      </c>
      <c r="M185" s="55">
        <v>0.36423841059602602</v>
      </c>
      <c r="N185" s="55">
        <v>0.47916666666666702</v>
      </c>
      <c r="O185" s="55">
        <v>0.73282442748091603</v>
      </c>
      <c r="P185" s="55">
        <v>0.51807228915662695</v>
      </c>
      <c r="Q185" s="55">
        <v>0.60869565217391297</v>
      </c>
      <c r="R185" s="55">
        <v>0.39310344827586202</v>
      </c>
      <c r="S185" s="55">
        <v>0.51333333333333298</v>
      </c>
      <c r="T185" s="55">
        <v>0.314285714285714</v>
      </c>
      <c r="U185" s="55">
        <v>0.35074626865671599</v>
      </c>
      <c r="V185" s="55">
        <v>0.3125</v>
      </c>
      <c r="W185" s="55">
        <v>0.67857142857142905</v>
      </c>
      <c r="X185" s="55">
        <v>0.25806451612903197</v>
      </c>
      <c r="Y185" s="55">
        <v>0.72020725388601003</v>
      </c>
      <c r="Z185" s="55">
        <v>0.31125827814569501</v>
      </c>
      <c r="AA185" s="55">
        <v>0.30898876404494402</v>
      </c>
      <c r="AB185" s="55">
        <v>0.71014492753623204</v>
      </c>
      <c r="AC185" s="55">
        <v>0.41025641025641002</v>
      </c>
      <c r="AD185" s="55">
        <v>0.34482758620689702</v>
      </c>
      <c r="AE185" s="55">
        <v>0.30888030888030898</v>
      </c>
      <c r="AF185" s="55">
        <v>0.588607594936709</v>
      </c>
      <c r="AG185" s="55">
        <v>0.34234234234234201</v>
      </c>
      <c r="AH185" s="55">
        <v>0.51456310679611605</v>
      </c>
    </row>
    <row r="186" spans="1:34" x14ac:dyDescent="0.35">
      <c r="A186" s="34" t="s">
        <v>66</v>
      </c>
      <c r="B186" s="34" t="s">
        <v>88</v>
      </c>
      <c r="C186" s="34" t="s">
        <v>268</v>
      </c>
      <c r="E186" s="34" t="s">
        <v>10</v>
      </c>
      <c r="F186" s="50" t="s">
        <v>11</v>
      </c>
      <c r="G186" s="55" t="s">
        <v>263</v>
      </c>
      <c r="H186" s="55" t="s">
        <v>267</v>
      </c>
      <c r="I186" t="str">
        <f t="shared" si="4"/>
        <v>Members of the household reported as negatively affected by the current crisis : Psychological distress of children (&lt;18) such as being nervous, irritable, worried, anxious or sadness, hopelessness or other signs</v>
      </c>
      <c r="J186" t="str">
        <f t="shared" si="5"/>
        <v>Members of the household reported as negatively affected by the current crisis : Psychological distress of children (&lt;18) such as being nervous, irritable, worried, anxious or sadness, hopelessness or other signsLebanese</v>
      </c>
      <c r="K186" s="55">
        <v>0.194915254237288</v>
      </c>
      <c r="L186" s="55">
        <v>1.6129032258064498E-2</v>
      </c>
      <c r="M186" s="55">
        <v>0.15231788079470199</v>
      </c>
      <c r="N186" s="55">
        <v>6.9444444444444406E-2</v>
      </c>
      <c r="O186" s="55">
        <v>0.13740458015267201</v>
      </c>
      <c r="P186" s="55">
        <v>0.19879518072289201</v>
      </c>
      <c r="Q186" s="55">
        <v>0.188405797101449</v>
      </c>
      <c r="R186" s="55">
        <v>4.8275862068965503E-2</v>
      </c>
      <c r="S186" s="55">
        <v>0.133333333333333</v>
      </c>
      <c r="T186" s="55">
        <v>0.15</v>
      </c>
      <c r="U186" s="55">
        <v>0.14925373134328401</v>
      </c>
      <c r="V186" s="55">
        <v>8.7499999999999994E-2</v>
      </c>
      <c r="W186" s="55">
        <v>0.121428571428571</v>
      </c>
      <c r="X186" s="55">
        <v>3.2258064516128997E-2</v>
      </c>
      <c r="Y186" s="55">
        <v>0.181347150259067</v>
      </c>
      <c r="Z186" s="55">
        <v>1.9867549668874201E-2</v>
      </c>
      <c r="AA186" s="55">
        <v>5.0561797752809001E-2</v>
      </c>
      <c r="AB186" s="55">
        <v>8.2125603864734303E-2</v>
      </c>
      <c r="AC186" s="55">
        <v>3.8461538461538498E-2</v>
      </c>
      <c r="AD186" s="55">
        <v>0.11034482758620701</v>
      </c>
      <c r="AE186" s="55">
        <v>4.6332046332046302E-2</v>
      </c>
      <c r="AF186" s="55">
        <v>8.2278481012658194E-2</v>
      </c>
      <c r="AG186" s="55">
        <v>0.153153153153153</v>
      </c>
      <c r="AH186" s="55">
        <v>0.116504854368932</v>
      </c>
    </row>
    <row r="187" spans="1:34" x14ac:dyDescent="0.35">
      <c r="A187" s="34" t="s">
        <v>66</v>
      </c>
      <c r="B187" s="34" t="s">
        <v>88</v>
      </c>
      <c r="C187" s="34" t="s">
        <v>268</v>
      </c>
      <c r="E187" s="34" t="s">
        <v>10</v>
      </c>
      <c r="F187" s="50" t="s">
        <v>11</v>
      </c>
      <c r="G187" s="55" t="s">
        <v>263</v>
      </c>
      <c r="H187" s="55" t="s">
        <v>220</v>
      </c>
      <c r="I187" t="str">
        <f t="shared" si="4"/>
        <v>Members of the household reported as negatively affected by the current crisis : None or not applicable</v>
      </c>
      <c r="J187" t="str">
        <f t="shared" si="5"/>
        <v>Members of the household reported as negatively affected by the current crisis : None or not applicableLebanese</v>
      </c>
      <c r="K187" s="55">
        <v>0.241525423728814</v>
      </c>
      <c r="L187" s="55">
        <v>0.18548387096774199</v>
      </c>
      <c r="M187" s="55">
        <v>0.35761589403973498</v>
      </c>
      <c r="N187" s="55">
        <v>0.31597222222222199</v>
      </c>
      <c r="O187" s="55">
        <v>0.15267175572519101</v>
      </c>
      <c r="P187" s="55">
        <v>0.17469879518072301</v>
      </c>
      <c r="Q187" s="55">
        <v>0.24637681159420299</v>
      </c>
      <c r="R187" s="55">
        <v>0.37931034482758602</v>
      </c>
      <c r="S187" s="55">
        <v>0.233333333333333</v>
      </c>
      <c r="T187" s="55">
        <v>0.25714285714285701</v>
      </c>
      <c r="U187" s="55">
        <v>0.39552238805970102</v>
      </c>
      <c r="V187" s="55">
        <v>0.30625000000000002</v>
      </c>
      <c r="W187" s="55">
        <v>0.14285714285714299</v>
      </c>
      <c r="X187" s="55">
        <v>0.27956989247311798</v>
      </c>
      <c r="Y187" s="55">
        <v>9.8445595854922296E-2</v>
      </c>
      <c r="Z187" s="55">
        <v>0.34437086092715202</v>
      </c>
      <c r="AA187" s="55">
        <v>0.48876404494381998</v>
      </c>
      <c r="AB187" s="55">
        <v>0.11111111111111099</v>
      </c>
      <c r="AC187" s="55">
        <v>0.35256410256410298</v>
      </c>
      <c r="AD187" s="55">
        <v>0.32413793103448302</v>
      </c>
      <c r="AE187" s="55">
        <v>0.52895752895752901</v>
      </c>
      <c r="AF187" s="55">
        <v>0.234177215189873</v>
      </c>
      <c r="AG187" s="55">
        <v>0.32432432432432401</v>
      </c>
      <c r="AH187" s="55">
        <v>0.19417475728155301</v>
      </c>
    </row>
    <row r="188" spans="1:34" x14ac:dyDescent="0.35">
      <c r="A188" s="34" t="s">
        <v>66</v>
      </c>
      <c r="B188" s="34" t="s">
        <v>88</v>
      </c>
      <c r="C188" s="34" t="s">
        <v>268</v>
      </c>
      <c r="E188" s="34" t="s">
        <v>10</v>
      </c>
      <c r="F188" s="50" t="s">
        <v>11</v>
      </c>
      <c r="G188" s="55" t="s">
        <v>263</v>
      </c>
      <c r="H188" s="55" t="s">
        <v>7</v>
      </c>
      <c r="I188" t="str">
        <f t="shared" si="4"/>
        <v>Members of the household reported as negatively affected by the current crisis : Decline to answer</v>
      </c>
      <c r="J188" t="str">
        <f t="shared" si="5"/>
        <v>Members of the household reported as negatively affected by the current crisis : Decline to answerLebanese</v>
      </c>
      <c r="K188" s="55">
        <v>0</v>
      </c>
      <c r="L188" s="55">
        <v>1.6129032258064498E-2</v>
      </c>
      <c r="M188" s="55">
        <v>6.6225165562913899E-3</v>
      </c>
      <c r="N188" s="55">
        <v>0</v>
      </c>
      <c r="O188" s="55">
        <v>0</v>
      </c>
      <c r="P188" s="55">
        <v>0</v>
      </c>
      <c r="Q188" s="55">
        <v>0</v>
      </c>
      <c r="R188" s="55">
        <v>6.8965517241379301E-3</v>
      </c>
      <c r="S188" s="55">
        <v>1.11022302462516E-16</v>
      </c>
      <c r="T188" s="55">
        <v>0</v>
      </c>
      <c r="U188" s="55">
        <v>1.49253731343284E-2</v>
      </c>
      <c r="V188" s="55">
        <v>1.11022302462516E-16</v>
      </c>
      <c r="W188" s="55">
        <v>0</v>
      </c>
      <c r="X188" s="55">
        <v>0</v>
      </c>
      <c r="Y188" s="55">
        <v>5.1813471502590702E-3</v>
      </c>
      <c r="Z188" s="55">
        <v>0</v>
      </c>
      <c r="AA188" s="55">
        <v>0</v>
      </c>
      <c r="AB188" s="55">
        <v>0</v>
      </c>
      <c r="AC188" s="55">
        <v>0</v>
      </c>
      <c r="AD188" s="55">
        <v>6.8965517241379301E-3</v>
      </c>
      <c r="AE188" s="55">
        <v>2.31660231660232E-2</v>
      </c>
      <c r="AF188" s="55">
        <v>0</v>
      </c>
      <c r="AG188" s="55">
        <v>0</v>
      </c>
      <c r="AH188" s="55">
        <v>0</v>
      </c>
    </row>
    <row r="189" spans="1:34" x14ac:dyDescent="0.35">
      <c r="A189" s="34" t="s">
        <v>66</v>
      </c>
      <c r="B189" s="34" t="s">
        <v>88</v>
      </c>
      <c r="C189" s="34" t="s">
        <v>268</v>
      </c>
      <c r="D189" s="50" t="s">
        <v>410</v>
      </c>
      <c r="E189" s="50" t="s">
        <v>10</v>
      </c>
      <c r="F189" s="50" t="s">
        <v>11</v>
      </c>
      <c r="G189" t="s">
        <v>409</v>
      </c>
      <c r="H189" s="55" t="s">
        <v>7</v>
      </c>
      <c r="I189" t="str">
        <f t="shared" si="4"/>
        <v>Household member seeking services or support from a health care provider for this concern : Decline to answer</v>
      </c>
      <c r="J189" t="str">
        <f t="shared" si="5"/>
        <v>Household member seeking services or support from a health care provider for this concern : Decline to answerLebanese</v>
      </c>
      <c r="S189" s="55">
        <v>8.6206896551724102E-3</v>
      </c>
      <c r="V189" s="55">
        <v>1.88679245283019E-2</v>
      </c>
    </row>
    <row r="190" spans="1:34" x14ac:dyDescent="0.35">
      <c r="A190" s="34" t="s">
        <v>66</v>
      </c>
      <c r="B190" s="34" t="s">
        <v>88</v>
      </c>
      <c r="C190" s="34" t="s">
        <v>268</v>
      </c>
      <c r="D190" s="50" t="s">
        <v>410</v>
      </c>
      <c r="E190" s="50" t="s">
        <v>10</v>
      </c>
      <c r="F190" s="50" t="s">
        <v>11</v>
      </c>
      <c r="G190" t="s">
        <v>409</v>
      </c>
      <c r="H190" s="55" t="s">
        <v>8</v>
      </c>
      <c r="I190" t="str">
        <f t="shared" si="4"/>
        <v>Household member seeking services or support from a health care provider for this concern : Don't know</v>
      </c>
      <c r="J190" t="str">
        <f t="shared" si="5"/>
        <v>Household member seeking services or support from a health care provider for this concern : Don't knowLebanese</v>
      </c>
      <c r="Q190" s="55">
        <v>9.5238095238095195E-3</v>
      </c>
      <c r="R190" s="55">
        <v>1.3333333333333299E-2</v>
      </c>
      <c r="S190" s="55">
        <v>8.6206896551724102E-3</v>
      </c>
      <c r="T190" s="55">
        <v>2.04081632653061E-2</v>
      </c>
      <c r="V190" s="55">
        <v>3.77358490566038E-2</v>
      </c>
    </row>
    <row r="191" spans="1:34" x14ac:dyDescent="0.35">
      <c r="A191" s="34" t="s">
        <v>66</v>
      </c>
      <c r="B191" s="34" t="s">
        <v>88</v>
      </c>
      <c r="C191" s="34" t="s">
        <v>268</v>
      </c>
      <c r="D191" s="50" t="s">
        <v>410</v>
      </c>
      <c r="E191" s="50" t="s">
        <v>10</v>
      </c>
      <c r="F191" s="50" t="s">
        <v>11</v>
      </c>
      <c r="G191" t="s">
        <v>409</v>
      </c>
      <c r="H191" s="55" t="s">
        <v>64</v>
      </c>
      <c r="I191" t="str">
        <f t="shared" si="4"/>
        <v>Household member seeking services or support from a health care provider for this concern : No</v>
      </c>
      <c r="J191" t="str">
        <f t="shared" si="5"/>
        <v>Household member seeking services or support from a health care provider for this concern : NoLebanese</v>
      </c>
      <c r="K191" s="55">
        <v>0.81379310344827605</v>
      </c>
      <c r="L191" s="55">
        <v>0.93137254901960798</v>
      </c>
      <c r="M191" s="55">
        <v>0.65573770491803296</v>
      </c>
      <c r="N191" s="55">
        <v>0.870588235294118</v>
      </c>
      <c r="O191" s="55">
        <v>0.89285714285714302</v>
      </c>
      <c r="P191" s="55">
        <v>0.74603174603174605</v>
      </c>
      <c r="Q191" s="55">
        <v>0.87619047619047596</v>
      </c>
      <c r="R191" s="55">
        <v>0.85333333333333306</v>
      </c>
      <c r="S191" s="55">
        <v>0.87068965517241403</v>
      </c>
      <c r="T191" s="55">
        <v>0.95918367346938804</v>
      </c>
      <c r="U191" s="55">
        <v>0.92727272727272703</v>
      </c>
      <c r="V191" s="55">
        <v>0.86792452830188704</v>
      </c>
      <c r="W191" s="55">
        <v>0.90291262135922301</v>
      </c>
      <c r="X191" s="55">
        <v>0.9</v>
      </c>
      <c r="Y191" s="55">
        <v>0.871428571428571</v>
      </c>
      <c r="Z191" s="55">
        <v>0.95833333333333304</v>
      </c>
      <c r="AA191" s="55">
        <v>0.86206896551724099</v>
      </c>
      <c r="AB191" s="55">
        <v>0.93333333333333302</v>
      </c>
      <c r="AC191" s="55">
        <v>0.91780821917808197</v>
      </c>
      <c r="AD191" s="55">
        <v>0.98214285714285698</v>
      </c>
      <c r="AE191" s="55">
        <v>0.94444444444444497</v>
      </c>
      <c r="AF191" s="55">
        <v>0.875</v>
      </c>
      <c r="AG191" s="55">
        <v>0.89743589743589802</v>
      </c>
      <c r="AH191" s="55">
        <v>0.78947368421052599</v>
      </c>
    </row>
    <row r="192" spans="1:34" x14ac:dyDescent="0.35">
      <c r="A192" s="34" t="s">
        <v>66</v>
      </c>
      <c r="B192" s="34" t="s">
        <v>88</v>
      </c>
      <c r="C192" s="34" t="s">
        <v>268</v>
      </c>
      <c r="D192" s="50" t="s">
        <v>410</v>
      </c>
      <c r="E192" s="50" t="s">
        <v>10</v>
      </c>
      <c r="F192" s="50" t="s">
        <v>11</v>
      </c>
      <c r="G192" t="s">
        <v>409</v>
      </c>
      <c r="H192" s="55" t="s">
        <v>65</v>
      </c>
      <c r="I192" t="str">
        <f t="shared" si="4"/>
        <v>Household member seeking services or support from a health care provider for this concern : Yes</v>
      </c>
      <c r="J192" t="str">
        <f t="shared" si="5"/>
        <v>Household member seeking services or support from a health care provider for this concern : YesLebanese</v>
      </c>
      <c r="K192" s="55">
        <v>0.18620689655172401</v>
      </c>
      <c r="L192" s="55">
        <v>6.8627450980392204E-2</v>
      </c>
      <c r="M192" s="55">
        <v>0.34426229508196698</v>
      </c>
      <c r="N192" s="55">
        <v>0.129411764705882</v>
      </c>
      <c r="O192" s="55">
        <v>0.107142857142857</v>
      </c>
      <c r="P192" s="55">
        <v>0.25396825396825401</v>
      </c>
      <c r="Q192" s="55">
        <v>0.114285714285714</v>
      </c>
      <c r="R192" s="55">
        <v>0.133333333333333</v>
      </c>
      <c r="S192" s="55">
        <v>0.11206896551724101</v>
      </c>
      <c r="T192" s="55">
        <v>2.04081632653061E-2</v>
      </c>
      <c r="U192" s="55">
        <v>7.2727272727272696E-2</v>
      </c>
      <c r="V192" s="55">
        <v>7.5471698113207503E-2</v>
      </c>
      <c r="W192" s="55">
        <v>9.7087378640776698E-2</v>
      </c>
      <c r="X192" s="55">
        <v>0.1</v>
      </c>
      <c r="Y192" s="55">
        <v>0.128571428571429</v>
      </c>
      <c r="Z192" s="55">
        <v>4.1666666666666699E-2</v>
      </c>
      <c r="AA192" s="55">
        <v>0.13793103448275901</v>
      </c>
      <c r="AB192" s="55">
        <v>6.6666666666666693E-2</v>
      </c>
      <c r="AC192" s="55">
        <v>8.2191780821917804E-2</v>
      </c>
      <c r="AD192" s="55">
        <v>1.7857142857142901E-2</v>
      </c>
      <c r="AE192" s="55">
        <v>5.5555555555555601E-2</v>
      </c>
      <c r="AF192" s="55">
        <v>0.125</v>
      </c>
      <c r="AG192" s="55">
        <v>0.102564102564103</v>
      </c>
      <c r="AH192" s="55">
        <v>0.21052631578947401</v>
      </c>
    </row>
    <row r="193" spans="1:34" x14ac:dyDescent="0.35">
      <c r="A193" s="34" t="s">
        <v>66</v>
      </c>
      <c r="B193" s="34" t="s">
        <v>88</v>
      </c>
      <c r="C193" s="34" t="s">
        <v>268</v>
      </c>
      <c r="D193" s="50" t="s">
        <v>410</v>
      </c>
      <c r="E193" s="50" t="s">
        <v>10</v>
      </c>
      <c r="F193" s="84" t="s">
        <v>11</v>
      </c>
      <c r="G193" t="s">
        <v>427</v>
      </c>
      <c r="H193" s="55" t="s">
        <v>417</v>
      </c>
      <c r="I193" t="str">
        <f t="shared" si="4"/>
        <v>Main reasons why affected household member(s) did not seek services or support from a health care provider : Tried to seek support but was not able</v>
      </c>
      <c r="J193" t="str">
        <f t="shared" si="5"/>
        <v>Main reasons why affected household member(s) did not seek services or support from a health care provider : Tried to seek support but was not ableLebanese</v>
      </c>
      <c r="K193" s="55">
        <v>5.93220338983051E-2</v>
      </c>
      <c r="L193" s="55">
        <v>0.115789473684211</v>
      </c>
      <c r="M193" s="55">
        <v>0.05</v>
      </c>
      <c r="N193" s="55">
        <v>4.0540540540540501E-2</v>
      </c>
      <c r="O193" s="55">
        <v>0.11</v>
      </c>
      <c r="P193" s="55">
        <v>0.159574468085106</v>
      </c>
      <c r="Q193" s="55">
        <v>5.4347826086956499E-2</v>
      </c>
      <c r="R193" s="55">
        <v>7.8125E-2</v>
      </c>
      <c r="S193" s="55">
        <v>5.9405940594059403E-2</v>
      </c>
      <c r="T193" s="55">
        <v>-2.2204460492503101E-16</v>
      </c>
      <c r="U193" s="55">
        <v>3.9215686274509803E-2</v>
      </c>
      <c r="V193" s="55">
        <v>4.3478260869565202E-2</v>
      </c>
      <c r="W193" s="55">
        <v>3.2258064516128997E-2</v>
      </c>
      <c r="X193" s="55">
        <v>0.2</v>
      </c>
      <c r="Y193" s="55">
        <v>8.1967213114754106E-2</v>
      </c>
      <c r="Z193" s="55">
        <v>2.1739130434782601E-2</v>
      </c>
      <c r="AA193" s="55">
        <v>0.14000000000000001</v>
      </c>
      <c r="AB193" s="55">
        <v>3.5714285714285698E-2</v>
      </c>
      <c r="AC193" s="55">
        <v>0</v>
      </c>
      <c r="AD193" s="55">
        <v>0</v>
      </c>
      <c r="AE193" s="55">
        <v>4.7058823529411799E-2</v>
      </c>
      <c r="AF193" s="55">
        <v>0.15476190476190499</v>
      </c>
      <c r="AG193" s="55">
        <v>0</v>
      </c>
      <c r="AH193" s="55">
        <v>0.133333333333333</v>
      </c>
    </row>
    <row r="194" spans="1:34" x14ac:dyDescent="0.35">
      <c r="A194" s="34" t="s">
        <v>66</v>
      </c>
      <c r="B194" s="34" t="s">
        <v>88</v>
      </c>
      <c r="C194" s="34" t="s">
        <v>268</v>
      </c>
      <c r="D194" s="50" t="s">
        <v>410</v>
      </c>
      <c r="E194" s="50" t="s">
        <v>10</v>
      </c>
      <c r="F194" s="84" t="s">
        <v>11</v>
      </c>
      <c r="G194" t="s">
        <v>427</v>
      </c>
      <c r="H194" s="55" t="s">
        <v>418</v>
      </c>
      <c r="I194" t="str">
        <f t="shared" si="4"/>
        <v>Main reasons why affected household member(s) did not seek services or support from a health care provider : Did not consider this to be a health issue</v>
      </c>
      <c r="J194" t="str">
        <f t="shared" si="5"/>
        <v>Main reasons why affected household member(s) did not seek services or support from a health care provider : Did not consider this to be a health issueLebanese</v>
      </c>
      <c r="K194" s="55">
        <v>0.60169491525423702</v>
      </c>
      <c r="L194" s="55">
        <v>0.62105263157894697</v>
      </c>
      <c r="M194" s="55">
        <v>0.4</v>
      </c>
      <c r="N194" s="55">
        <v>0.608108108108108</v>
      </c>
      <c r="O194" s="55">
        <v>0.51</v>
      </c>
      <c r="P194" s="55">
        <v>0.5</v>
      </c>
      <c r="Q194" s="55">
        <v>0.58695652173913004</v>
      </c>
      <c r="R194" s="55">
        <v>0.59375</v>
      </c>
      <c r="S194" s="55">
        <v>0.70297029702970304</v>
      </c>
      <c r="T194" s="55">
        <v>0.80851063829787195</v>
      </c>
      <c r="U194" s="55">
        <v>0.66666666666666696</v>
      </c>
      <c r="V194" s="55">
        <v>0.67391304347826098</v>
      </c>
      <c r="W194" s="55">
        <v>0.67741935483870996</v>
      </c>
      <c r="X194" s="55">
        <v>0.46666666666666701</v>
      </c>
      <c r="Y194" s="55">
        <v>0.73770491803278704</v>
      </c>
      <c r="Z194" s="55">
        <v>0.86956521739130399</v>
      </c>
      <c r="AA194" s="55">
        <v>0.5</v>
      </c>
      <c r="AB194" s="55">
        <v>0.72142857142857097</v>
      </c>
      <c r="AC194" s="55">
        <v>0.79104477611940305</v>
      </c>
      <c r="AD194" s="55">
        <v>0.81818181818181801</v>
      </c>
      <c r="AE194" s="55">
        <v>0.67058823529411804</v>
      </c>
      <c r="AF194" s="55">
        <v>0.452380952380952</v>
      </c>
      <c r="AG194" s="55">
        <v>0.6</v>
      </c>
      <c r="AH194" s="55">
        <v>0.51111111111111096</v>
      </c>
    </row>
    <row r="195" spans="1:34" x14ac:dyDescent="0.35">
      <c r="A195" s="34" t="s">
        <v>66</v>
      </c>
      <c r="B195" s="34" t="s">
        <v>88</v>
      </c>
      <c r="C195" s="34" t="s">
        <v>268</v>
      </c>
      <c r="D195" s="50" t="s">
        <v>410</v>
      </c>
      <c r="E195" s="50" t="s">
        <v>10</v>
      </c>
      <c r="F195" s="84" t="s">
        <v>11</v>
      </c>
      <c r="G195" t="s">
        <v>427</v>
      </c>
      <c r="H195" s="55" t="s">
        <v>419</v>
      </c>
      <c r="I195" t="str">
        <f t="shared" ref="I195:I208" si="6">CONCATENATE(G195,H195)</f>
        <v>Main reasons why affected household member(s) did not seek services or support from a health care provider : Sought support from community or religious leader</v>
      </c>
      <c r="J195" t="str">
        <f t="shared" ref="J195:J208" si="7">CONCATENATE(G195,H195,F195)</f>
        <v>Main reasons why affected household member(s) did not seek services or support from a health care provider : Sought support from community or religious leaderLebanese</v>
      </c>
      <c r="K195" s="55">
        <v>3.3898305084745797E-2</v>
      </c>
      <c r="L195" s="55">
        <v>4.2105263157894701E-2</v>
      </c>
      <c r="M195" s="55">
        <v>0</v>
      </c>
      <c r="N195" s="55">
        <v>1.35135135135135E-2</v>
      </c>
      <c r="O195" s="55">
        <v>0.01</v>
      </c>
      <c r="P195" s="55">
        <v>0</v>
      </c>
      <c r="Q195" s="55">
        <v>2.1739130434782601E-2</v>
      </c>
      <c r="R195" s="55">
        <v>4.6875E-2</v>
      </c>
      <c r="S195" s="55">
        <v>9.9009900990098994E-3</v>
      </c>
      <c r="T195" s="55">
        <v>-2.2204460492503101E-16</v>
      </c>
      <c r="U195" s="55">
        <v>1.9607843137254902E-2</v>
      </c>
      <c r="V195" s="55">
        <v>2.1739130434782601E-2</v>
      </c>
      <c r="W195" s="55">
        <v>1.11022302462516E-16</v>
      </c>
      <c r="X195" s="55">
        <v>0</v>
      </c>
      <c r="Y195" s="55">
        <v>8.1967213114754103E-3</v>
      </c>
      <c r="Z195" s="55">
        <v>0</v>
      </c>
      <c r="AA195" s="55">
        <v>0.04</v>
      </c>
      <c r="AB195" s="55">
        <v>7.14285714285714E-3</v>
      </c>
      <c r="AC195" s="55">
        <v>5.9701492537313397E-2</v>
      </c>
      <c r="AD195" s="55">
        <v>0</v>
      </c>
      <c r="AE195" s="55">
        <v>3.5294117647058802E-2</v>
      </c>
      <c r="AF195" s="55">
        <v>3.5714285714285698E-2</v>
      </c>
      <c r="AG195" s="55">
        <v>0</v>
      </c>
      <c r="AH195" s="55">
        <v>2.2222222222222199E-2</v>
      </c>
    </row>
    <row r="196" spans="1:34" x14ac:dyDescent="0.35">
      <c r="A196" s="34" t="s">
        <v>66</v>
      </c>
      <c r="B196" s="34" t="s">
        <v>88</v>
      </c>
      <c r="C196" s="34" t="s">
        <v>268</v>
      </c>
      <c r="D196" s="50" t="s">
        <v>410</v>
      </c>
      <c r="E196" s="50" t="s">
        <v>10</v>
      </c>
      <c r="F196" s="84" t="s">
        <v>11</v>
      </c>
      <c r="G196" t="s">
        <v>427</v>
      </c>
      <c r="H196" s="55" t="s">
        <v>420</v>
      </c>
      <c r="I196" t="str">
        <f t="shared" si="6"/>
        <v>Main reasons why affected household member(s) did not seek services or support from a health care provider : Did not know where to seek support</v>
      </c>
      <c r="J196" t="str">
        <f t="shared" si="7"/>
        <v>Main reasons why affected household member(s) did not seek services or support from a health care provider : Did not know where to seek supportLebanese</v>
      </c>
      <c r="K196" s="55">
        <v>0.13559322033898299</v>
      </c>
      <c r="L196" s="55">
        <v>0.14736842105263201</v>
      </c>
      <c r="M196" s="55">
        <v>0.32500000000000001</v>
      </c>
      <c r="N196" s="55">
        <v>0.195945945945946</v>
      </c>
      <c r="O196" s="55">
        <v>0.23</v>
      </c>
      <c r="P196" s="55">
        <v>0.25531914893617003</v>
      </c>
      <c r="Q196" s="55">
        <v>0.217391304347826</v>
      </c>
      <c r="R196" s="55">
        <v>9.375E-2</v>
      </c>
      <c r="S196" s="55">
        <v>8.9108910891089105E-2</v>
      </c>
      <c r="T196" s="55">
        <v>0.19148936170212799</v>
      </c>
      <c r="U196" s="55">
        <v>0.13725490196078399</v>
      </c>
      <c r="V196" s="55">
        <v>0.13043478260869601</v>
      </c>
      <c r="W196" s="55">
        <v>0.13978494623655899</v>
      </c>
      <c r="X196" s="55">
        <v>0.24444444444444399</v>
      </c>
      <c r="Y196" s="55">
        <v>0.13934426229508201</v>
      </c>
      <c r="Z196" s="55">
        <v>4.3478260869565202E-2</v>
      </c>
      <c r="AA196" s="55">
        <v>0.14000000000000001</v>
      </c>
      <c r="AB196" s="55">
        <v>0.13571428571428601</v>
      </c>
      <c r="AC196" s="55">
        <v>4.47761194029851E-2</v>
      </c>
      <c r="AD196" s="55">
        <v>0.109090909090909</v>
      </c>
      <c r="AE196" s="55">
        <v>0.188235294117647</v>
      </c>
      <c r="AF196" s="55">
        <v>0.28571428571428598</v>
      </c>
      <c r="AG196" s="55">
        <v>0.34285714285714303</v>
      </c>
      <c r="AH196" s="55">
        <v>0.28888888888888897</v>
      </c>
    </row>
    <row r="197" spans="1:34" x14ac:dyDescent="0.35">
      <c r="A197" s="34" t="s">
        <v>66</v>
      </c>
      <c r="B197" s="34" t="s">
        <v>88</v>
      </c>
      <c r="C197" s="34" t="s">
        <v>268</v>
      </c>
      <c r="D197" s="50" t="s">
        <v>410</v>
      </c>
      <c r="E197" s="50" t="s">
        <v>10</v>
      </c>
      <c r="F197" s="84" t="s">
        <v>11</v>
      </c>
      <c r="G197" t="s">
        <v>427</v>
      </c>
      <c r="H197" s="55" t="s">
        <v>421</v>
      </c>
      <c r="I197" t="str">
        <f t="shared" si="6"/>
        <v>Main reasons why affected household member(s) did not seek services or support from a health care provider : Could not afford to seek support (e.g. cost of transporation, consultation)</v>
      </c>
      <c r="J197" t="str">
        <f t="shared" si="7"/>
        <v>Main reasons why affected household member(s) did not seek services or support from a health care provider : Could not afford to seek support (e.g. cost of transporation, consultation)Lebanese</v>
      </c>
      <c r="K197" s="55">
        <v>0.152542372881356</v>
      </c>
      <c r="L197" s="55">
        <v>7.3684210526315796E-2</v>
      </c>
      <c r="M197" s="55">
        <v>0.15</v>
      </c>
      <c r="N197" s="55">
        <v>0.101351351351351</v>
      </c>
      <c r="O197" s="55">
        <v>0.04</v>
      </c>
      <c r="P197" s="55">
        <v>5.31914893617021E-2</v>
      </c>
      <c r="Q197" s="55">
        <v>0.119565217391304</v>
      </c>
      <c r="R197" s="55">
        <v>0.15625</v>
      </c>
      <c r="S197" s="55">
        <v>7.9207920792079195E-2</v>
      </c>
      <c r="T197" s="55">
        <v>2.1276595744680899E-2</v>
      </c>
      <c r="U197" s="55">
        <v>1.9607843137254902E-2</v>
      </c>
      <c r="V197" s="55">
        <v>0.108695652173913</v>
      </c>
      <c r="W197" s="55">
        <v>2.1505376344085999E-2</v>
      </c>
      <c r="X197" s="55">
        <v>2.2222222222222199E-2</v>
      </c>
      <c r="Y197" s="55">
        <v>2.4590163934426201E-2</v>
      </c>
      <c r="Z197" s="55">
        <v>8.6956521739130405E-2</v>
      </c>
      <c r="AA197" s="55">
        <v>0.12</v>
      </c>
      <c r="AB197" s="55">
        <v>1.4285714285714299E-2</v>
      </c>
      <c r="AC197" s="55">
        <v>0.134328358208955</v>
      </c>
      <c r="AD197" s="55">
        <v>7.2727272727272696E-2</v>
      </c>
      <c r="AE197" s="55">
        <v>1.1764705882352899E-2</v>
      </c>
      <c r="AF197" s="55">
        <v>1.1904761904761901E-2</v>
      </c>
      <c r="AG197" s="55">
        <v>8.5714285714285701E-2</v>
      </c>
      <c r="AH197" s="55">
        <v>8.8888888888888906E-2</v>
      </c>
    </row>
    <row r="198" spans="1:34" x14ac:dyDescent="0.35">
      <c r="A198" s="34" t="s">
        <v>66</v>
      </c>
      <c r="B198" s="34" t="s">
        <v>88</v>
      </c>
      <c r="C198" s="34" t="s">
        <v>268</v>
      </c>
      <c r="D198" s="50" t="s">
        <v>410</v>
      </c>
      <c r="E198" s="50" t="s">
        <v>10</v>
      </c>
      <c r="F198" s="84" t="s">
        <v>11</v>
      </c>
      <c r="G198" t="s">
        <v>427</v>
      </c>
      <c r="H198" s="55" t="s">
        <v>422</v>
      </c>
      <c r="I198" t="str">
        <f t="shared" si="6"/>
        <v>Main reasons why affected household member(s) did not seek services or support from a health care provider : Could not access support (e.g. facility too far, hours not convenient)</v>
      </c>
      <c r="J198" t="str">
        <f t="shared" si="7"/>
        <v>Main reasons why affected household member(s) did not seek services or support from a health care provider : Could not access support (e.g. facility too far, hours not convenient)Lebanese</v>
      </c>
      <c r="K198" s="55">
        <v>8.4745762711864406E-3</v>
      </c>
      <c r="L198" s="55">
        <v>1.05263157894737E-2</v>
      </c>
      <c r="M198" s="55">
        <v>0</v>
      </c>
      <c r="N198" s="55">
        <v>6.7567567567567597E-3</v>
      </c>
      <c r="O198" s="55">
        <v>0</v>
      </c>
      <c r="P198" s="55">
        <v>1.0638297872340399E-2</v>
      </c>
      <c r="Q198" s="55">
        <v>3.2608695652173898E-2</v>
      </c>
      <c r="R198" s="55">
        <v>1.5625E-2</v>
      </c>
      <c r="S198" s="55">
        <v>9.9009900990098994E-3</v>
      </c>
      <c r="T198" s="55">
        <v>2.1276595744680899E-2</v>
      </c>
      <c r="U198" s="55">
        <v>3.9215686274509803E-2</v>
      </c>
      <c r="V198" s="55">
        <v>0</v>
      </c>
      <c r="W198" s="55">
        <v>1.11022302462516E-16</v>
      </c>
      <c r="X198" s="55">
        <v>4.4444444444444398E-2</v>
      </c>
      <c r="Y198" s="55">
        <v>0</v>
      </c>
      <c r="Z198" s="55">
        <v>2.1739130434782601E-2</v>
      </c>
      <c r="AA198" s="55">
        <v>0</v>
      </c>
      <c r="AB198" s="55">
        <v>2.1428571428571401E-2</v>
      </c>
      <c r="AC198" s="55">
        <v>0</v>
      </c>
      <c r="AD198" s="55">
        <v>0</v>
      </c>
      <c r="AE198" s="55">
        <v>2.3529411764705899E-2</v>
      </c>
      <c r="AF198" s="55">
        <v>3.5714285714285698E-2</v>
      </c>
      <c r="AG198" s="55">
        <v>0</v>
      </c>
      <c r="AH198" s="55">
        <v>1.11022302462516E-16</v>
      </c>
    </row>
    <row r="199" spans="1:34" x14ac:dyDescent="0.35">
      <c r="A199" s="34" t="s">
        <v>66</v>
      </c>
      <c r="B199" s="34" t="s">
        <v>88</v>
      </c>
      <c r="C199" s="34" t="s">
        <v>268</v>
      </c>
      <c r="D199" s="50" t="s">
        <v>410</v>
      </c>
      <c r="E199" s="50" t="s">
        <v>10</v>
      </c>
      <c r="F199" s="84" t="s">
        <v>11</v>
      </c>
      <c r="G199" t="s">
        <v>427</v>
      </c>
      <c r="H199" s="55" t="s">
        <v>423</v>
      </c>
      <c r="I199" t="str">
        <f t="shared" si="6"/>
        <v>Main reasons why affected household member(s) did not seek services or support from a health care provider : Disability prevents access to mental health care</v>
      </c>
      <c r="J199" t="str">
        <f t="shared" si="7"/>
        <v>Main reasons why affected household member(s) did not seek services or support from a health care provider : Disability prevents access to mental health careLebanese</v>
      </c>
      <c r="K199" s="55">
        <v>0</v>
      </c>
      <c r="L199" s="55">
        <v>0</v>
      </c>
      <c r="M199" s="55">
        <v>0</v>
      </c>
      <c r="N199" s="55">
        <v>6.7567567567567597E-3</v>
      </c>
      <c r="O199" s="55">
        <v>0</v>
      </c>
      <c r="P199" s="55">
        <v>0</v>
      </c>
      <c r="Q199" s="55">
        <v>0</v>
      </c>
      <c r="R199" s="55">
        <v>0</v>
      </c>
      <c r="S199" s="55">
        <v>0</v>
      </c>
      <c r="T199" s="55">
        <v>-2.2204460492503101E-16</v>
      </c>
      <c r="U199" s="55">
        <v>0</v>
      </c>
      <c r="V199" s="55">
        <v>0</v>
      </c>
      <c r="W199" s="55">
        <v>1.11022302462516E-16</v>
      </c>
      <c r="X199" s="55">
        <v>0</v>
      </c>
      <c r="Y199" s="55">
        <v>8.1967213114754103E-3</v>
      </c>
      <c r="Z199" s="55">
        <v>0</v>
      </c>
      <c r="AA199" s="55">
        <v>0</v>
      </c>
      <c r="AB199" s="55">
        <v>0</v>
      </c>
      <c r="AC199" s="55">
        <v>0</v>
      </c>
      <c r="AD199" s="55">
        <v>0</v>
      </c>
      <c r="AE199" s="55">
        <v>0</v>
      </c>
      <c r="AF199" s="55">
        <v>0</v>
      </c>
      <c r="AG199" s="55">
        <v>0</v>
      </c>
      <c r="AH199" s="55">
        <v>1.11022302462516E-16</v>
      </c>
    </row>
    <row r="200" spans="1:34" x14ac:dyDescent="0.35">
      <c r="A200" s="34" t="s">
        <v>66</v>
      </c>
      <c r="B200" s="34" t="s">
        <v>88</v>
      </c>
      <c r="C200" s="34" t="s">
        <v>268</v>
      </c>
      <c r="D200" s="50" t="s">
        <v>410</v>
      </c>
      <c r="E200" s="50" t="s">
        <v>10</v>
      </c>
      <c r="F200" s="84" t="s">
        <v>11</v>
      </c>
      <c r="G200" t="s">
        <v>427</v>
      </c>
      <c r="H200" s="55" t="s">
        <v>424</v>
      </c>
      <c r="I200" t="str">
        <f t="shared" si="6"/>
        <v>Main reasons why affected household member(s) did not seek services or support from a health care provider : Was concerned about what people might say</v>
      </c>
      <c r="J200" t="str">
        <f t="shared" si="7"/>
        <v>Main reasons why affected household member(s) did not seek services or support from a health care provider : Was concerned about what people might sayLebanese</v>
      </c>
      <c r="K200" s="55">
        <v>1.6949152542372899E-2</v>
      </c>
      <c r="L200" s="55">
        <v>0</v>
      </c>
      <c r="M200" s="55">
        <v>7.4999999999999997E-2</v>
      </c>
      <c r="N200" s="55">
        <v>0</v>
      </c>
      <c r="O200" s="55">
        <v>0.04</v>
      </c>
      <c r="P200" s="55">
        <v>3.1914893617021302E-2</v>
      </c>
      <c r="Q200" s="55">
        <v>8.6956521739130405E-2</v>
      </c>
      <c r="R200" s="55">
        <v>1.5625E-2</v>
      </c>
      <c r="S200" s="55">
        <v>0</v>
      </c>
      <c r="T200" s="55">
        <v>-2.2204460492503101E-16</v>
      </c>
      <c r="U200" s="55">
        <v>0</v>
      </c>
      <c r="V200" s="55">
        <v>2.1739130434782601E-2</v>
      </c>
      <c r="W200" s="55">
        <v>5.3763440860214999E-2</v>
      </c>
      <c r="X200" s="55">
        <v>6.6666666666666693E-2</v>
      </c>
      <c r="Y200" s="55">
        <v>3.2786885245901599E-2</v>
      </c>
      <c r="Z200" s="55">
        <v>0</v>
      </c>
      <c r="AA200" s="55">
        <v>0.02</v>
      </c>
      <c r="AB200" s="55">
        <v>7.14285714285714E-3</v>
      </c>
      <c r="AC200" s="55">
        <v>0</v>
      </c>
      <c r="AD200" s="55">
        <v>0</v>
      </c>
      <c r="AE200" s="55">
        <v>0</v>
      </c>
      <c r="AF200" s="55">
        <v>3.5714285714285698E-2</v>
      </c>
      <c r="AG200" s="55">
        <v>0</v>
      </c>
      <c r="AH200" s="55">
        <v>1.11022302462516E-16</v>
      </c>
    </row>
    <row r="201" spans="1:34" x14ac:dyDescent="0.35">
      <c r="A201" s="34" t="s">
        <v>66</v>
      </c>
      <c r="B201" s="34" t="s">
        <v>88</v>
      </c>
      <c r="C201" s="34" t="s">
        <v>268</v>
      </c>
      <c r="D201" s="50" t="s">
        <v>410</v>
      </c>
      <c r="E201" s="50" t="s">
        <v>10</v>
      </c>
      <c r="F201" s="84" t="s">
        <v>11</v>
      </c>
      <c r="G201" t="s">
        <v>427</v>
      </c>
      <c r="H201" s="55" t="s">
        <v>425</v>
      </c>
      <c r="I201" t="str">
        <f t="shared" si="6"/>
        <v>Main reasons why affected household member(s) did not seek services or support from a health care provider : Affected HH member(s) refused to seek health services/support</v>
      </c>
      <c r="J201" t="str">
        <f t="shared" si="7"/>
        <v>Main reasons why affected household member(s) did not seek services or support from a health care provider : Affected HH member(s) refused to seek health services/supportLebanese</v>
      </c>
      <c r="K201" s="55">
        <v>8.4745762711864406E-3</v>
      </c>
      <c r="L201" s="55">
        <v>1.05263157894737E-2</v>
      </c>
      <c r="M201" s="55">
        <v>0</v>
      </c>
      <c r="N201" s="55">
        <v>4.72972972972973E-2</v>
      </c>
      <c r="O201" s="55">
        <v>0</v>
      </c>
      <c r="P201" s="55">
        <v>1.0638297872340399E-2</v>
      </c>
      <c r="Q201" s="55">
        <v>1.0869565217391301E-2</v>
      </c>
      <c r="R201" s="55">
        <v>1.5625E-2</v>
      </c>
      <c r="S201" s="55">
        <v>0</v>
      </c>
      <c r="T201" s="55">
        <v>-2.2204460492503101E-16</v>
      </c>
      <c r="U201" s="55">
        <v>0</v>
      </c>
      <c r="V201" s="55">
        <v>0</v>
      </c>
      <c r="W201" s="55">
        <v>1.11022302462516E-16</v>
      </c>
      <c r="X201" s="55">
        <v>0</v>
      </c>
      <c r="Y201" s="55">
        <v>8.1967213114754103E-3</v>
      </c>
      <c r="Z201" s="55">
        <v>0</v>
      </c>
      <c r="AA201" s="55">
        <v>0.02</v>
      </c>
      <c r="AB201" s="55">
        <v>0</v>
      </c>
      <c r="AC201" s="55">
        <v>0</v>
      </c>
      <c r="AD201" s="55">
        <v>1.8181818181818198E-2</v>
      </c>
      <c r="AE201" s="55">
        <v>0</v>
      </c>
      <c r="AF201" s="55">
        <v>0</v>
      </c>
      <c r="AG201" s="55">
        <v>2.8571428571428598E-2</v>
      </c>
      <c r="AH201" s="55">
        <v>1.11022302462516E-16</v>
      </c>
    </row>
    <row r="202" spans="1:34" x14ac:dyDescent="0.35">
      <c r="A202" s="34" t="s">
        <v>66</v>
      </c>
      <c r="B202" s="34" t="s">
        <v>88</v>
      </c>
      <c r="C202" s="34" t="s">
        <v>268</v>
      </c>
      <c r="D202" s="50" t="s">
        <v>410</v>
      </c>
      <c r="E202" s="50" t="s">
        <v>10</v>
      </c>
      <c r="F202" s="84" t="s">
        <v>11</v>
      </c>
      <c r="G202" t="s">
        <v>427</v>
      </c>
      <c r="H202" s="55" t="s">
        <v>426</v>
      </c>
      <c r="I202" t="str">
        <f t="shared" si="6"/>
        <v>Main reasons why affected household member(s) did not seek services or support from a health care provider : Other family members discouraged the affected HH member(s) from seeking support</v>
      </c>
      <c r="J202" t="str">
        <f t="shared" si="7"/>
        <v>Main reasons why affected household member(s) did not seek services or support from a health care provider : Other family members discouraged the affected HH member(s) from seeking supportLebanese</v>
      </c>
      <c r="K202" s="55">
        <v>0</v>
      </c>
      <c r="L202" s="55">
        <v>3.1578947368421102E-2</v>
      </c>
      <c r="M202" s="55">
        <v>2.5000000000000001E-2</v>
      </c>
      <c r="N202" s="55">
        <v>2.7027027027027001E-2</v>
      </c>
      <c r="O202" s="55">
        <v>0.01</v>
      </c>
      <c r="P202" s="55">
        <v>1.0638297872340399E-2</v>
      </c>
      <c r="Q202" s="55">
        <v>1.0869565217391301E-2</v>
      </c>
      <c r="R202" s="55">
        <v>1.5625E-2</v>
      </c>
      <c r="S202" s="55">
        <v>0</v>
      </c>
      <c r="T202" s="55">
        <v>-2.2204460492503101E-16</v>
      </c>
      <c r="U202" s="55">
        <v>0</v>
      </c>
      <c r="V202" s="55">
        <v>0</v>
      </c>
      <c r="W202" s="55">
        <v>1.0752688172042999E-2</v>
      </c>
      <c r="X202" s="55">
        <v>0</v>
      </c>
      <c r="Y202" s="55">
        <v>0</v>
      </c>
      <c r="Z202" s="55">
        <v>2.1739130434782601E-2</v>
      </c>
      <c r="AA202" s="55">
        <v>0</v>
      </c>
      <c r="AB202" s="55">
        <v>0</v>
      </c>
      <c r="AC202" s="55">
        <v>0</v>
      </c>
      <c r="AD202" s="55">
        <v>0</v>
      </c>
      <c r="AE202" s="55">
        <v>0</v>
      </c>
      <c r="AF202" s="55">
        <v>0</v>
      </c>
      <c r="AG202" s="55">
        <v>0</v>
      </c>
      <c r="AH202" s="55">
        <v>1.11022302462516E-16</v>
      </c>
    </row>
    <row r="203" spans="1:34" x14ac:dyDescent="0.35">
      <c r="A203" s="34" t="s">
        <v>66</v>
      </c>
      <c r="B203" s="34" t="s">
        <v>88</v>
      </c>
      <c r="C203" s="34" t="s">
        <v>268</v>
      </c>
      <c r="D203" s="50" t="s">
        <v>410</v>
      </c>
      <c r="E203" s="50" t="s">
        <v>10</v>
      </c>
      <c r="F203" s="84" t="s">
        <v>11</v>
      </c>
      <c r="G203" t="s">
        <v>427</v>
      </c>
      <c r="H203" s="55" t="s">
        <v>130</v>
      </c>
      <c r="I203" t="str">
        <f t="shared" si="6"/>
        <v>Main reasons why affected household member(s) did not seek services or support from a health care provider : Language issues or communication barriers (can include disability related to speaking/ seeing/ hearing)</v>
      </c>
      <c r="J203" t="str">
        <f t="shared" si="7"/>
        <v>Main reasons why affected household member(s) did not seek services or support from a health care provider : Language issues or communication barriers (can include disability related to speaking/ seeing/ hearing)Lebanese</v>
      </c>
      <c r="K203" s="55">
        <v>0</v>
      </c>
      <c r="L203" s="55">
        <v>0</v>
      </c>
      <c r="M203" s="55">
        <v>0</v>
      </c>
      <c r="N203" s="55">
        <v>0</v>
      </c>
      <c r="O203" s="55">
        <v>0</v>
      </c>
      <c r="P203" s="55">
        <v>0</v>
      </c>
      <c r="Q203" s="55">
        <v>0</v>
      </c>
      <c r="R203" s="55">
        <v>0</v>
      </c>
      <c r="S203" s="55">
        <v>0</v>
      </c>
      <c r="T203" s="55">
        <v>-2.2204460492503101E-16</v>
      </c>
      <c r="U203" s="55">
        <v>0</v>
      </c>
      <c r="V203" s="55">
        <v>0</v>
      </c>
      <c r="W203" s="55">
        <v>1.11022302462516E-16</v>
      </c>
      <c r="X203" s="55">
        <v>0</v>
      </c>
      <c r="Y203" s="55">
        <v>0</v>
      </c>
      <c r="Z203" s="55">
        <v>0</v>
      </c>
      <c r="AA203" s="55">
        <v>0</v>
      </c>
      <c r="AB203" s="55">
        <v>0</v>
      </c>
      <c r="AC203" s="55">
        <v>0</v>
      </c>
      <c r="AD203" s="55">
        <v>0</v>
      </c>
      <c r="AE203" s="55">
        <v>0</v>
      </c>
      <c r="AF203" s="55">
        <v>0</v>
      </c>
      <c r="AG203" s="55">
        <v>0</v>
      </c>
      <c r="AH203" s="55">
        <v>1.11022302462516E-16</v>
      </c>
    </row>
    <row r="204" spans="1:34" x14ac:dyDescent="0.35">
      <c r="A204" s="34" t="s">
        <v>66</v>
      </c>
      <c r="B204" s="34" t="s">
        <v>88</v>
      </c>
      <c r="C204" s="34" t="s">
        <v>268</v>
      </c>
      <c r="D204" s="50" t="s">
        <v>410</v>
      </c>
      <c r="E204" s="50" t="s">
        <v>10</v>
      </c>
      <c r="F204" s="84" t="s">
        <v>11</v>
      </c>
      <c r="G204" t="s">
        <v>427</v>
      </c>
      <c r="H204" s="55" t="s">
        <v>131</v>
      </c>
      <c r="I204" t="str">
        <f t="shared" si="6"/>
        <v>Main reasons why affected household member(s) did not seek services or support from a health care provider : Lack of civil documentation</v>
      </c>
      <c r="J204" t="str">
        <f t="shared" si="7"/>
        <v>Main reasons why affected household member(s) did not seek services or support from a health care provider : Lack of civil documentationLebanese</v>
      </c>
      <c r="K204" s="55">
        <v>0</v>
      </c>
      <c r="L204" s="55">
        <v>0</v>
      </c>
      <c r="M204" s="55">
        <v>0</v>
      </c>
      <c r="N204" s="55">
        <v>0</v>
      </c>
      <c r="O204" s="55">
        <v>0</v>
      </c>
      <c r="P204" s="55">
        <v>0</v>
      </c>
      <c r="Q204" s="55">
        <v>0</v>
      </c>
      <c r="R204" s="55">
        <v>0</v>
      </c>
      <c r="S204" s="55">
        <v>0</v>
      </c>
      <c r="T204" s="55">
        <v>-2.2204460492503101E-16</v>
      </c>
      <c r="U204" s="55">
        <v>0</v>
      </c>
      <c r="V204" s="55">
        <v>0</v>
      </c>
      <c r="W204" s="55">
        <v>1.11022302462516E-16</v>
      </c>
      <c r="X204" s="55">
        <v>0</v>
      </c>
      <c r="Y204" s="55">
        <v>0</v>
      </c>
      <c r="Z204" s="55">
        <v>0</v>
      </c>
      <c r="AA204" s="55">
        <v>0</v>
      </c>
      <c r="AB204" s="55">
        <v>0</v>
      </c>
      <c r="AC204" s="55">
        <v>0</v>
      </c>
      <c r="AD204" s="55">
        <v>0</v>
      </c>
      <c r="AE204" s="55">
        <v>0</v>
      </c>
      <c r="AF204" s="55">
        <v>0</v>
      </c>
      <c r="AG204" s="55">
        <v>0</v>
      </c>
      <c r="AH204" s="55">
        <v>1.11022302462516E-16</v>
      </c>
    </row>
    <row r="205" spans="1:34" x14ac:dyDescent="0.35">
      <c r="A205" s="34" t="s">
        <v>66</v>
      </c>
      <c r="B205" s="34" t="s">
        <v>88</v>
      </c>
      <c r="C205" s="34" t="s">
        <v>268</v>
      </c>
      <c r="D205" s="50" t="s">
        <v>410</v>
      </c>
      <c r="E205" s="50" t="s">
        <v>10</v>
      </c>
      <c r="F205" s="84" t="s">
        <v>11</v>
      </c>
      <c r="G205" t="s">
        <v>427</v>
      </c>
      <c r="H205" s="55" t="s">
        <v>132</v>
      </c>
      <c r="I205" t="str">
        <f t="shared" si="6"/>
        <v>Main reasons why affected household member(s) did not seek services or support from a health care provider : Prevented by employer</v>
      </c>
      <c r="J205" t="str">
        <f t="shared" si="7"/>
        <v>Main reasons why affected household member(s) did not seek services or support from a health care provider : Prevented by employerLebanese</v>
      </c>
      <c r="K205" s="55">
        <v>0</v>
      </c>
      <c r="L205" s="55">
        <v>0</v>
      </c>
      <c r="M205" s="55">
        <v>0</v>
      </c>
      <c r="N205" s="55">
        <v>0</v>
      </c>
      <c r="O205" s="55">
        <v>0</v>
      </c>
      <c r="P205" s="55">
        <v>0</v>
      </c>
      <c r="Q205" s="55">
        <v>0</v>
      </c>
      <c r="R205" s="55">
        <v>0</v>
      </c>
      <c r="S205" s="55">
        <v>0</v>
      </c>
      <c r="T205" s="55">
        <v>-2.2204460492503101E-16</v>
      </c>
      <c r="U205" s="55">
        <v>0</v>
      </c>
      <c r="V205" s="55">
        <v>0</v>
      </c>
      <c r="W205" s="55">
        <v>1.11022302462516E-16</v>
      </c>
      <c r="X205" s="55">
        <v>0</v>
      </c>
      <c r="Y205" s="55">
        <v>0</v>
      </c>
      <c r="Z205" s="55">
        <v>0</v>
      </c>
      <c r="AA205" s="55">
        <v>0</v>
      </c>
      <c r="AB205" s="55">
        <v>0</v>
      </c>
      <c r="AC205" s="55">
        <v>0</v>
      </c>
      <c r="AD205" s="55">
        <v>0</v>
      </c>
      <c r="AE205" s="55">
        <v>0</v>
      </c>
      <c r="AF205" s="55">
        <v>0</v>
      </c>
      <c r="AG205" s="55">
        <v>0</v>
      </c>
      <c r="AH205" s="55">
        <v>1.11022302462516E-16</v>
      </c>
    </row>
    <row r="206" spans="1:34" x14ac:dyDescent="0.35">
      <c r="A206" s="34" t="s">
        <v>66</v>
      </c>
      <c r="B206" s="34" t="s">
        <v>88</v>
      </c>
      <c r="C206" s="34" t="s">
        <v>268</v>
      </c>
      <c r="D206" s="50" t="s">
        <v>410</v>
      </c>
      <c r="E206" s="50" t="s">
        <v>10</v>
      </c>
      <c r="F206" s="84" t="s">
        <v>11</v>
      </c>
      <c r="G206" t="s">
        <v>427</v>
      </c>
      <c r="H206" s="55" t="s">
        <v>108</v>
      </c>
      <c r="I206" t="str">
        <f t="shared" si="6"/>
        <v>Main reasons why affected household member(s) did not seek services or support from a health care provider : Other</v>
      </c>
      <c r="J206" t="str">
        <f t="shared" si="7"/>
        <v>Main reasons why affected household member(s) did not seek services or support from a health care provider : OtherLebanese</v>
      </c>
      <c r="K206" s="55">
        <v>0</v>
      </c>
      <c r="L206" s="55">
        <v>0</v>
      </c>
      <c r="M206" s="55">
        <v>2.5000000000000001E-2</v>
      </c>
      <c r="N206" s="55">
        <v>1.35135135135135E-2</v>
      </c>
      <c r="O206" s="55">
        <v>0</v>
      </c>
      <c r="P206" s="55">
        <v>0</v>
      </c>
      <c r="Q206" s="55">
        <v>1.0869565217391301E-2</v>
      </c>
      <c r="R206" s="55">
        <v>0</v>
      </c>
      <c r="S206" s="55">
        <v>0</v>
      </c>
      <c r="T206" s="55">
        <v>-2.2204460492503101E-16</v>
      </c>
      <c r="U206" s="55">
        <v>0</v>
      </c>
      <c r="V206" s="55">
        <v>2.1739130434782601E-2</v>
      </c>
      <c r="W206" s="55">
        <v>1.0752688172042999E-2</v>
      </c>
      <c r="X206" s="55">
        <v>0</v>
      </c>
      <c r="Y206" s="55">
        <v>0</v>
      </c>
      <c r="Z206" s="55">
        <v>0</v>
      </c>
      <c r="AA206" s="55">
        <v>0</v>
      </c>
      <c r="AB206" s="55">
        <v>0</v>
      </c>
      <c r="AC206" s="55">
        <v>0</v>
      </c>
      <c r="AD206" s="55">
        <v>0</v>
      </c>
      <c r="AE206" s="55">
        <v>1.1764705882352899E-2</v>
      </c>
      <c r="AF206" s="55">
        <v>3.5714285714285698E-2</v>
      </c>
      <c r="AG206" s="55">
        <v>0</v>
      </c>
      <c r="AH206" s="55">
        <v>1.11022302462516E-16</v>
      </c>
    </row>
    <row r="207" spans="1:34" x14ac:dyDescent="0.35">
      <c r="A207" s="34" t="s">
        <v>66</v>
      </c>
      <c r="B207" s="34" t="s">
        <v>88</v>
      </c>
      <c r="C207" s="34" t="s">
        <v>268</v>
      </c>
      <c r="D207" s="50" t="s">
        <v>410</v>
      </c>
      <c r="E207" s="50" t="s">
        <v>10</v>
      </c>
      <c r="F207" s="84" t="s">
        <v>11</v>
      </c>
      <c r="G207" t="s">
        <v>427</v>
      </c>
      <c r="H207" s="55" t="s">
        <v>8</v>
      </c>
      <c r="I207" t="str">
        <f t="shared" si="6"/>
        <v>Main reasons why affected household member(s) did not seek services or support from a health care provider : Don't know</v>
      </c>
      <c r="J207" t="str">
        <f t="shared" si="7"/>
        <v>Main reasons why affected household member(s) did not seek services or support from a health care provider : Don't knowLebanese</v>
      </c>
      <c r="K207" s="55">
        <v>2.5423728813559299E-2</v>
      </c>
      <c r="L207" s="55">
        <v>4.2105263157894701E-2</v>
      </c>
      <c r="M207" s="55">
        <v>2.5000000000000001E-2</v>
      </c>
      <c r="N207" s="55">
        <v>6.08108108108108E-2</v>
      </c>
      <c r="O207" s="55">
        <v>0.09</v>
      </c>
      <c r="P207" s="55">
        <v>4.2553191489361701E-2</v>
      </c>
      <c r="Q207" s="55">
        <v>1.0869565217391301E-2</v>
      </c>
      <c r="R207" s="55">
        <v>3.125E-2</v>
      </c>
      <c r="S207" s="55">
        <v>5.9405940594059403E-2</v>
      </c>
      <c r="T207" s="55">
        <v>-2.2204460492503101E-16</v>
      </c>
      <c r="U207" s="55">
        <v>0.11764705882352899</v>
      </c>
      <c r="V207" s="55">
        <v>8.6956521739130405E-2</v>
      </c>
      <c r="W207" s="55">
        <v>7.5268817204301106E-2</v>
      </c>
      <c r="X207" s="55">
        <v>2.2222222222222199E-2</v>
      </c>
      <c r="Y207" s="55">
        <v>3.2786885245901599E-2</v>
      </c>
      <c r="Z207" s="55">
        <v>0</v>
      </c>
      <c r="AA207" s="55">
        <v>0.06</v>
      </c>
      <c r="AB207" s="55">
        <v>7.8571428571428598E-2</v>
      </c>
      <c r="AC207" s="55">
        <v>1.49253731343284E-2</v>
      </c>
      <c r="AD207" s="55">
        <v>1.8181818181818198E-2</v>
      </c>
      <c r="AE207" s="55">
        <v>2.3529411764705899E-2</v>
      </c>
      <c r="AF207" s="55">
        <v>7.1428571428571397E-2</v>
      </c>
      <c r="AG207" s="55">
        <v>0</v>
      </c>
      <c r="AH207" s="55">
        <v>1.11022302462516E-16</v>
      </c>
    </row>
    <row r="208" spans="1:34" x14ac:dyDescent="0.35">
      <c r="A208" s="34" t="s">
        <v>66</v>
      </c>
      <c r="B208" s="34" t="s">
        <v>88</v>
      </c>
      <c r="C208" s="34" t="s">
        <v>268</v>
      </c>
      <c r="D208" s="50" t="s">
        <v>410</v>
      </c>
      <c r="E208" s="50" t="s">
        <v>10</v>
      </c>
      <c r="F208" s="84" t="s">
        <v>11</v>
      </c>
      <c r="G208" t="s">
        <v>427</v>
      </c>
      <c r="H208" s="55" t="s">
        <v>7</v>
      </c>
      <c r="I208" t="str">
        <f t="shared" si="6"/>
        <v>Main reasons why affected household member(s) did not seek services or support from a health care provider : Decline to answer</v>
      </c>
      <c r="J208" t="str">
        <f t="shared" si="7"/>
        <v>Main reasons why affected household member(s) did not seek services or support from a health care provider : Decline to answerLebanese</v>
      </c>
      <c r="K208" s="55">
        <v>4.2372881355932202E-2</v>
      </c>
      <c r="L208" s="55">
        <v>3.1578947368421102E-2</v>
      </c>
      <c r="M208" s="55">
        <v>0</v>
      </c>
      <c r="N208" s="55">
        <v>6.7567567567567597E-3</v>
      </c>
      <c r="O208" s="55">
        <v>0</v>
      </c>
      <c r="P208" s="55">
        <v>3.1914893617021302E-2</v>
      </c>
      <c r="Q208" s="55">
        <v>0</v>
      </c>
      <c r="R208" s="55">
        <v>0</v>
      </c>
      <c r="S208" s="55">
        <v>2.9702970297029702E-2</v>
      </c>
      <c r="T208" s="55">
        <v>-2.2204460492503101E-16</v>
      </c>
      <c r="U208" s="55">
        <v>1.9607843137254902E-2</v>
      </c>
      <c r="V208" s="55">
        <v>0</v>
      </c>
      <c r="W208" s="55">
        <v>1.11022302462516E-16</v>
      </c>
      <c r="X208" s="55">
        <v>0</v>
      </c>
      <c r="Y208" s="55">
        <v>0</v>
      </c>
      <c r="Z208" s="55">
        <v>0</v>
      </c>
      <c r="AA208" s="55">
        <v>0.02</v>
      </c>
      <c r="AB208" s="55">
        <v>0</v>
      </c>
      <c r="AC208" s="55">
        <v>1.49253731343284E-2</v>
      </c>
      <c r="AD208" s="55">
        <v>0</v>
      </c>
      <c r="AE208" s="55">
        <v>0</v>
      </c>
      <c r="AF208" s="55">
        <v>0</v>
      </c>
      <c r="AG208" s="55">
        <v>0</v>
      </c>
      <c r="AH208" s="55">
        <v>1.11022302462516E-16</v>
      </c>
    </row>
  </sheetData>
  <autoFilter ref="A1:AJ352" xr:uid="{00000000-0009-0000-0000-000006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Table_National</vt:lpstr>
      <vt:lpstr>Table_Region</vt:lpstr>
      <vt:lpstr>Table_District</vt:lpstr>
      <vt:lpstr>National</vt:lpstr>
      <vt:lpstr>Region</vt:lpstr>
      <vt:lpstr>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NER 7</dc:creator>
  <cp:lastModifiedBy>Tatiana SVOROU</cp:lastModifiedBy>
  <dcterms:created xsi:type="dcterms:W3CDTF">2021-08-27T08:30:55Z</dcterms:created>
  <dcterms:modified xsi:type="dcterms:W3CDTF">2022-02-01T10:17:09Z</dcterms:modified>
</cp:coreProperties>
</file>