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defaultThemeVersion="124226"/>
  <mc:AlternateContent xmlns:mc="http://schemas.openxmlformats.org/markup-compatibility/2006">
    <mc:Choice Requires="x15">
      <x15ac:absPath xmlns:x15ac="http://schemas.microsoft.com/office/spreadsheetml/2010/11/ac" url="C:\Users\Tatiana SVOROU\Downloads\"/>
    </mc:Choice>
  </mc:AlternateContent>
  <xr:revisionPtr revIDLastSave="0" documentId="13_ncr:1_{0A8BDDBE-0B83-4CEF-959B-3CC4BA6D5251}" xr6:coauthVersionLast="47" xr6:coauthVersionMax="47" xr10:uidLastSave="{00000000-0000-0000-0000-000000000000}"/>
  <bookViews>
    <workbookView xWindow="-110" yWindow="-110" windowWidth="21820" windowHeight="13120" firstSheet="1" activeTab="3" xr2:uid="{00000000-000D-0000-FFFF-FFFF00000000}"/>
  </bookViews>
  <sheets>
    <sheet name="READ_Me" sheetId="9" r:id="rId1"/>
    <sheet name="Table_National" sheetId="6" r:id="rId2"/>
    <sheet name="Table_Region" sheetId="5" r:id="rId3"/>
    <sheet name="Table_District" sheetId="8" r:id="rId4"/>
    <sheet name="National" sheetId="1" r:id="rId5"/>
    <sheet name="Region" sheetId="2" r:id="rId6"/>
    <sheet name="District" sheetId="4" r:id="rId7"/>
  </sheets>
  <definedNames>
    <definedName name="_xlnm._FilterDatabase" localSheetId="6" hidden="1">District!$A$1:$AJ$352</definedName>
    <definedName name="_xlnm._FilterDatabase" localSheetId="4" hidden="1">National!$A$1:$L$29</definedName>
    <definedName name="_xlnm._FilterDatabase" localSheetId="5" hidden="1">Region!$A$1:$Q$622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8" l="1"/>
  <c r="C19" i="8"/>
  <c r="D19" i="8"/>
  <c r="E19" i="8"/>
  <c r="F19" i="8"/>
  <c r="G19" i="8"/>
  <c r="H19" i="8"/>
  <c r="I19" i="8"/>
  <c r="J19" i="8"/>
  <c r="K19" i="8"/>
  <c r="L19" i="8"/>
  <c r="M19" i="8"/>
  <c r="N19" i="8"/>
  <c r="O19" i="8"/>
  <c r="P19" i="8"/>
  <c r="Q19" i="8"/>
  <c r="R19" i="8"/>
  <c r="S19" i="8"/>
  <c r="T19" i="8"/>
  <c r="U19" i="8"/>
  <c r="V19" i="8"/>
  <c r="W19" i="8"/>
  <c r="X19" i="8"/>
  <c r="Y19" i="8"/>
  <c r="B27" i="6"/>
  <c r="B19" i="6"/>
  <c r="E45" i="8" l="1"/>
  <c r="O45" i="8"/>
  <c r="X45" i="8"/>
  <c r="H46" i="8"/>
  <c r="P46" i="8"/>
  <c r="X46" i="8"/>
  <c r="H47" i="8"/>
  <c r="P47" i="8"/>
  <c r="X47" i="8"/>
  <c r="H48" i="8"/>
  <c r="P48" i="8"/>
  <c r="X48" i="8"/>
  <c r="H49" i="8"/>
  <c r="P49" i="8"/>
  <c r="X49" i="8"/>
  <c r="H50" i="8"/>
  <c r="P50" i="8"/>
  <c r="X50" i="8"/>
  <c r="H51" i="8"/>
  <c r="P51" i="8"/>
  <c r="X51" i="8"/>
  <c r="H52" i="8"/>
  <c r="P52" i="8"/>
  <c r="X52" i="8"/>
  <c r="H53" i="8"/>
  <c r="P53" i="8"/>
  <c r="X53" i="8"/>
  <c r="H54" i="8"/>
  <c r="P54" i="8"/>
  <c r="X54" i="8"/>
  <c r="H55" i="8"/>
  <c r="P55" i="8"/>
  <c r="X55" i="8"/>
  <c r="H56" i="8"/>
  <c r="P56" i="8"/>
  <c r="X56" i="8"/>
  <c r="H11" i="8"/>
  <c r="P11" i="8"/>
  <c r="X11" i="8"/>
  <c r="I3" i="4"/>
  <c r="J3" i="4"/>
  <c r="I4" i="4"/>
  <c r="J4" i="4"/>
  <c r="I5" i="4"/>
  <c r="J5" i="4"/>
  <c r="I6" i="4"/>
  <c r="J6" i="4"/>
  <c r="I7" i="4"/>
  <c r="J7" i="4"/>
  <c r="I8" i="4"/>
  <c r="J8" i="4"/>
  <c r="I9" i="4"/>
  <c r="J9" i="4"/>
  <c r="I10" i="4"/>
  <c r="J10" i="4"/>
  <c r="I11" i="4"/>
  <c r="J11" i="4"/>
  <c r="I12" i="4"/>
  <c r="J12" i="4"/>
  <c r="I13" i="4"/>
  <c r="J13" i="4"/>
  <c r="I14" i="4"/>
  <c r="J14" i="4"/>
  <c r="I15" i="4"/>
  <c r="J15" i="4"/>
  <c r="I16" i="4"/>
  <c r="J16" i="4"/>
  <c r="I17" i="4"/>
  <c r="J17" i="4"/>
  <c r="I18" i="4"/>
  <c r="J18" i="4"/>
  <c r="I19" i="4"/>
  <c r="J19" i="4"/>
  <c r="I20" i="4"/>
  <c r="J20" i="4"/>
  <c r="I21" i="4"/>
  <c r="J21" i="4"/>
  <c r="I22" i="4"/>
  <c r="J22" i="4"/>
  <c r="I23" i="4"/>
  <c r="J23" i="4"/>
  <c r="I24" i="4"/>
  <c r="J24" i="4"/>
  <c r="I25" i="4"/>
  <c r="J25" i="4"/>
  <c r="I26" i="4"/>
  <c r="J26" i="4"/>
  <c r="I27" i="4"/>
  <c r="J27" i="4"/>
  <c r="I28" i="4"/>
  <c r="J28" i="4"/>
  <c r="I29" i="4"/>
  <c r="J29" i="4"/>
  <c r="I30" i="4"/>
  <c r="J30" i="4"/>
  <c r="I31" i="4"/>
  <c r="J31" i="4"/>
  <c r="I32" i="4"/>
  <c r="J32" i="4"/>
  <c r="I33" i="4"/>
  <c r="J33" i="4"/>
  <c r="I34" i="4"/>
  <c r="J34" i="4"/>
  <c r="I35" i="4"/>
  <c r="J35" i="4"/>
  <c r="I36" i="4"/>
  <c r="J36" i="4"/>
  <c r="I37" i="4"/>
  <c r="J37" i="4"/>
  <c r="I38" i="4"/>
  <c r="J38" i="4"/>
  <c r="I39" i="4"/>
  <c r="J39" i="4"/>
  <c r="I40" i="4"/>
  <c r="J40" i="4"/>
  <c r="I41" i="4"/>
  <c r="J41" i="4"/>
  <c r="I42" i="4"/>
  <c r="J42" i="4"/>
  <c r="I43" i="4"/>
  <c r="J43" i="4"/>
  <c r="I44" i="4"/>
  <c r="J44" i="4"/>
  <c r="I45" i="4"/>
  <c r="J45" i="4"/>
  <c r="I46" i="4"/>
  <c r="J46" i="4"/>
  <c r="I47" i="4"/>
  <c r="J47" i="4"/>
  <c r="I48" i="4"/>
  <c r="J48" i="4"/>
  <c r="I49" i="4"/>
  <c r="J49" i="4"/>
  <c r="I50" i="4"/>
  <c r="J50" i="4"/>
  <c r="I51" i="4"/>
  <c r="J51" i="4"/>
  <c r="I52" i="4"/>
  <c r="J52" i="4"/>
  <c r="I53" i="4"/>
  <c r="J53" i="4"/>
  <c r="I54" i="4"/>
  <c r="J54" i="4"/>
  <c r="I55" i="4"/>
  <c r="J55" i="4"/>
  <c r="I56" i="4"/>
  <c r="J56" i="4"/>
  <c r="I57" i="4"/>
  <c r="J57" i="4"/>
  <c r="I58" i="4"/>
  <c r="J58" i="4"/>
  <c r="I59" i="4"/>
  <c r="J59" i="4"/>
  <c r="I60" i="4"/>
  <c r="J60" i="4"/>
  <c r="I61" i="4"/>
  <c r="J61" i="4"/>
  <c r="I62" i="4"/>
  <c r="J62" i="4"/>
  <c r="I63" i="4"/>
  <c r="J63" i="4"/>
  <c r="I64" i="4"/>
  <c r="J64" i="4"/>
  <c r="I65" i="4"/>
  <c r="J65" i="4"/>
  <c r="I66" i="4"/>
  <c r="J66" i="4"/>
  <c r="I67" i="4"/>
  <c r="J67" i="4"/>
  <c r="I68" i="4"/>
  <c r="J68" i="4"/>
  <c r="I69" i="4"/>
  <c r="J69" i="4"/>
  <c r="I70" i="4"/>
  <c r="J70" i="4"/>
  <c r="I71" i="4"/>
  <c r="J71" i="4"/>
  <c r="I72" i="4"/>
  <c r="J72" i="4"/>
  <c r="I73" i="4"/>
  <c r="J73" i="4"/>
  <c r="I74" i="4"/>
  <c r="J74" i="4"/>
  <c r="I75" i="4"/>
  <c r="J75" i="4"/>
  <c r="I76" i="4"/>
  <c r="J76" i="4"/>
  <c r="I77" i="4"/>
  <c r="J77" i="4"/>
  <c r="I78" i="4"/>
  <c r="J78" i="4"/>
  <c r="I79" i="4"/>
  <c r="J79" i="4"/>
  <c r="I80" i="4"/>
  <c r="J80" i="4"/>
  <c r="I81" i="4"/>
  <c r="J81" i="4"/>
  <c r="I82" i="4"/>
  <c r="J82" i="4"/>
  <c r="I83" i="4"/>
  <c r="J83" i="4"/>
  <c r="I84" i="4"/>
  <c r="J84" i="4"/>
  <c r="I85" i="4"/>
  <c r="J85" i="4"/>
  <c r="I86" i="4"/>
  <c r="J86" i="4"/>
  <c r="I87" i="4"/>
  <c r="J87" i="4"/>
  <c r="I88" i="4"/>
  <c r="J88" i="4"/>
  <c r="I89" i="4"/>
  <c r="J89" i="4"/>
  <c r="I90" i="4"/>
  <c r="J90" i="4"/>
  <c r="I91" i="4"/>
  <c r="J91" i="4"/>
  <c r="I92" i="4"/>
  <c r="J92" i="4"/>
  <c r="I93" i="4"/>
  <c r="J93" i="4"/>
  <c r="I94" i="4"/>
  <c r="J94" i="4"/>
  <c r="I95" i="4"/>
  <c r="J95" i="4"/>
  <c r="I96" i="4"/>
  <c r="J96" i="4"/>
  <c r="I97" i="4"/>
  <c r="J97" i="4"/>
  <c r="I98" i="4"/>
  <c r="J98" i="4"/>
  <c r="I99" i="4"/>
  <c r="J99" i="4"/>
  <c r="I100" i="4"/>
  <c r="J100" i="4"/>
  <c r="I101" i="4"/>
  <c r="J101" i="4"/>
  <c r="I102" i="4"/>
  <c r="J102" i="4"/>
  <c r="I103" i="4"/>
  <c r="J103" i="4"/>
  <c r="I104" i="4"/>
  <c r="J104" i="4"/>
  <c r="I105" i="4"/>
  <c r="J105" i="4"/>
  <c r="I106" i="4"/>
  <c r="J106" i="4"/>
  <c r="I107" i="4"/>
  <c r="J107" i="4"/>
  <c r="I108" i="4"/>
  <c r="J108" i="4"/>
  <c r="I109" i="4"/>
  <c r="J109" i="4"/>
  <c r="I110" i="4"/>
  <c r="J110" i="4"/>
  <c r="I111" i="4"/>
  <c r="J111" i="4"/>
  <c r="I112" i="4"/>
  <c r="J112" i="4"/>
  <c r="I113" i="4"/>
  <c r="J113" i="4"/>
  <c r="I114" i="4"/>
  <c r="J114" i="4"/>
  <c r="I115" i="4"/>
  <c r="J115" i="4"/>
  <c r="I116" i="4"/>
  <c r="J116" i="4"/>
  <c r="I117" i="4"/>
  <c r="J117" i="4"/>
  <c r="I118" i="4"/>
  <c r="J118" i="4"/>
  <c r="I119" i="4"/>
  <c r="J119" i="4"/>
  <c r="I120" i="4"/>
  <c r="J120" i="4"/>
  <c r="I121" i="4"/>
  <c r="J121" i="4"/>
  <c r="I122" i="4"/>
  <c r="J122" i="4"/>
  <c r="I123" i="4"/>
  <c r="J123" i="4"/>
  <c r="I124" i="4"/>
  <c r="J124" i="4"/>
  <c r="I125" i="4"/>
  <c r="J125" i="4"/>
  <c r="I126" i="4"/>
  <c r="J126" i="4"/>
  <c r="I127" i="4"/>
  <c r="J127" i="4"/>
  <c r="I128" i="4"/>
  <c r="J128" i="4"/>
  <c r="I129" i="4"/>
  <c r="J129" i="4"/>
  <c r="I130" i="4"/>
  <c r="J130" i="4"/>
  <c r="I131" i="4"/>
  <c r="J131" i="4"/>
  <c r="I132" i="4"/>
  <c r="J132" i="4"/>
  <c r="I133" i="4"/>
  <c r="J133" i="4"/>
  <c r="I134" i="4"/>
  <c r="J134" i="4"/>
  <c r="I135" i="4"/>
  <c r="J135" i="4"/>
  <c r="I136" i="4"/>
  <c r="J136" i="4"/>
  <c r="I137" i="4"/>
  <c r="J137" i="4"/>
  <c r="I138" i="4"/>
  <c r="J138" i="4"/>
  <c r="I139" i="4"/>
  <c r="J139" i="4"/>
  <c r="I140" i="4"/>
  <c r="J140" i="4"/>
  <c r="I141" i="4"/>
  <c r="J141" i="4"/>
  <c r="I142" i="4"/>
  <c r="J142" i="4"/>
  <c r="I143" i="4"/>
  <c r="J143" i="4"/>
  <c r="I144" i="4"/>
  <c r="J144" i="4"/>
  <c r="I145" i="4"/>
  <c r="J145" i="4"/>
  <c r="I146" i="4"/>
  <c r="J146" i="4"/>
  <c r="I147" i="4"/>
  <c r="J147" i="4"/>
  <c r="I148" i="4"/>
  <c r="J148" i="4"/>
  <c r="I149" i="4"/>
  <c r="J149" i="4"/>
  <c r="I150" i="4"/>
  <c r="J150" i="4"/>
  <c r="I151" i="4"/>
  <c r="J151" i="4"/>
  <c r="I152" i="4"/>
  <c r="J152" i="4"/>
  <c r="I153" i="4"/>
  <c r="J153" i="4"/>
  <c r="I154" i="4"/>
  <c r="J154" i="4"/>
  <c r="I155" i="4"/>
  <c r="J155" i="4"/>
  <c r="I156" i="4"/>
  <c r="J156" i="4"/>
  <c r="I157" i="4"/>
  <c r="J157" i="4"/>
  <c r="I158" i="4"/>
  <c r="J158" i="4"/>
  <c r="I159" i="4"/>
  <c r="J159" i="4"/>
  <c r="I160" i="4"/>
  <c r="J160" i="4"/>
  <c r="I161" i="4"/>
  <c r="J161" i="4"/>
  <c r="I162" i="4"/>
  <c r="J162" i="4"/>
  <c r="I163" i="4"/>
  <c r="J163" i="4"/>
  <c r="I164" i="4"/>
  <c r="J164" i="4"/>
  <c r="I165" i="4"/>
  <c r="J165" i="4"/>
  <c r="I166" i="4"/>
  <c r="J166" i="4"/>
  <c r="I167" i="4"/>
  <c r="J167" i="4"/>
  <c r="I168" i="4"/>
  <c r="J168" i="4"/>
  <c r="I169" i="4"/>
  <c r="J169" i="4"/>
  <c r="I170" i="4"/>
  <c r="J170" i="4"/>
  <c r="I171" i="4"/>
  <c r="J171" i="4"/>
  <c r="I172" i="4"/>
  <c r="J172" i="4"/>
  <c r="I173" i="4"/>
  <c r="J173" i="4"/>
  <c r="I174" i="4"/>
  <c r="J174" i="4"/>
  <c r="I175" i="4"/>
  <c r="J175" i="4"/>
  <c r="I176" i="4"/>
  <c r="J176" i="4"/>
  <c r="I177" i="4"/>
  <c r="J177" i="4"/>
  <c r="I178" i="4"/>
  <c r="J178" i="4"/>
  <c r="I179" i="4"/>
  <c r="J179" i="4"/>
  <c r="I180" i="4"/>
  <c r="J180" i="4"/>
  <c r="I181" i="4"/>
  <c r="J181" i="4"/>
  <c r="I182" i="4"/>
  <c r="J182" i="4"/>
  <c r="I183" i="4"/>
  <c r="J183" i="4"/>
  <c r="I184" i="4"/>
  <c r="J184" i="4"/>
  <c r="I185" i="4"/>
  <c r="J185" i="4"/>
  <c r="I186" i="4"/>
  <c r="J186" i="4"/>
  <c r="I187" i="4"/>
  <c r="J187" i="4"/>
  <c r="I188" i="4"/>
  <c r="J188" i="4"/>
  <c r="I189" i="4"/>
  <c r="J189" i="4"/>
  <c r="I190" i="4"/>
  <c r="J190" i="4"/>
  <c r="I191" i="4"/>
  <c r="J191" i="4"/>
  <c r="I192" i="4"/>
  <c r="J192" i="4"/>
  <c r="I193" i="4"/>
  <c r="J193" i="4"/>
  <c r="I194" i="4"/>
  <c r="J194" i="4"/>
  <c r="I195" i="4"/>
  <c r="J195" i="4"/>
  <c r="I196" i="4"/>
  <c r="J196" i="4"/>
  <c r="I197" i="4"/>
  <c r="J197" i="4"/>
  <c r="I198" i="4"/>
  <c r="J198" i="4"/>
  <c r="I199" i="4"/>
  <c r="J199" i="4"/>
  <c r="I200" i="4"/>
  <c r="J200" i="4"/>
  <c r="I201" i="4"/>
  <c r="J201" i="4"/>
  <c r="I202" i="4"/>
  <c r="J202" i="4"/>
  <c r="I203" i="4"/>
  <c r="J203" i="4"/>
  <c r="I204" i="4"/>
  <c r="J204" i="4"/>
  <c r="I205" i="4"/>
  <c r="J205" i="4"/>
  <c r="I206" i="4"/>
  <c r="J206" i="4"/>
  <c r="I207" i="4"/>
  <c r="J207" i="4"/>
  <c r="I208" i="4"/>
  <c r="J208" i="4"/>
  <c r="J2" i="4"/>
  <c r="C45" i="8" s="1"/>
  <c r="I2" i="4"/>
  <c r="Y11" i="8" l="1"/>
  <c r="Q11" i="8"/>
  <c r="I11" i="8"/>
  <c r="Y56" i="8"/>
  <c r="Q56" i="8"/>
  <c r="I56" i="8"/>
  <c r="Y55" i="8"/>
  <c r="Q55" i="8"/>
  <c r="I55" i="8"/>
  <c r="Y54" i="8"/>
  <c r="Q54" i="8"/>
  <c r="I54" i="8"/>
  <c r="Y53" i="8"/>
  <c r="Q53" i="8"/>
  <c r="I53" i="8"/>
  <c r="Y52" i="8"/>
  <c r="Q52" i="8"/>
  <c r="I52" i="8"/>
  <c r="Y51" i="8"/>
  <c r="Q51" i="8"/>
  <c r="I51" i="8"/>
  <c r="Y50" i="8"/>
  <c r="Q50" i="8"/>
  <c r="I50" i="8"/>
  <c r="Y49" i="8"/>
  <c r="Q49" i="8"/>
  <c r="I49" i="8"/>
  <c r="Y48" i="8"/>
  <c r="Q48" i="8"/>
  <c r="I48" i="8"/>
  <c r="Y47" i="8"/>
  <c r="Q47" i="8"/>
  <c r="I47" i="8"/>
  <c r="Y46" i="8"/>
  <c r="Q46" i="8"/>
  <c r="I46" i="8"/>
  <c r="Y45" i="8"/>
  <c r="Q45" i="8"/>
  <c r="F45" i="8"/>
  <c r="W11" i="8"/>
  <c r="O11" i="8"/>
  <c r="G11" i="8"/>
  <c r="W56" i="8"/>
  <c r="O56" i="8"/>
  <c r="G56" i="8"/>
  <c r="W55" i="8"/>
  <c r="O55" i="8"/>
  <c r="G55" i="8"/>
  <c r="W54" i="8"/>
  <c r="O54" i="8"/>
  <c r="G54" i="8"/>
  <c r="W53" i="8"/>
  <c r="O53" i="8"/>
  <c r="G53" i="8"/>
  <c r="W52" i="8"/>
  <c r="O52" i="8"/>
  <c r="G52" i="8"/>
  <c r="W51" i="8"/>
  <c r="O51" i="8"/>
  <c r="G51" i="8"/>
  <c r="W50" i="8"/>
  <c r="O50" i="8"/>
  <c r="G50" i="8"/>
  <c r="W49" i="8"/>
  <c r="O49" i="8"/>
  <c r="G49" i="8"/>
  <c r="W48" i="8"/>
  <c r="O48" i="8"/>
  <c r="G48" i="8"/>
  <c r="W47" i="8"/>
  <c r="O47" i="8"/>
  <c r="G47" i="8"/>
  <c r="W46" i="8"/>
  <c r="O46" i="8"/>
  <c r="G46" i="8"/>
  <c r="W45" i="8"/>
  <c r="N45" i="8"/>
  <c r="Y169" i="8"/>
  <c r="Q169" i="8"/>
  <c r="I169" i="8"/>
  <c r="K169" i="8"/>
  <c r="J169" i="8"/>
  <c r="X169" i="8"/>
  <c r="P169" i="8"/>
  <c r="H169" i="8"/>
  <c r="M169" i="8"/>
  <c r="W169" i="8"/>
  <c r="O169" i="8"/>
  <c r="G169" i="8"/>
  <c r="E169" i="8"/>
  <c r="C169" i="8"/>
  <c r="V169" i="8"/>
  <c r="N169" i="8"/>
  <c r="F169" i="8"/>
  <c r="U169" i="8"/>
  <c r="R169" i="8"/>
  <c r="T169" i="8"/>
  <c r="L169" i="8"/>
  <c r="D169" i="8"/>
  <c r="S169" i="8"/>
  <c r="B169" i="8"/>
  <c r="B291" i="8"/>
  <c r="J291" i="8"/>
  <c r="R291" i="8"/>
  <c r="B280" i="8"/>
  <c r="J280" i="8"/>
  <c r="R280" i="8"/>
  <c r="B281" i="8"/>
  <c r="J281" i="8"/>
  <c r="R281" i="8"/>
  <c r="B282" i="8"/>
  <c r="J282" i="8"/>
  <c r="R282" i="8"/>
  <c r="B283" i="8"/>
  <c r="J283" i="8"/>
  <c r="R283" i="8"/>
  <c r="B284" i="8"/>
  <c r="J284" i="8"/>
  <c r="R284" i="8"/>
  <c r="B285" i="8"/>
  <c r="J285" i="8"/>
  <c r="R285" i="8"/>
  <c r="B286" i="8"/>
  <c r="J286" i="8"/>
  <c r="R286" i="8"/>
  <c r="B287" i="8"/>
  <c r="J287" i="8"/>
  <c r="R287" i="8"/>
  <c r="B288" i="8"/>
  <c r="J288" i="8"/>
  <c r="R288" i="8"/>
  <c r="B289" i="8"/>
  <c r="J289" i="8"/>
  <c r="R289" i="8"/>
  <c r="B290" i="8"/>
  <c r="J290" i="8"/>
  <c r="R290" i="8"/>
  <c r="Y279" i="8"/>
  <c r="Q279" i="8"/>
  <c r="I279" i="8"/>
  <c r="Y278" i="8"/>
  <c r="Q278" i="8"/>
  <c r="I278" i="8"/>
  <c r="Y277" i="8"/>
  <c r="Q277" i="8"/>
  <c r="I277" i="8"/>
  <c r="Y276" i="8"/>
  <c r="Q276" i="8"/>
  <c r="I276" i="8"/>
  <c r="B267" i="8"/>
  <c r="R269" i="8"/>
  <c r="J269" i="8"/>
  <c r="B269" i="8"/>
  <c r="R268" i="8"/>
  <c r="J268" i="8"/>
  <c r="B268" i="8"/>
  <c r="R267" i="8"/>
  <c r="J267" i="8"/>
  <c r="Y266" i="8"/>
  <c r="Q266" i="8"/>
  <c r="I266" i="8"/>
  <c r="Y260" i="8"/>
  <c r="Q260" i="8"/>
  <c r="I260" i="8"/>
  <c r="Y259" i="8"/>
  <c r="Q259" i="8"/>
  <c r="I259" i="8"/>
  <c r="Y258" i="8"/>
  <c r="Q258" i="8"/>
  <c r="I258" i="8"/>
  <c r="Y257" i="8"/>
  <c r="Q257" i="8"/>
  <c r="I257" i="8"/>
  <c r="Y256" i="8"/>
  <c r="Q256" i="8"/>
  <c r="I256" i="8"/>
  <c r="B245" i="8"/>
  <c r="J245" i="8"/>
  <c r="R245" i="8"/>
  <c r="B246" i="8"/>
  <c r="J246" i="8"/>
  <c r="R246" i="8"/>
  <c r="C291" i="8"/>
  <c r="K291" i="8"/>
  <c r="S291" i="8"/>
  <c r="C280" i="8"/>
  <c r="K280" i="8"/>
  <c r="S280" i="8"/>
  <c r="C281" i="8"/>
  <c r="K281" i="8"/>
  <c r="S281" i="8"/>
  <c r="C282" i="8"/>
  <c r="K282" i="8"/>
  <c r="S282" i="8"/>
  <c r="C283" i="8"/>
  <c r="K283" i="8"/>
  <c r="S283" i="8"/>
  <c r="C284" i="8"/>
  <c r="K284" i="8"/>
  <c r="S284" i="8"/>
  <c r="C285" i="8"/>
  <c r="K285" i="8"/>
  <c r="S285" i="8"/>
  <c r="C286" i="8"/>
  <c r="K286" i="8"/>
  <c r="S286" i="8"/>
  <c r="C287" i="8"/>
  <c r="K287" i="8"/>
  <c r="S287" i="8"/>
  <c r="C288" i="8"/>
  <c r="K288" i="8"/>
  <c r="S288" i="8"/>
  <c r="C289" i="8"/>
  <c r="K289" i="8"/>
  <c r="S289" i="8"/>
  <c r="C290" i="8"/>
  <c r="K290" i="8"/>
  <c r="S290" i="8"/>
  <c r="X279" i="8"/>
  <c r="P279" i="8"/>
  <c r="H279" i="8"/>
  <c r="X278" i="8"/>
  <c r="P278" i="8"/>
  <c r="H278" i="8"/>
  <c r="X277" i="8"/>
  <c r="P277" i="8"/>
  <c r="H277" i="8"/>
  <c r="X276" i="8"/>
  <c r="P276" i="8"/>
  <c r="H276" i="8"/>
  <c r="Y269" i="8"/>
  <c r="Q269" i="8"/>
  <c r="I269" i="8"/>
  <c r="Y268" i="8"/>
  <c r="Q268" i="8"/>
  <c r="I268" i="8"/>
  <c r="Y267" i="8"/>
  <c r="Q267" i="8"/>
  <c r="I267" i="8"/>
  <c r="X266" i="8"/>
  <c r="P266" i="8"/>
  <c r="H266" i="8"/>
  <c r="X260" i="8"/>
  <c r="P260" i="8"/>
  <c r="H260" i="8"/>
  <c r="X259" i="8"/>
  <c r="P259" i="8"/>
  <c r="H259" i="8"/>
  <c r="X258" i="8"/>
  <c r="P258" i="8"/>
  <c r="H258" i="8"/>
  <c r="X257" i="8"/>
  <c r="P257" i="8"/>
  <c r="H257" i="8"/>
  <c r="X256" i="8"/>
  <c r="P256" i="8"/>
  <c r="H256" i="8"/>
  <c r="C245" i="8"/>
  <c r="K245" i="8"/>
  <c r="S245" i="8"/>
  <c r="C246" i="8"/>
  <c r="K246" i="8"/>
  <c r="S246" i="8"/>
  <c r="D291" i="8"/>
  <c r="L291" i="8"/>
  <c r="T291" i="8"/>
  <c r="D280" i="8"/>
  <c r="L280" i="8"/>
  <c r="T280" i="8"/>
  <c r="D281" i="8"/>
  <c r="L281" i="8"/>
  <c r="T281" i="8"/>
  <c r="D282" i="8"/>
  <c r="L282" i="8"/>
  <c r="T282" i="8"/>
  <c r="D283" i="8"/>
  <c r="L283" i="8"/>
  <c r="T283" i="8"/>
  <c r="D284" i="8"/>
  <c r="L284" i="8"/>
  <c r="T284" i="8"/>
  <c r="D285" i="8"/>
  <c r="L285" i="8"/>
  <c r="T285" i="8"/>
  <c r="D286" i="8"/>
  <c r="L286" i="8"/>
  <c r="T286" i="8"/>
  <c r="D287" i="8"/>
  <c r="L287" i="8"/>
  <c r="T287" i="8"/>
  <c r="D288" i="8"/>
  <c r="L288" i="8"/>
  <c r="T288" i="8"/>
  <c r="D289" i="8"/>
  <c r="L289" i="8"/>
  <c r="T289" i="8"/>
  <c r="D290" i="8"/>
  <c r="L290" i="8"/>
  <c r="T290" i="8"/>
  <c r="W279" i="8"/>
  <c r="O279" i="8"/>
  <c r="G279" i="8"/>
  <c r="W278" i="8"/>
  <c r="O278" i="8"/>
  <c r="G278" i="8"/>
  <c r="W277" i="8"/>
  <c r="O277" i="8"/>
  <c r="G277" i="8"/>
  <c r="W276" i="8"/>
  <c r="O276" i="8"/>
  <c r="G276" i="8"/>
  <c r="X269" i="8"/>
  <c r="P269" i="8"/>
  <c r="H269" i="8"/>
  <c r="X268" i="8"/>
  <c r="P268" i="8"/>
  <c r="H268" i="8"/>
  <c r="X267" i="8"/>
  <c r="P267" i="8"/>
  <c r="H267" i="8"/>
  <c r="W266" i="8"/>
  <c r="O266" i="8"/>
  <c r="G266" i="8"/>
  <c r="W260" i="8"/>
  <c r="O260" i="8"/>
  <c r="G260" i="8"/>
  <c r="W259" i="8"/>
  <c r="O259" i="8"/>
  <c r="G259" i="8"/>
  <c r="W258" i="8"/>
  <c r="O258" i="8"/>
  <c r="G258" i="8"/>
  <c r="W257" i="8"/>
  <c r="O257" i="8"/>
  <c r="G257" i="8"/>
  <c r="W256" i="8"/>
  <c r="O256" i="8"/>
  <c r="G256" i="8"/>
  <c r="D245" i="8"/>
  <c r="L245" i="8"/>
  <c r="T245" i="8"/>
  <c r="D246" i="8"/>
  <c r="L246" i="8"/>
  <c r="T246" i="8"/>
  <c r="D247" i="8"/>
  <c r="L247" i="8"/>
  <c r="T247" i="8"/>
  <c r="D248" i="8"/>
  <c r="E291" i="8"/>
  <c r="M291" i="8"/>
  <c r="U291" i="8"/>
  <c r="E280" i="8"/>
  <c r="M280" i="8"/>
  <c r="U280" i="8"/>
  <c r="E281" i="8"/>
  <c r="M281" i="8"/>
  <c r="U281" i="8"/>
  <c r="E282" i="8"/>
  <c r="M282" i="8"/>
  <c r="U282" i="8"/>
  <c r="E283" i="8"/>
  <c r="M283" i="8"/>
  <c r="U283" i="8"/>
  <c r="E284" i="8"/>
  <c r="M284" i="8"/>
  <c r="U284" i="8"/>
  <c r="E285" i="8"/>
  <c r="M285" i="8"/>
  <c r="U285" i="8"/>
  <c r="E286" i="8"/>
  <c r="M286" i="8"/>
  <c r="U286" i="8"/>
  <c r="E287" i="8"/>
  <c r="M287" i="8"/>
  <c r="U287" i="8"/>
  <c r="E288" i="8"/>
  <c r="M288" i="8"/>
  <c r="U288" i="8"/>
  <c r="E289" i="8"/>
  <c r="M289" i="8"/>
  <c r="U289" i="8"/>
  <c r="E290" i="8"/>
  <c r="M290" i="8"/>
  <c r="U290" i="8"/>
  <c r="V279" i="8"/>
  <c r="N279" i="8"/>
  <c r="F279" i="8"/>
  <c r="V278" i="8"/>
  <c r="N278" i="8"/>
  <c r="F278" i="8"/>
  <c r="V277" i="8"/>
  <c r="N277" i="8"/>
  <c r="F277" i="8"/>
  <c r="V276" i="8"/>
  <c r="N276" i="8"/>
  <c r="F276" i="8"/>
  <c r="W269" i="8"/>
  <c r="O269" i="8"/>
  <c r="G269" i="8"/>
  <c r="W268" i="8"/>
  <c r="O268" i="8"/>
  <c r="G268" i="8"/>
  <c r="W267" i="8"/>
  <c r="O267" i="8"/>
  <c r="G267" i="8"/>
  <c r="V266" i="8"/>
  <c r="N266" i="8"/>
  <c r="F266" i="8"/>
  <c r="V260" i="8"/>
  <c r="N260" i="8"/>
  <c r="F260" i="8"/>
  <c r="V259" i="8"/>
  <c r="N259" i="8"/>
  <c r="F259" i="8"/>
  <c r="V258" i="8"/>
  <c r="N258" i="8"/>
  <c r="F258" i="8"/>
  <c r="V257" i="8"/>
  <c r="N257" i="8"/>
  <c r="F257" i="8"/>
  <c r="V256" i="8"/>
  <c r="N256" i="8"/>
  <c r="F256" i="8"/>
  <c r="E245" i="8"/>
  <c r="M245" i="8"/>
  <c r="U245" i="8"/>
  <c r="E246" i="8"/>
  <c r="M246" i="8"/>
  <c r="F291" i="8"/>
  <c r="N291" i="8"/>
  <c r="V291" i="8"/>
  <c r="F280" i="8"/>
  <c r="N280" i="8"/>
  <c r="V280" i="8"/>
  <c r="F281" i="8"/>
  <c r="N281" i="8"/>
  <c r="V281" i="8"/>
  <c r="F282" i="8"/>
  <c r="N282" i="8"/>
  <c r="V282" i="8"/>
  <c r="F283" i="8"/>
  <c r="N283" i="8"/>
  <c r="V283" i="8"/>
  <c r="F284" i="8"/>
  <c r="N284" i="8"/>
  <c r="V284" i="8"/>
  <c r="F285" i="8"/>
  <c r="N285" i="8"/>
  <c r="V285" i="8"/>
  <c r="F286" i="8"/>
  <c r="N286" i="8"/>
  <c r="V286" i="8"/>
  <c r="F287" i="8"/>
  <c r="N287" i="8"/>
  <c r="V287" i="8"/>
  <c r="F288" i="8"/>
  <c r="N288" i="8"/>
  <c r="V288" i="8"/>
  <c r="F289" i="8"/>
  <c r="N289" i="8"/>
  <c r="V289" i="8"/>
  <c r="F290" i="8"/>
  <c r="N290" i="8"/>
  <c r="V290" i="8"/>
  <c r="U279" i="8"/>
  <c r="M279" i="8"/>
  <c r="E279" i="8"/>
  <c r="U278" i="8"/>
  <c r="M278" i="8"/>
  <c r="E278" i="8"/>
  <c r="U277" i="8"/>
  <c r="M277" i="8"/>
  <c r="E277" i="8"/>
  <c r="U276" i="8"/>
  <c r="M276" i="8"/>
  <c r="E276" i="8"/>
  <c r="V269" i="8"/>
  <c r="N269" i="8"/>
  <c r="F269" i="8"/>
  <c r="V268" i="8"/>
  <c r="N268" i="8"/>
  <c r="F268" i="8"/>
  <c r="V267" i="8"/>
  <c r="N267" i="8"/>
  <c r="F267" i="8"/>
  <c r="U266" i="8"/>
  <c r="M266" i="8"/>
  <c r="E266" i="8"/>
  <c r="U260" i="8"/>
  <c r="M260" i="8"/>
  <c r="E260" i="8"/>
  <c r="U259" i="8"/>
  <c r="M259" i="8"/>
  <c r="E259" i="8"/>
  <c r="U258" i="8"/>
  <c r="M258" i="8"/>
  <c r="E258" i="8"/>
  <c r="U257" i="8"/>
  <c r="M257" i="8"/>
  <c r="E257" i="8"/>
  <c r="U256" i="8"/>
  <c r="M256" i="8"/>
  <c r="E256" i="8"/>
  <c r="F245" i="8"/>
  <c r="N245" i="8"/>
  <c r="V245" i="8"/>
  <c r="F246" i="8"/>
  <c r="N246" i="8"/>
  <c r="V246" i="8"/>
  <c r="F247" i="8"/>
  <c r="N247" i="8"/>
  <c r="V247" i="8"/>
  <c r="G291" i="8"/>
  <c r="Y291" i="8"/>
  <c r="X280" i="8"/>
  <c r="W281" i="8"/>
  <c r="Q282" i="8"/>
  <c r="P283" i="8"/>
  <c r="O284" i="8"/>
  <c r="I285" i="8"/>
  <c r="H286" i="8"/>
  <c r="G287" i="8"/>
  <c r="Y287" i="8"/>
  <c r="X288" i="8"/>
  <c r="W289" i="8"/>
  <c r="Q290" i="8"/>
  <c r="K279" i="8"/>
  <c r="L278" i="8"/>
  <c r="R277" i="8"/>
  <c r="S276" i="8"/>
  <c r="U269" i="8"/>
  <c r="C269" i="8"/>
  <c r="D268" i="8"/>
  <c r="E267" i="8"/>
  <c r="J266" i="8"/>
  <c r="K260" i="8"/>
  <c r="L259" i="8"/>
  <c r="R258" i="8"/>
  <c r="S257" i="8"/>
  <c r="T256" i="8"/>
  <c r="B256" i="8"/>
  <c r="X245" i="8"/>
  <c r="U246" i="8"/>
  <c r="H247" i="8"/>
  <c r="R247" i="8"/>
  <c r="E248" i="8"/>
  <c r="M248" i="8"/>
  <c r="U248" i="8"/>
  <c r="E249" i="8"/>
  <c r="M249" i="8"/>
  <c r="U249" i="8"/>
  <c r="E250" i="8"/>
  <c r="M250" i="8"/>
  <c r="U250" i="8"/>
  <c r="V244" i="8"/>
  <c r="N244" i="8"/>
  <c r="F244" i="8"/>
  <c r="V243" i="8"/>
  <c r="N243" i="8"/>
  <c r="F243" i="8"/>
  <c r="V242" i="8"/>
  <c r="N242" i="8"/>
  <c r="F242" i="8"/>
  <c r="V241" i="8"/>
  <c r="N241" i="8"/>
  <c r="F241" i="8"/>
  <c r="V240" i="8"/>
  <c r="N240" i="8"/>
  <c r="F240" i="8"/>
  <c r="V239" i="8"/>
  <c r="N239" i="8"/>
  <c r="F239" i="8"/>
  <c r="V238" i="8"/>
  <c r="N238" i="8"/>
  <c r="F238" i="8"/>
  <c r="V237" i="8"/>
  <c r="N237" i="8"/>
  <c r="F237" i="8"/>
  <c r="V236" i="8"/>
  <c r="N236" i="8"/>
  <c r="F236" i="8"/>
  <c r="V235" i="8"/>
  <c r="N235" i="8"/>
  <c r="F235" i="8"/>
  <c r="V234" i="8"/>
  <c r="N234" i="8"/>
  <c r="F234" i="8"/>
  <c r="V233" i="8"/>
  <c r="N233" i="8"/>
  <c r="F233" i="8"/>
  <c r="V232" i="8"/>
  <c r="N232" i="8"/>
  <c r="F232" i="8"/>
  <c r="V231" i="8"/>
  <c r="N231" i="8"/>
  <c r="F231" i="8"/>
  <c r="H291" i="8"/>
  <c r="G280" i="8"/>
  <c r="Y280" i="8"/>
  <c r="X281" i="8"/>
  <c r="W282" i="8"/>
  <c r="Q283" i="8"/>
  <c r="P284" i="8"/>
  <c r="O285" i="8"/>
  <c r="I286" i="8"/>
  <c r="H287" i="8"/>
  <c r="G288" i="8"/>
  <c r="Y288" i="8"/>
  <c r="X289" i="8"/>
  <c r="W290" i="8"/>
  <c r="J279" i="8"/>
  <c r="K278" i="8"/>
  <c r="L277" i="8"/>
  <c r="R276" i="8"/>
  <c r="T269" i="8"/>
  <c r="U268" i="8"/>
  <c r="C268" i="8"/>
  <c r="D267" i="8"/>
  <c r="D266" i="8"/>
  <c r="J260" i="8"/>
  <c r="K259" i="8"/>
  <c r="L258" i="8"/>
  <c r="R257" i="8"/>
  <c r="S256" i="8"/>
  <c r="G245" i="8"/>
  <c r="Y245" i="8"/>
  <c r="W246" i="8"/>
  <c r="I247" i="8"/>
  <c r="S247" i="8"/>
  <c r="F248" i="8"/>
  <c r="N248" i="8"/>
  <c r="V248" i="8"/>
  <c r="F249" i="8"/>
  <c r="N249" i="8"/>
  <c r="V249" i="8"/>
  <c r="F250" i="8"/>
  <c r="N250" i="8"/>
  <c r="V250" i="8"/>
  <c r="U244" i="8"/>
  <c r="M244" i="8"/>
  <c r="E244" i="8"/>
  <c r="U243" i="8"/>
  <c r="M243" i="8"/>
  <c r="E243" i="8"/>
  <c r="U242" i="8"/>
  <c r="M242" i="8"/>
  <c r="E242" i="8"/>
  <c r="U241" i="8"/>
  <c r="M241" i="8"/>
  <c r="E241" i="8"/>
  <c r="U240" i="8"/>
  <c r="M240" i="8"/>
  <c r="E240" i="8"/>
  <c r="U239" i="8"/>
  <c r="M239" i="8"/>
  <c r="E239" i="8"/>
  <c r="U238" i="8"/>
  <c r="M238" i="8"/>
  <c r="E238" i="8"/>
  <c r="U237" i="8"/>
  <c r="M237" i="8"/>
  <c r="E237" i="8"/>
  <c r="U236" i="8"/>
  <c r="M236" i="8"/>
  <c r="E236" i="8"/>
  <c r="U235" i="8"/>
  <c r="M235" i="8"/>
  <c r="E235" i="8"/>
  <c r="U234" i="8"/>
  <c r="M234" i="8"/>
  <c r="E234" i="8"/>
  <c r="U233" i="8"/>
  <c r="M233" i="8"/>
  <c r="E233" i="8"/>
  <c r="U232" i="8"/>
  <c r="M232" i="8"/>
  <c r="E232" i="8"/>
  <c r="U231" i="8"/>
  <c r="M231" i="8"/>
  <c r="E231" i="8"/>
  <c r="U230" i="8"/>
  <c r="I291" i="8"/>
  <c r="H280" i="8"/>
  <c r="G281" i="8"/>
  <c r="Y281" i="8"/>
  <c r="X282" i="8"/>
  <c r="W283" i="8"/>
  <c r="Q284" i="8"/>
  <c r="P285" i="8"/>
  <c r="O286" i="8"/>
  <c r="I287" i="8"/>
  <c r="H288" i="8"/>
  <c r="G289" i="8"/>
  <c r="Y289" i="8"/>
  <c r="X290" i="8"/>
  <c r="D279" i="8"/>
  <c r="J278" i="8"/>
  <c r="K277" i="8"/>
  <c r="L276" i="8"/>
  <c r="S269" i="8"/>
  <c r="T268" i="8"/>
  <c r="U267" i="8"/>
  <c r="C267" i="8"/>
  <c r="C266" i="8"/>
  <c r="D260" i="8"/>
  <c r="J259" i="8"/>
  <c r="K258" i="8"/>
  <c r="L257" i="8"/>
  <c r="R256" i="8"/>
  <c r="H245" i="8"/>
  <c r="G246" i="8"/>
  <c r="X246" i="8"/>
  <c r="J247" i="8"/>
  <c r="U247" i="8"/>
  <c r="G248" i="8"/>
  <c r="O248" i="8"/>
  <c r="W248" i="8"/>
  <c r="G249" i="8"/>
  <c r="O249" i="8"/>
  <c r="W249" i="8"/>
  <c r="G250" i="8"/>
  <c r="O250" i="8"/>
  <c r="W250" i="8"/>
  <c r="T244" i="8"/>
  <c r="L244" i="8"/>
  <c r="D244" i="8"/>
  <c r="T243" i="8"/>
  <c r="L243" i="8"/>
  <c r="D243" i="8"/>
  <c r="T242" i="8"/>
  <c r="L242" i="8"/>
  <c r="D242" i="8"/>
  <c r="T241" i="8"/>
  <c r="L241" i="8"/>
  <c r="D241" i="8"/>
  <c r="T240" i="8"/>
  <c r="L240" i="8"/>
  <c r="D240" i="8"/>
  <c r="T239" i="8"/>
  <c r="L239" i="8"/>
  <c r="D239" i="8"/>
  <c r="T238" i="8"/>
  <c r="L238" i="8"/>
  <c r="D238" i="8"/>
  <c r="T237" i="8"/>
  <c r="L237" i="8"/>
  <c r="D237" i="8"/>
  <c r="T236" i="8"/>
  <c r="L236" i="8"/>
  <c r="D236" i="8"/>
  <c r="T235" i="8"/>
  <c r="L235" i="8"/>
  <c r="D235" i="8"/>
  <c r="T234" i="8"/>
  <c r="L234" i="8"/>
  <c r="D234" i="8"/>
  <c r="T233" i="8"/>
  <c r="L233" i="8"/>
  <c r="D233" i="8"/>
  <c r="T232" i="8"/>
  <c r="L232" i="8"/>
  <c r="D232" i="8"/>
  <c r="T231" i="8"/>
  <c r="L231" i="8"/>
  <c r="D231" i="8"/>
  <c r="O291" i="8"/>
  <c r="I280" i="8"/>
  <c r="H281" i="8"/>
  <c r="G282" i="8"/>
  <c r="Y282" i="8"/>
  <c r="X283" i="8"/>
  <c r="W284" i="8"/>
  <c r="Q285" i="8"/>
  <c r="P286" i="8"/>
  <c r="O287" i="8"/>
  <c r="I288" i="8"/>
  <c r="H289" i="8"/>
  <c r="G290" i="8"/>
  <c r="Y290" i="8"/>
  <c r="C279" i="8"/>
  <c r="D278" i="8"/>
  <c r="J277" i="8"/>
  <c r="K276" i="8"/>
  <c r="M269" i="8"/>
  <c r="S268" i="8"/>
  <c r="T267" i="8"/>
  <c r="T266" i="8"/>
  <c r="B266" i="8"/>
  <c r="C260" i="8"/>
  <c r="D259" i="8"/>
  <c r="J258" i="8"/>
  <c r="K257" i="8"/>
  <c r="L256" i="8"/>
  <c r="I245" i="8"/>
  <c r="H246" i="8"/>
  <c r="Y246" i="8"/>
  <c r="K247" i="8"/>
  <c r="W247" i="8"/>
  <c r="H248" i="8"/>
  <c r="P248" i="8"/>
  <c r="X248" i="8"/>
  <c r="H249" i="8"/>
  <c r="P249" i="8"/>
  <c r="X249" i="8"/>
  <c r="H250" i="8"/>
  <c r="P250" i="8"/>
  <c r="X250" i="8"/>
  <c r="S244" i="8"/>
  <c r="K244" i="8"/>
  <c r="C244" i="8"/>
  <c r="S243" i="8"/>
  <c r="K243" i="8"/>
  <c r="C243" i="8"/>
  <c r="S242" i="8"/>
  <c r="K242" i="8"/>
  <c r="C242" i="8"/>
  <c r="S241" i="8"/>
  <c r="K241" i="8"/>
  <c r="C241" i="8"/>
  <c r="S240" i="8"/>
  <c r="K240" i="8"/>
  <c r="C240" i="8"/>
  <c r="S239" i="8"/>
  <c r="K239" i="8"/>
  <c r="C239" i="8"/>
  <c r="S238" i="8"/>
  <c r="K238" i="8"/>
  <c r="C238" i="8"/>
  <c r="S237" i="8"/>
  <c r="K237" i="8"/>
  <c r="C237" i="8"/>
  <c r="S236" i="8"/>
  <c r="K236" i="8"/>
  <c r="C236" i="8"/>
  <c r="S235" i="8"/>
  <c r="K235" i="8"/>
  <c r="C235" i="8"/>
  <c r="S234" i="8"/>
  <c r="K234" i="8"/>
  <c r="C234" i="8"/>
  <c r="S233" i="8"/>
  <c r="K233" i="8"/>
  <c r="C233" i="8"/>
  <c r="S232" i="8"/>
  <c r="K232" i="8"/>
  <c r="C232" i="8"/>
  <c r="S231" i="8"/>
  <c r="K231" i="8"/>
  <c r="C231" i="8"/>
  <c r="Q291" i="8"/>
  <c r="P280" i="8"/>
  <c r="O281" i="8"/>
  <c r="I282" i="8"/>
  <c r="H283" i="8"/>
  <c r="G284" i="8"/>
  <c r="Y284" i="8"/>
  <c r="X285" i="8"/>
  <c r="W286" i="8"/>
  <c r="Q287" i="8"/>
  <c r="P288" i="8"/>
  <c r="O289" i="8"/>
  <c r="I290" i="8"/>
  <c r="S279" i="8"/>
  <c r="T278" i="8"/>
  <c r="B278" i="8"/>
  <c r="C277" i="8"/>
  <c r="D276" i="8"/>
  <c r="K269" i="8"/>
  <c r="L268" i="8"/>
  <c r="M267" i="8"/>
  <c r="R266" i="8"/>
  <c r="S260" i="8"/>
  <c r="T259" i="8"/>
  <c r="B259" i="8"/>
  <c r="C258" i="8"/>
  <c r="D257" i="8"/>
  <c r="J256" i="8"/>
  <c r="P245" i="8"/>
  <c r="O246" i="8"/>
  <c r="C247" i="8"/>
  <c r="O247" i="8"/>
  <c r="Y247" i="8"/>
  <c r="J248" i="8"/>
  <c r="R248" i="8"/>
  <c r="B249" i="8"/>
  <c r="J249" i="8"/>
  <c r="R249" i="8"/>
  <c r="B250" i="8"/>
  <c r="J250" i="8"/>
  <c r="R250" i="8"/>
  <c r="Y244" i="8"/>
  <c r="Q244" i="8"/>
  <c r="I244" i="8"/>
  <c r="Y243" i="8"/>
  <c r="Q243" i="8"/>
  <c r="I243" i="8"/>
  <c r="Y242" i="8"/>
  <c r="Q242" i="8"/>
  <c r="I242" i="8"/>
  <c r="Y241" i="8"/>
  <c r="Q241" i="8"/>
  <c r="I241" i="8"/>
  <c r="Y240" i="8"/>
  <c r="Q240" i="8"/>
  <c r="I240" i="8"/>
  <c r="Y239" i="8"/>
  <c r="Q239" i="8"/>
  <c r="I239" i="8"/>
  <c r="Y238" i="8"/>
  <c r="Q238" i="8"/>
  <c r="I238" i="8"/>
  <c r="Y237" i="8"/>
  <c r="Q237" i="8"/>
  <c r="I237" i="8"/>
  <c r="Y236" i="8"/>
  <c r="Q236" i="8"/>
  <c r="I236" i="8"/>
  <c r="Y235" i="8"/>
  <c r="Q235" i="8"/>
  <c r="I235" i="8"/>
  <c r="Y234" i="8"/>
  <c r="Q234" i="8"/>
  <c r="I234" i="8"/>
  <c r="Y233" i="8"/>
  <c r="Q233" i="8"/>
  <c r="I233" i="8"/>
  <c r="Y232" i="8"/>
  <c r="Q232" i="8"/>
  <c r="I232" i="8"/>
  <c r="Y231" i="8"/>
  <c r="Q231" i="8"/>
  <c r="I231" i="8"/>
  <c r="W291" i="8"/>
  <c r="Q280" i="8"/>
  <c r="P281" i="8"/>
  <c r="O282" i="8"/>
  <c r="I283" i="8"/>
  <c r="H284" i="8"/>
  <c r="G285" i="8"/>
  <c r="Y285" i="8"/>
  <c r="X286" i="8"/>
  <c r="W287" i="8"/>
  <c r="Q288" i="8"/>
  <c r="P289" i="8"/>
  <c r="O290" i="8"/>
  <c r="R279" i="8"/>
  <c r="S278" i="8"/>
  <c r="T277" i="8"/>
  <c r="B277" i="8"/>
  <c r="C276" i="8"/>
  <c r="E269" i="8"/>
  <c r="K268" i="8"/>
  <c r="L267" i="8"/>
  <c r="L266" i="8"/>
  <c r="R260" i="8"/>
  <c r="S259" i="8"/>
  <c r="T258" i="8"/>
  <c r="B258" i="8"/>
  <c r="C257" i="8"/>
  <c r="D256" i="8"/>
  <c r="Q245" i="8"/>
  <c r="P246" i="8"/>
  <c r="E247" i="8"/>
  <c r="P247" i="8"/>
  <c r="B248" i="8"/>
  <c r="K248" i="8"/>
  <c r="S248" i="8"/>
  <c r="C249" i="8"/>
  <c r="K249" i="8"/>
  <c r="S249" i="8"/>
  <c r="C250" i="8"/>
  <c r="K250" i="8"/>
  <c r="S250" i="8"/>
  <c r="X244" i="8"/>
  <c r="P244" i="8"/>
  <c r="H244" i="8"/>
  <c r="X243" i="8"/>
  <c r="P243" i="8"/>
  <c r="H243" i="8"/>
  <c r="X242" i="8"/>
  <c r="P242" i="8"/>
  <c r="H242" i="8"/>
  <c r="X241" i="8"/>
  <c r="P241" i="8"/>
  <c r="H241" i="8"/>
  <c r="X240" i="8"/>
  <c r="P240" i="8"/>
  <c r="H240" i="8"/>
  <c r="X239" i="8"/>
  <c r="P239" i="8"/>
  <c r="P291" i="8"/>
  <c r="G283" i="8"/>
  <c r="Q286" i="8"/>
  <c r="H290" i="8"/>
  <c r="D277" i="8"/>
  <c r="S267" i="8"/>
  <c r="C259" i="8"/>
  <c r="O245" i="8"/>
  <c r="X247" i="8"/>
  <c r="I249" i="8"/>
  <c r="Q250" i="8"/>
  <c r="B244" i="8"/>
  <c r="R242" i="8"/>
  <c r="J241" i="8"/>
  <c r="B240" i="8"/>
  <c r="X238" i="8"/>
  <c r="B238" i="8"/>
  <c r="G237" i="8"/>
  <c r="H236" i="8"/>
  <c r="J235" i="8"/>
  <c r="O234" i="8"/>
  <c r="P233" i="8"/>
  <c r="R232" i="8"/>
  <c r="W231" i="8"/>
  <c r="Y230" i="8"/>
  <c r="P230" i="8"/>
  <c r="H230" i="8"/>
  <c r="X229" i="8"/>
  <c r="P229" i="8"/>
  <c r="H229" i="8"/>
  <c r="C223" i="8"/>
  <c r="K223" i="8"/>
  <c r="S223" i="8"/>
  <c r="C221" i="8"/>
  <c r="K221" i="8"/>
  <c r="S221" i="8"/>
  <c r="C222" i="8"/>
  <c r="K222" i="8"/>
  <c r="S222" i="8"/>
  <c r="X220" i="8"/>
  <c r="P220" i="8"/>
  <c r="H220" i="8"/>
  <c r="X219" i="8"/>
  <c r="P219" i="8"/>
  <c r="H219" i="8"/>
  <c r="X218" i="8"/>
  <c r="P218" i="8"/>
  <c r="H218" i="8"/>
  <c r="X217" i="8"/>
  <c r="P217" i="8"/>
  <c r="H217" i="8"/>
  <c r="X216" i="8"/>
  <c r="P216" i="8"/>
  <c r="H216" i="8"/>
  <c r="X215" i="8"/>
  <c r="P215" i="8"/>
  <c r="H215" i="8"/>
  <c r="X214" i="8"/>
  <c r="P214" i="8"/>
  <c r="H214" i="8"/>
  <c r="X213" i="8"/>
  <c r="P213" i="8"/>
  <c r="H213" i="8"/>
  <c r="X212" i="8"/>
  <c r="P212" i="8"/>
  <c r="H212" i="8"/>
  <c r="X211" i="8"/>
  <c r="P211" i="8"/>
  <c r="H211" i="8"/>
  <c r="X210" i="8"/>
  <c r="P210" i="8"/>
  <c r="H210" i="8"/>
  <c r="X209" i="8"/>
  <c r="P209" i="8"/>
  <c r="H209" i="8"/>
  <c r="X208" i="8"/>
  <c r="P208" i="8"/>
  <c r="H208" i="8"/>
  <c r="C202" i="8"/>
  <c r="K202" i="8"/>
  <c r="S202" i="8"/>
  <c r="C190" i="8"/>
  <c r="K190" i="8"/>
  <c r="S190" i="8"/>
  <c r="C191" i="8"/>
  <c r="X291" i="8"/>
  <c r="O283" i="8"/>
  <c r="Y286" i="8"/>
  <c r="P290" i="8"/>
  <c r="T276" i="8"/>
  <c r="K267" i="8"/>
  <c r="S258" i="8"/>
  <c r="W245" i="8"/>
  <c r="C248" i="8"/>
  <c r="L249" i="8"/>
  <c r="T250" i="8"/>
  <c r="W243" i="8"/>
  <c r="O242" i="8"/>
  <c r="G241" i="8"/>
  <c r="W239" i="8"/>
  <c r="W238" i="8"/>
  <c r="X237" i="8"/>
  <c r="B237" i="8"/>
  <c r="G236" i="8"/>
  <c r="H235" i="8"/>
  <c r="J234" i="8"/>
  <c r="O233" i="8"/>
  <c r="P232" i="8"/>
  <c r="R231" i="8"/>
  <c r="X230" i="8"/>
  <c r="O230" i="8"/>
  <c r="G230" i="8"/>
  <c r="W229" i="8"/>
  <c r="O229" i="8"/>
  <c r="G229" i="8"/>
  <c r="D223" i="8"/>
  <c r="L223" i="8"/>
  <c r="T223" i="8"/>
  <c r="D221" i="8"/>
  <c r="L221" i="8"/>
  <c r="T221" i="8"/>
  <c r="D222" i="8"/>
  <c r="L222" i="8"/>
  <c r="T222" i="8"/>
  <c r="W220" i="8"/>
  <c r="O220" i="8"/>
  <c r="G220" i="8"/>
  <c r="W219" i="8"/>
  <c r="O219" i="8"/>
  <c r="G219" i="8"/>
  <c r="W218" i="8"/>
  <c r="O218" i="8"/>
  <c r="G218" i="8"/>
  <c r="W217" i="8"/>
  <c r="O217" i="8"/>
  <c r="G217" i="8"/>
  <c r="W216" i="8"/>
  <c r="O216" i="8"/>
  <c r="G216" i="8"/>
  <c r="W215" i="8"/>
  <c r="O215" i="8"/>
  <c r="G215" i="8"/>
  <c r="W214" i="8"/>
  <c r="O214" i="8"/>
  <c r="G214" i="8"/>
  <c r="W213" i="8"/>
  <c r="O213" i="8"/>
  <c r="G213" i="8"/>
  <c r="W212" i="8"/>
  <c r="O212" i="8"/>
  <c r="G212" i="8"/>
  <c r="W211" i="8"/>
  <c r="O211" i="8"/>
  <c r="G211" i="8"/>
  <c r="W210" i="8"/>
  <c r="O210" i="8"/>
  <c r="G210" i="8"/>
  <c r="W209" i="8"/>
  <c r="O209" i="8"/>
  <c r="G209" i="8"/>
  <c r="W208" i="8"/>
  <c r="O208" i="8"/>
  <c r="G208" i="8"/>
  <c r="D202" i="8"/>
  <c r="L202" i="8"/>
  <c r="T202" i="8"/>
  <c r="D190" i="8"/>
  <c r="L190" i="8"/>
  <c r="T190" i="8"/>
  <c r="D191" i="8"/>
  <c r="L191" i="8"/>
  <c r="T191" i="8"/>
  <c r="O280" i="8"/>
  <c r="Y283" i="8"/>
  <c r="P287" i="8"/>
  <c r="T279" i="8"/>
  <c r="J276" i="8"/>
  <c r="S266" i="8"/>
  <c r="D258" i="8"/>
  <c r="I246" i="8"/>
  <c r="I248" i="8"/>
  <c r="Q249" i="8"/>
  <c r="Y250" i="8"/>
  <c r="R243" i="8"/>
  <c r="J242" i="8"/>
  <c r="B241" i="8"/>
  <c r="R239" i="8"/>
  <c r="R238" i="8"/>
  <c r="W237" i="8"/>
  <c r="X236" i="8"/>
  <c r="B236" i="8"/>
  <c r="G235" i="8"/>
  <c r="H234" i="8"/>
  <c r="J233" i="8"/>
  <c r="O232" i="8"/>
  <c r="P231" i="8"/>
  <c r="W230" i="8"/>
  <c r="N230" i="8"/>
  <c r="F230" i="8"/>
  <c r="V229" i="8"/>
  <c r="N229" i="8"/>
  <c r="F229" i="8"/>
  <c r="E223" i="8"/>
  <c r="M223" i="8"/>
  <c r="U223" i="8"/>
  <c r="E221" i="8"/>
  <c r="M221" i="8"/>
  <c r="U221" i="8"/>
  <c r="E222" i="8"/>
  <c r="M222" i="8"/>
  <c r="U222" i="8"/>
  <c r="V220" i="8"/>
  <c r="N220" i="8"/>
  <c r="F220" i="8"/>
  <c r="V219" i="8"/>
  <c r="N219" i="8"/>
  <c r="F219" i="8"/>
  <c r="V218" i="8"/>
  <c r="N218" i="8"/>
  <c r="F218" i="8"/>
  <c r="V217" i="8"/>
  <c r="N217" i="8"/>
  <c r="F217" i="8"/>
  <c r="V216" i="8"/>
  <c r="N216" i="8"/>
  <c r="F216" i="8"/>
  <c r="V215" i="8"/>
  <c r="N215" i="8"/>
  <c r="F215" i="8"/>
  <c r="V214" i="8"/>
  <c r="N214" i="8"/>
  <c r="F214" i="8"/>
  <c r="V213" i="8"/>
  <c r="N213" i="8"/>
  <c r="F213" i="8"/>
  <c r="V212" i="8"/>
  <c r="N212" i="8"/>
  <c r="F212" i="8"/>
  <c r="V211" i="8"/>
  <c r="N211" i="8"/>
  <c r="F211" i="8"/>
  <c r="V210" i="8"/>
  <c r="N210" i="8"/>
  <c r="F210" i="8"/>
  <c r="V209" i="8"/>
  <c r="N209" i="8"/>
  <c r="F209" i="8"/>
  <c r="V208" i="8"/>
  <c r="N208" i="8"/>
  <c r="F208" i="8"/>
  <c r="E202" i="8"/>
  <c r="M202" i="8"/>
  <c r="U202" i="8"/>
  <c r="E190" i="8"/>
  <c r="W280" i="8"/>
  <c r="I284" i="8"/>
  <c r="X287" i="8"/>
  <c r="L279" i="8"/>
  <c r="B276" i="8"/>
  <c r="K266" i="8"/>
  <c r="T257" i="8"/>
  <c r="Q246" i="8"/>
  <c r="L248" i="8"/>
  <c r="T249" i="8"/>
  <c r="W244" i="8"/>
  <c r="O243" i="8"/>
  <c r="G242" i="8"/>
  <c r="W240" i="8"/>
  <c r="O239" i="8"/>
  <c r="P238" i="8"/>
  <c r="R237" i="8"/>
  <c r="W236" i="8"/>
  <c r="X235" i="8"/>
  <c r="B235" i="8"/>
  <c r="G234" i="8"/>
  <c r="H233" i="8"/>
  <c r="J232" i="8"/>
  <c r="O231" i="8"/>
  <c r="V230" i="8"/>
  <c r="M230" i="8"/>
  <c r="E230" i="8"/>
  <c r="U229" i="8"/>
  <c r="M229" i="8"/>
  <c r="E229" i="8"/>
  <c r="F223" i="8"/>
  <c r="N223" i="8"/>
  <c r="V223" i="8"/>
  <c r="F221" i="8"/>
  <c r="N221" i="8"/>
  <c r="V221" i="8"/>
  <c r="F222" i="8"/>
  <c r="N222" i="8"/>
  <c r="V222" i="8"/>
  <c r="U220" i="8"/>
  <c r="M220" i="8"/>
  <c r="E220" i="8"/>
  <c r="U219" i="8"/>
  <c r="M219" i="8"/>
  <c r="E219" i="8"/>
  <c r="U218" i="8"/>
  <c r="M218" i="8"/>
  <c r="E218" i="8"/>
  <c r="U217" i="8"/>
  <c r="M217" i="8"/>
  <c r="E217" i="8"/>
  <c r="U216" i="8"/>
  <c r="M216" i="8"/>
  <c r="E216" i="8"/>
  <c r="U215" i="8"/>
  <c r="M215" i="8"/>
  <c r="E215" i="8"/>
  <c r="U214" i="8"/>
  <c r="M214" i="8"/>
  <c r="E214" i="8"/>
  <c r="U213" i="8"/>
  <c r="M213" i="8"/>
  <c r="E213" i="8"/>
  <c r="U212" i="8"/>
  <c r="M212" i="8"/>
  <c r="E212" i="8"/>
  <c r="U211" i="8"/>
  <c r="M211" i="8"/>
  <c r="E211" i="8"/>
  <c r="U210" i="8"/>
  <c r="M210" i="8"/>
  <c r="E210" i="8"/>
  <c r="U209" i="8"/>
  <c r="M209" i="8"/>
  <c r="E209" i="8"/>
  <c r="U208" i="8"/>
  <c r="M208" i="8"/>
  <c r="E208" i="8"/>
  <c r="F202" i="8"/>
  <c r="N202" i="8"/>
  <c r="V202" i="8"/>
  <c r="F190" i="8"/>
  <c r="N190" i="8"/>
  <c r="V190" i="8"/>
  <c r="Q281" i="8"/>
  <c r="H285" i="8"/>
  <c r="W288" i="8"/>
  <c r="R278" i="8"/>
  <c r="D269" i="8"/>
  <c r="L260" i="8"/>
  <c r="B257" i="8"/>
  <c r="G247" i="8"/>
  <c r="T248" i="8"/>
  <c r="D250" i="8"/>
  <c r="O244" i="8"/>
  <c r="G243" i="8"/>
  <c r="W241" i="8"/>
  <c r="O240" i="8"/>
  <c r="H239" i="8"/>
  <c r="J238" i="8"/>
  <c r="O237" i="8"/>
  <c r="P236" i="8"/>
  <c r="R235" i="8"/>
  <c r="W234" i="8"/>
  <c r="X233" i="8"/>
  <c r="B233" i="8"/>
  <c r="G232" i="8"/>
  <c r="H231" i="8"/>
  <c r="S230" i="8"/>
  <c r="K230" i="8"/>
  <c r="C230" i="8"/>
  <c r="S229" i="8"/>
  <c r="K229" i="8"/>
  <c r="C229" i="8"/>
  <c r="H223" i="8"/>
  <c r="P223" i="8"/>
  <c r="X223" i="8"/>
  <c r="H221" i="8"/>
  <c r="P221" i="8"/>
  <c r="X221" i="8"/>
  <c r="H222" i="8"/>
  <c r="P222" i="8"/>
  <c r="X222" i="8"/>
  <c r="S220" i="8"/>
  <c r="K220" i="8"/>
  <c r="C220" i="8"/>
  <c r="S219" i="8"/>
  <c r="K219" i="8"/>
  <c r="C219" i="8"/>
  <c r="S218" i="8"/>
  <c r="K218" i="8"/>
  <c r="C218" i="8"/>
  <c r="S217" i="8"/>
  <c r="K217" i="8"/>
  <c r="C217" i="8"/>
  <c r="S216" i="8"/>
  <c r="K216" i="8"/>
  <c r="C216" i="8"/>
  <c r="S215" i="8"/>
  <c r="K215" i="8"/>
  <c r="C215" i="8"/>
  <c r="S214" i="8"/>
  <c r="K214" i="8"/>
  <c r="C214" i="8"/>
  <c r="S213" i="8"/>
  <c r="K213" i="8"/>
  <c r="C213" i="8"/>
  <c r="S212" i="8"/>
  <c r="K212" i="8"/>
  <c r="C212" i="8"/>
  <c r="S211" i="8"/>
  <c r="K211" i="8"/>
  <c r="C211" i="8"/>
  <c r="S210" i="8"/>
  <c r="K210" i="8"/>
  <c r="C210" i="8"/>
  <c r="S209" i="8"/>
  <c r="K209" i="8"/>
  <c r="C209" i="8"/>
  <c r="S208" i="8"/>
  <c r="K208" i="8"/>
  <c r="C208" i="8"/>
  <c r="H202" i="8"/>
  <c r="H282" i="8"/>
  <c r="W285" i="8"/>
  <c r="I289" i="8"/>
  <c r="C278" i="8"/>
  <c r="M268" i="8"/>
  <c r="B260" i="8"/>
  <c r="K256" i="8"/>
  <c r="M247" i="8"/>
  <c r="Y248" i="8"/>
  <c r="I250" i="8"/>
  <c r="J244" i="8"/>
  <c r="B243" i="8"/>
  <c r="R241" i="8"/>
  <c r="J240" i="8"/>
  <c r="G239" i="8"/>
  <c r="H238" i="8"/>
  <c r="J237" i="8"/>
  <c r="O236" i="8"/>
  <c r="P235" i="8"/>
  <c r="R234" i="8"/>
  <c r="W233" i="8"/>
  <c r="X232" i="8"/>
  <c r="B232" i="8"/>
  <c r="G231" i="8"/>
  <c r="R230" i="8"/>
  <c r="J230" i="8"/>
  <c r="B230" i="8"/>
  <c r="R229" i="8"/>
  <c r="J229" i="8"/>
  <c r="B229" i="8"/>
  <c r="I223" i="8"/>
  <c r="Q223" i="8"/>
  <c r="Y223" i="8"/>
  <c r="I221" i="8"/>
  <c r="Q221" i="8"/>
  <c r="Y221" i="8"/>
  <c r="I222" i="8"/>
  <c r="Q222" i="8"/>
  <c r="Y222" i="8"/>
  <c r="R220" i="8"/>
  <c r="J220" i="8"/>
  <c r="B220" i="8"/>
  <c r="R219" i="8"/>
  <c r="J219" i="8"/>
  <c r="B219" i="8"/>
  <c r="R218" i="8"/>
  <c r="J218" i="8"/>
  <c r="B218" i="8"/>
  <c r="R217" i="8"/>
  <c r="J217" i="8"/>
  <c r="B217" i="8"/>
  <c r="R216" i="8"/>
  <c r="J216" i="8"/>
  <c r="B216" i="8"/>
  <c r="R215" i="8"/>
  <c r="J215" i="8"/>
  <c r="B215" i="8"/>
  <c r="R214" i="8"/>
  <c r="J214" i="8"/>
  <c r="B214" i="8"/>
  <c r="R213" i="8"/>
  <c r="J213" i="8"/>
  <c r="B213" i="8"/>
  <c r="R212" i="8"/>
  <c r="J212" i="8"/>
  <c r="B212" i="8"/>
  <c r="R211" i="8"/>
  <c r="J211" i="8"/>
  <c r="B211" i="8"/>
  <c r="R210" i="8"/>
  <c r="J210" i="8"/>
  <c r="B210" i="8"/>
  <c r="R209" i="8"/>
  <c r="J209" i="8"/>
  <c r="B209" i="8"/>
  <c r="R208" i="8"/>
  <c r="J208" i="8"/>
  <c r="B208" i="8"/>
  <c r="I202" i="8"/>
  <c r="Q202" i="8"/>
  <c r="Y202" i="8"/>
  <c r="I190" i="8"/>
  <c r="Q190" i="8"/>
  <c r="I281" i="8"/>
  <c r="L269" i="8"/>
  <c r="Q248" i="8"/>
  <c r="B242" i="8"/>
  <c r="P237" i="8"/>
  <c r="B234" i="8"/>
  <c r="T230" i="8"/>
  <c r="L229" i="8"/>
  <c r="W223" i="8"/>
  <c r="G222" i="8"/>
  <c r="L220" i="8"/>
  <c r="D219" i="8"/>
  <c r="T217" i="8"/>
  <c r="L216" i="8"/>
  <c r="D215" i="8"/>
  <c r="T213" i="8"/>
  <c r="L212" i="8"/>
  <c r="D211" i="8"/>
  <c r="T209" i="8"/>
  <c r="L208" i="8"/>
  <c r="R202" i="8"/>
  <c r="O190" i="8"/>
  <c r="E191" i="8"/>
  <c r="N191" i="8"/>
  <c r="W191" i="8"/>
  <c r="G192" i="8"/>
  <c r="O192" i="8"/>
  <c r="W192" i="8"/>
  <c r="G193" i="8"/>
  <c r="O193" i="8"/>
  <c r="W193" i="8"/>
  <c r="G194" i="8"/>
  <c r="O194" i="8"/>
  <c r="W194" i="8"/>
  <c r="G195" i="8"/>
  <c r="O195" i="8"/>
  <c r="W195" i="8"/>
  <c r="G196" i="8"/>
  <c r="O196" i="8"/>
  <c r="W196" i="8"/>
  <c r="G197" i="8"/>
  <c r="O197" i="8"/>
  <c r="W197" i="8"/>
  <c r="G198" i="8"/>
  <c r="O198" i="8"/>
  <c r="W198" i="8"/>
  <c r="G199" i="8"/>
  <c r="O199" i="8"/>
  <c r="W199" i="8"/>
  <c r="G200" i="8"/>
  <c r="O200" i="8"/>
  <c r="W200" i="8"/>
  <c r="G201" i="8"/>
  <c r="O201" i="8"/>
  <c r="W201" i="8"/>
  <c r="G165" i="8"/>
  <c r="O165" i="8"/>
  <c r="W165" i="8"/>
  <c r="G166" i="8"/>
  <c r="O166" i="8"/>
  <c r="W166" i="8"/>
  <c r="G167" i="8"/>
  <c r="O167" i="8"/>
  <c r="W167" i="8"/>
  <c r="G168" i="8"/>
  <c r="O168" i="8"/>
  <c r="W168" i="8"/>
  <c r="G170" i="8"/>
  <c r="O170" i="8"/>
  <c r="W170" i="8"/>
  <c r="G171" i="8"/>
  <c r="O171" i="8"/>
  <c r="W171" i="8"/>
  <c r="G172" i="8"/>
  <c r="O172" i="8"/>
  <c r="W172" i="8"/>
  <c r="G173" i="8"/>
  <c r="O173" i="8"/>
  <c r="W173" i="8"/>
  <c r="P282" i="8"/>
  <c r="E268" i="8"/>
  <c r="D249" i="8"/>
  <c r="O241" i="8"/>
  <c r="H237" i="8"/>
  <c r="R233" i="8"/>
  <c r="Q230" i="8"/>
  <c r="I229" i="8"/>
  <c r="B221" i="8"/>
  <c r="J222" i="8"/>
  <c r="I220" i="8"/>
  <c r="Y218" i="8"/>
  <c r="Q217" i="8"/>
  <c r="I216" i="8"/>
  <c r="Y214" i="8"/>
  <c r="Q213" i="8"/>
  <c r="I212" i="8"/>
  <c r="Y210" i="8"/>
  <c r="Q209" i="8"/>
  <c r="I208" i="8"/>
  <c r="W202" i="8"/>
  <c r="P190" i="8"/>
  <c r="F191" i="8"/>
  <c r="O191" i="8"/>
  <c r="X191" i="8"/>
  <c r="H192" i="8"/>
  <c r="P192" i="8"/>
  <c r="X192" i="8"/>
  <c r="H193" i="8"/>
  <c r="P193" i="8"/>
  <c r="X193" i="8"/>
  <c r="H194" i="8"/>
  <c r="P194" i="8"/>
  <c r="X194" i="8"/>
  <c r="H195" i="8"/>
  <c r="P195" i="8"/>
  <c r="X195" i="8"/>
  <c r="H196" i="8"/>
  <c r="P196" i="8"/>
  <c r="X196" i="8"/>
  <c r="H197" i="8"/>
  <c r="P197" i="8"/>
  <c r="X197" i="8"/>
  <c r="H198" i="8"/>
  <c r="P198" i="8"/>
  <c r="X198" i="8"/>
  <c r="H199" i="8"/>
  <c r="P199" i="8"/>
  <c r="X199" i="8"/>
  <c r="H200" i="8"/>
  <c r="P200" i="8"/>
  <c r="X200" i="8"/>
  <c r="H201" i="8"/>
  <c r="P201" i="8"/>
  <c r="X201" i="8"/>
  <c r="H165" i="8"/>
  <c r="P165" i="8"/>
  <c r="X165" i="8"/>
  <c r="H166" i="8"/>
  <c r="P166" i="8"/>
  <c r="X166" i="8"/>
  <c r="H167" i="8"/>
  <c r="P167" i="8"/>
  <c r="X167" i="8"/>
  <c r="H168" i="8"/>
  <c r="P168" i="8"/>
  <c r="X168" i="8"/>
  <c r="H170" i="8"/>
  <c r="P170" i="8"/>
  <c r="X170" i="8"/>
  <c r="H171" i="8"/>
  <c r="P171" i="8"/>
  <c r="X171" i="8"/>
  <c r="H172" i="8"/>
  <c r="P172" i="8"/>
  <c r="X172" i="8"/>
  <c r="H173" i="8"/>
  <c r="P173" i="8"/>
  <c r="X284" i="8"/>
  <c r="T260" i="8"/>
  <c r="Y249" i="8"/>
  <c r="R240" i="8"/>
  <c r="R236" i="8"/>
  <c r="G233" i="8"/>
  <c r="L230" i="8"/>
  <c r="D229" i="8"/>
  <c r="G221" i="8"/>
  <c r="O222" i="8"/>
  <c r="D220" i="8"/>
  <c r="T218" i="8"/>
  <c r="L217" i="8"/>
  <c r="D216" i="8"/>
  <c r="T214" i="8"/>
  <c r="L213" i="8"/>
  <c r="D212" i="8"/>
  <c r="T210" i="8"/>
  <c r="L209" i="8"/>
  <c r="D208" i="8"/>
  <c r="X202" i="8"/>
  <c r="R190" i="8"/>
  <c r="G191" i="8"/>
  <c r="P191" i="8"/>
  <c r="Y191" i="8"/>
  <c r="I192" i="8"/>
  <c r="Q192" i="8"/>
  <c r="Y192" i="8"/>
  <c r="I193" i="8"/>
  <c r="Q193" i="8"/>
  <c r="Y193" i="8"/>
  <c r="I194" i="8"/>
  <c r="Q194" i="8"/>
  <c r="Y194" i="8"/>
  <c r="I195" i="8"/>
  <c r="Q195" i="8"/>
  <c r="Y195" i="8"/>
  <c r="I196" i="8"/>
  <c r="Q196" i="8"/>
  <c r="Y196" i="8"/>
  <c r="I197" i="8"/>
  <c r="Q197" i="8"/>
  <c r="Y197" i="8"/>
  <c r="I198" i="8"/>
  <c r="Q198" i="8"/>
  <c r="Y198" i="8"/>
  <c r="I199" i="8"/>
  <c r="Q199" i="8"/>
  <c r="Y199" i="8"/>
  <c r="I200" i="8"/>
  <c r="Q200" i="8"/>
  <c r="Y200" i="8"/>
  <c r="I201" i="8"/>
  <c r="Q201" i="8"/>
  <c r="Y201" i="8"/>
  <c r="I165" i="8"/>
  <c r="Q165" i="8"/>
  <c r="Y165" i="8"/>
  <c r="I166" i="8"/>
  <c r="Q166" i="8"/>
  <c r="Y166" i="8"/>
  <c r="I167" i="8"/>
  <c r="Q167" i="8"/>
  <c r="Y167" i="8"/>
  <c r="I168" i="8"/>
  <c r="Q168" i="8"/>
  <c r="Y168" i="8"/>
  <c r="I170" i="8"/>
  <c r="Q170" i="8"/>
  <c r="Y170" i="8"/>
  <c r="I171" i="8"/>
  <c r="Q171" i="8"/>
  <c r="Y171" i="8"/>
  <c r="I172" i="8"/>
  <c r="Q172" i="8"/>
  <c r="Y172" i="8"/>
  <c r="I173" i="8"/>
  <c r="Q173" i="8"/>
  <c r="G286" i="8"/>
  <c r="R259" i="8"/>
  <c r="L250" i="8"/>
  <c r="G240" i="8"/>
  <c r="J236" i="8"/>
  <c r="W232" i="8"/>
  <c r="I230" i="8"/>
  <c r="B223" i="8"/>
  <c r="J221" i="8"/>
  <c r="R222" i="8"/>
  <c r="Y219" i="8"/>
  <c r="Q218" i="8"/>
  <c r="I217" i="8"/>
  <c r="Y215" i="8"/>
  <c r="Q214" i="8"/>
  <c r="I213" i="8"/>
  <c r="Y211" i="8"/>
  <c r="Q210" i="8"/>
  <c r="I209" i="8"/>
  <c r="B202" i="8"/>
  <c r="B190" i="8"/>
  <c r="U190" i="8"/>
  <c r="H191" i="8"/>
  <c r="Q191" i="8"/>
  <c r="B192" i="8"/>
  <c r="J192" i="8"/>
  <c r="R192" i="8"/>
  <c r="B193" i="8"/>
  <c r="J193" i="8"/>
  <c r="R193" i="8"/>
  <c r="B194" i="8"/>
  <c r="J194" i="8"/>
  <c r="R194" i="8"/>
  <c r="B195" i="8"/>
  <c r="J195" i="8"/>
  <c r="R195" i="8"/>
  <c r="B196" i="8"/>
  <c r="J196" i="8"/>
  <c r="R196" i="8"/>
  <c r="B197" i="8"/>
  <c r="J197" i="8"/>
  <c r="R197" i="8"/>
  <c r="B198" i="8"/>
  <c r="J198" i="8"/>
  <c r="R198" i="8"/>
  <c r="B199" i="8"/>
  <c r="J199" i="8"/>
  <c r="R199" i="8"/>
  <c r="B200" i="8"/>
  <c r="J200" i="8"/>
  <c r="R200" i="8"/>
  <c r="B201" i="8"/>
  <c r="J201" i="8"/>
  <c r="R201" i="8"/>
  <c r="B165" i="8"/>
  <c r="J165" i="8"/>
  <c r="R165" i="8"/>
  <c r="B166" i="8"/>
  <c r="J166" i="8"/>
  <c r="R166" i="8"/>
  <c r="B167" i="8"/>
  <c r="J167" i="8"/>
  <c r="R167" i="8"/>
  <c r="B168" i="8"/>
  <c r="J168" i="8"/>
  <c r="R168" i="8"/>
  <c r="B170" i="8"/>
  <c r="J170" i="8"/>
  <c r="R170" i="8"/>
  <c r="B171" i="8"/>
  <c r="J171" i="8"/>
  <c r="R171" i="8"/>
  <c r="B172" i="8"/>
  <c r="J172" i="8"/>
  <c r="R172" i="8"/>
  <c r="B173" i="8"/>
  <c r="J173" i="8"/>
  <c r="R173" i="8"/>
  <c r="Q289" i="8"/>
  <c r="C256" i="8"/>
  <c r="G244" i="8"/>
  <c r="B239" i="8"/>
  <c r="O235" i="8"/>
  <c r="X231" i="8"/>
  <c r="Y229" i="8"/>
  <c r="J223" i="8"/>
  <c r="R221" i="8"/>
  <c r="Y220" i="8"/>
  <c r="Q219" i="8"/>
  <c r="I218" i="8"/>
  <c r="Y216" i="8"/>
  <c r="Q215" i="8"/>
  <c r="I214" i="8"/>
  <c r="Y212" i="8"/>
  <c r="Q211" i="8"/>
  <c r="I210" i="8"/>
  <c r="Y208" i="8"/>
  <c r="J202" i="8"/>
  <c r="H190" i="8"/>
  <c r="X190" i="8"/>
  <c r="J191" i="8"/>
  <c r="S191" i="8"/>
  <c r="D192" i="8"/>
  <c r="L192" i="8"/>
  <c r="T192" i="8"/>
  <c r="D193" i="8"/>
  <c r="L193" i="8"/>
  <c r="T193" i="8"/>
  <c r="D194" i="8"/>
  <c r="L194" i="8"/>
  <c r="T194" i="8"/>
  <c r="D195" i="8"/>
  <c r="L195" i="8"/>
  <c r="T195" i="8"/>
  <c r="D196" i="8"/>
  <c r="L196" i="8"/>
  <c r="T196" i="8"/>
  <c r="D197" i="8"/>
  <c r="L197" i="8"/>
  <c r="T197" i="8"/>
  <c r="D198" i="8"/>
  <c r="L198" i="8"/>
  <c r="T198" i="8"/>
  <c r="D199" i="8"/>
  <c r="L199" i="8"/>
  <c r="T199" i="8"/>
  <c r="D200" i="8"/>
  <c r="L200" i="8"/>
  <c r="T200" i="8"/>
  <c r="D201" i="8"/>
  <c r="L201" i="8"/>
  <c r="T201" i="8"/>
  <c r="D165" i="8"/>
  <c r="L165" i="8"/>
  <c r="T165" i="8"/>
  <c r="D166" i="8"/>
  <c r="L166" i="8"/>
  <c r="T166" i="8"/>
  <c r="D167" i="8"/>
  <c r="L167" i="8"/>
  <c r="T167" i="8"/>
  <c r="D168" i="8"/>
  <c r="L168" i="8"/>
  <c r="T168" i="8"/>
  <c r="D170" i="8"/>
  <c r="L170" i="8"/>
  <c r="T170" i="8"/>
  <c r="D171" i="8"/>
  <c r="L171" i="8"/>
  <c r="T171" i="8"/>
  <c r="D172" i="8"/>
  <c r="L172" i="8"/>
  <c r="T172" i="8"/>
  <c r="D173" i="8"/>
  <c r="B279" i="8"/>
  <c r="B247" i="8"/>
  <c r="J243" i="8"/>
  <c r="O238" i="8"/>
  <c r="X234" i="8"/>
  <c r="J231" i="8"/>
  <c r="T229" i="8"/>
  <c r="O223" i="8"/>
  <c r="W221" i="8"/>
  <c r="T220" i="8"/>
  <c r="L219" i="8"/>
  <c r="D218" i="8"/>
  <c r="T216" i="8"/>
  <c r="L215" i="8"/>
  <c r="D214" i="8"/>
  <c r="T212" i="8"/>
  <c r="L211" i="8"/>
  <c r="D210" i="8"/>
  <c r="T208" i="8"/>
  <c r="O202" i="8"/>
  <c r="J190" i="8"/>
  <c r="Y190" i="8"/>
  <c r="K191" i="8"/>
  <c r="U191" i="8"/>
  <c r="E192" i="8"/>
  <c r="M192" i="8"/>
  <c r="U192" i="8"/>
  <c r="E193" i="8"/>
  <c r="M193" i="8"/>
  <c r="U193" i="8"/>
  <c r="E194" i="8"/>
  <c r="M194" i="8"/>
  <c r="U194" i="8"/>
  <c r="E195" i="8"/>
  <c r="M195" i="8"/>
  <c r="U195" i="8"/>
  <c r="E196" i="8"/>
  <c r="M196" i="8"/>
  <c r="U196" i="8"/>
  <c r="E197" i="8"/>
  <c r="M197" i="8"/>
  <c r="U197" i="8"/>
  <c r="E198" i="8"/>
  <c r="M198" i="8"/>
  <c r="U198" i="8"/>
  <c r="E199" i="8"/>
  <c r="M199" i="8"/>
  <c r="U199" i="8"/>
  <c r="E200" i="8"/>
  <c r="M200" i="8"/>
  <c r="U200" i="8"/>
  <c r="E201" i="8"/>
  <c r="M201" i="8"/>
  <c r="U201" i="8"/>
  <c r="E165" i="8"/>
  <c r="M165" i="8"/>
  <c r="U165" i="8"/>
  <c r="E166" i="8"/>
  <c r="M166" i="8"/>
  <c r="U166" i="8"/>
  <c r="E167" i="8"/>
  <c r="M167" i="8"/>
  <c r="U167" i="8"/>
  <c r="E168" i="8"/>
  <c r="M168" i="8"/>
  <c r="U168" i="8"/>
  <c r="E170" i="8"/>
  <c r="M170" i="8"/>
  <c r="U170" i="8"/>
  <c r="E171" i="8"/>
  <c r="M171" i="8"/>
  <c r="U171" i="8"/>
  <c r="E172" i="8"/>
  <c r="M172" i="8"/>
  <c r="U172" i="8"/>
  <c r="E173" i="8"/>
  <c r="M173" i="8"/>
  <c r="U173" i="8"/>
  <c r="E174" i="8"/>
  <c r="M174" i="8"/>
  <c r="U174" i="8"/>
  <c r="E175" i="8"/>
  <c r="M175" i="8"/>
  <c r="U175" i="8"/>
  <c r="E176" i="8"/>
  <c r="O288" i="8"/>
  <c r="W235" i="8"/>
  <c r="O221" i="8"/>
  <c r="D217" i="8"/>
  <c r="T211" i="8"/>
  <c r="G190" i="8"/>
  <c r="C192" i="8"/>
  <c r="K193" i="8"/>
  <c r="S194" i="8"/>
  <c r="C196" i="8"/>
  <c r="K197" i="8"/>
  <c r="S198" i="8"/>
  <c r="C200" i="8"/>
  <c r="K201" i="8"/>
  <c r="S165" i="8"/>
  <c r="C167" i="8"/>
  <c r="K168" i="8"/>
  <c r="S170" i="8"/>
  <c r="C172" i="8"/>
  <c r="K173" i="8"/>
  <c r="B174" i="8"/>
  <c r="K174" i="8"/>
  <c r="T174" i="8"/>
  <c r="F175" i="8"/>
  <c r="O175" i="8"/>
  <c r="X175" i="8"/>
  <c r="I176" i="8"/>
  <c r="Q176" i="8"/>
  <c r="Y176" i="8"/>
  <c r="I177" i="8"/>
  <c r="Q177" i="8"/>
  <c r="Y177" i="8"/>
  <c r="I178" i="8"/>
  <c r="Q178" i="8"/>
  <c r="Y178" i="8"/>
  <c r="I179" i="8"/>
  <c r="Q179" i="8"/>
  <c r="Y179" i="8"/>
  <c r="I180" i="8"/>
  <c r="Q180" i="8"/>
  <c r="Y180" i="8"/>
  <c r="I181" i="8"/>
  <c r="Q181" i="8"/>
  <c r="Y181" i="8"/>
  <c r="I182" i="8"/>
  <c r="Q182" i="8"/>
  <c r="Y182" i="8"/>
  <c r="I183" i="8"/>
  <c r="Q183" i="8"/>
  <c r="Y183" i="8"/>
  <c r="I184" i="8"/>
  <c r="Q184" i="8"/>
  <c r="Y184" i="8"/>
  <c r="I132" i="8"/>
  <c r="Q132" i="8"/>
  <c r="Y132" i="8"/>
  <c r="I133" i="8"/>
  <c r="Q133" i="8"/>
  <c r="Y133" i="8"/>
  <c r="I134" i="8"/>
  <c r="Q134" i="8"/>
  <c r="Y134" i="8"/>
  <c r="I135" i="8"/>
  <c r="Q135" i="8"/>
  <c r="Y135" i="8"/>
  <c r="I136" i="8"/>
  <c r="Q136" i="8"/>
  <c r="Y136" i="8"/>
  <c r="I137" i="8"/>
  <c r="Q137" i="8"/>
  <c r="Y137" i="8"/>
  <c r="I138" i="8"/>
  <c r="Q138" i="8"/>
  <c r="Y138" i="8"/>
  <c r="I139" i="8"/>
  <c r="Q139" i="8"/>
  <c r="Y139" i="8"/>
  <c r="I140" i="8"/>
  <c r="Q140" i="8"/>
  <c r="Y140" i="8"/>
  <c r="I141" i="8"/>
  <c r="Q141" i="8"/>
  <c r="Y141" i="8"/>
  <c r="I142" i="8"/>
  <c r="Q142" i="8"/>
  <c r="Y142" i="8"/>
  <c r="I143" i="8"/>
  <c r="S277" i="8"/>
  <c r="P234" i="8"/>
  <c r="B222" i="8"/>
  <c r="Q216" i="8"/>
  <c r="I211" i="8"/>
  <c r="M190" i="8"/>
  <c r="F192" i="8"/>
  <c r="N193" i="8"/>
  <c r="V194" i="8"/>
  <c r="F196" i="8"/>
  <c r="N197" i="8"/>
  <c r="V198" i="8"/>
  <c r="F200" i="8"/>
  <c r="N201" i="8"/>
  <c r="V165" i="8"/>
  <c r="F167" i="8"/>
  <c r="N168" i="8"/>
  <c r="V170" i="8"/>
  <c r="F172" i="8"/>
  <c r="L173" i="8"/>
  <c r="C174" i="8"/>
  <c r="L174" i="8"/>
  <c r="V174" i="8"/>
  <c r="G175" i="8"/>
  <c r="P175" i="8"/>
  <c r="Y175" i="8"/>
  <c r="J176" i="8"/>
  <c r="R176" i="8"/>
  <c r="B177" i="8"/>
  <c r="J177" i="8"/>
  <c r="R177" i="8"/>
  <c r="B178" i="8"/>
  <c r="J178" i="8"/>
  <c r="R178" i="8"/>
  <c r="B179" i="8"/>
  <c r="J179" i="8"/>
  <c r="R179" i="8"/>
  <c r="B180" i="8"/>
  <c r="J180" i="8"/>
  <c r="R180" i="8"/>
  <c r="B181" i="8"/>
  <c r="J181" i="8"/>
  <c r="R181" i="8"/>
  <c r="B182" i="8"/>
  <c r="J182" i="8"/>
  <c r="R182" i="8"/>
  <c r="B183" i="8"/>
  <c r="J183" i="8"/>
  <c r="R183" i="8"/>
  <c r="B184" i="8"/>
  <c r="J184" i="8"/>
  <c r="R184" i="8"/>
  <c r="B132" i="8"/>
  <c r="J132" i="8"/>
  <c r="R132" i="8"/>
  <c r="B133" i="8"/>
  <c r="J133" i="8"/>
  <c r="R133" i="8"/>
  <c r="B134" i="8"/>
  <c r="J134" i="8"/>
  <c r="R134" i="8"/>
  <c r="B135" i="8"/>
  <c r="J135" i="8"/>
  <c r="R135" i="8"/>
  <c r="B136" i="8"/>
  <c r="J136" i="8"/>
  <c r="R136" i="8"/>
  <c r="B137" i="8"/>
  <c r="J137" i="8"/>
  <c r="R137" i="8"/>
  <c r="B138" i="8"/>
  <c r="J138" i="8"/>
  <c r="R138" i="8"/>
  <c r="B139" i="8"/>
  <c r="J139" i="8"/>
  <c r="R139" i="8"/>
  <c r="B140" i="8"/>
  <c r="J140" i="8"/>
  <c r="R140" i="8"/>
  <c r="B141" i="8"/>
  <c r="J141" i="8"/>
  <c r="J257" i="8"/>
  <c r="H232" i="8"/>
  <c r="W222" i="8"/>
  <c r="T215" i="8"/>
  <c r="L210" i="8"/>
  <c r="W190" i="8"/>
  <c r="K192" i="8"/>
  <c r="S193" i="8"/>
  <c r="C195" i="8"/>
  <c r="K196" i="8"/>
  <c r="S197" i="8"/>
  <c r="C199" i="8"/>
  <c r="K200" i="8"/>
  <c r="S201" i="8"/>
  <c r="C166" i="8"/>
  <c r="K167" i="8"/>
  <c r="S168" i="8"/>
  <c r="C171" i="8"/>
  <c r="K172" i="8"/>
  <c r="N173" i="8"/>
  <c r="D174" i="8"/>
  <c r="N174" i="8"/>
  <c r="W174" i="8"/>
  <c r="H175" i="8"/>
  <c r="Q175" i="8"/>
  <c r="B176" i="8"/>
  <c r="K176" i="8"/>
  <c r="S176" i="8"/>
  <c r="C177" i="8"/>
  <c r="K177" i="8"/>
  <c r="S177" i="8"/>
  <c r="C178" i="8"/>
  <c r="K178" i="8"/>
  <c r="S178" i="8"/>
  <c r="C179" i="8"/>
  <c r="K179" i="8"/>
  <c r="S179" i="8"/>
  <c r="C180" i="8"/>
  <c r="K180" i="8"/>
  <c r="S180" i="8"/>
  <c r="C181" i="8"/>
  <c r="K181" i="8"/>
  <c r="S181" i="8"/>
  <c r="C182" i="8"/>
  <c r="K182" i="8"/>
  <c r="S182" i="8"/>
  <c r="C183" i="8"/>
  <c r="K183" i="8"/>
  <c r="S183" i="8"/>
  <c r="C184" i="8"/>
  <c r="K184" i="8"/>
  <c r="S184" i="8"/>
  <c r="C132" i="8"/>
  <c r="K132" i="8"/>
  <c r="S132" i="8"/>
  <c r="C133" i="8"/>
  <c r="K133" i="8"/>
  <c r="S133" i="8"/>
  <c r="C134" i="8"/>
  <c r="K134" i="8"/>
  <c r="S134" i="8"/>
  <c r="C135" i="8"/>
  <c r="K135" i="8"/>
  <c r="S135" i="8"/>
  <c r="C136" i="8"/>
  <c r="K136" i="8"/>
  <c r="S136" i="8"/>
  <c r="C137" i="8"/>
  <c r="K137" i="8"/>
  <c r="S137" i="8"/>
  <c r="C138" i="8"/>
  <c r="K138" i="8"/>
  <c r="S138" i="8"/>
  <c r="C139" i="8"/>
  <c r="K139" i="8"/>
  <c r="S139" i="8"/>
  <c r="C140" i="8"/>
  <c r="K140" i="8"/>
  <c r="S140" i="8"/>
  <c r="C141" i="8"/>
  <c r="K141" i="8"/>
  <c r="S141" i="8"/>
  <c r="Q247" i="8"/>
  <c r="B231" i="8"/>
  <c r="Q220" i="8"/>
  <c r="I215" i="8"/>
  <c r="Y209" i="8"/>
  <c r="B191" i="8"/>
  <c r="N192" i="8"/>
  <c r="V193" i="8"/>
  <c r="F195" i="8"/>
  <c r="N196" i="8"/>
  <c r="V197" i="8"/>
  <c r="F199" i="8"/>
  <c r="N200" i="8"/>
  <c r="V201" i="8"/>
  <c r="F166" i="8"/>
  <c r="N167" i="8"/>
  <c r="V168" i="8"/>
  <c r="F171" i="8"/>
  <c r="N172" i="8"/>
  <c r="S173" i="8"/>
  <c r="F174" i="8"/>
  <c r="O174" i="8"/>
  <c r="X174" i="8"/>
  <c r="I175" i="8"/>
  <c r="R175" i="8"/>
  <c r="C176" i="8"/>
  <c r="L176" i="8"/>
  <c r="T176" i="8"/>
  <c r="D177" i="8"/>
  <c r="L177" i="8"/>
  <c r="T177" i="8"/>
  <c r="D178" i="8"/>
  <c r="L178" i="8"/>
  <c r="T178" i="8"/>
  <c r="D179" i="8"/>
  <c r="L179" i="8"/>
  <c r="T179" i="8"/>
  <c r="D180" i="8"/>
  <c r="L180" i="8"/>
  <c r="T180" i="8"/>
  <c r="D181" i="8"/>
  <c r="L181" i="8"/>
  <c r="T181" i="8"/>
  <c r="D182" i="8"/>
  <c r="L182" i="8"/>
  <c r="T182" i="8"/>
  <c r="D183" i="8"/>
  <c r="L183" i="8"/>
  <c r="T183" i="8"/>
  <c r="D184" i="8"/>
  <c r="L184" i="8"/>
  <c r="T184" i="8"/>
  <c r="D132" i="8"/>
  <c r="L132" i="8"/>
  <c r="T132" i="8"/>
  <c r="D133" i="8"/>
  <c r="L133" i="8"/>
  <c r="T133" i="8"/>
  <c r="D134" i="8"/>
  <c r="L134" i="8"/>
  <c r="T134" i="8"/>
  <c r="D135" i="8"/>
  <c r="L135" i="8"/>
  <c r="T135" i="8"/>
  <c r="D136" i="8"/>
  <c r="L136" i="8"/>
  <c r="T136" i="8"/>
  <c r="D137" i="8"/>
  <c r="L137" i="8"/>
  <c r="T137" i="8"/>
  <c r="D138" i="8"/>
  <c r="L138" i="8"/>
  <c r="T138" i="8"/>
  <c r="D139" i="8"/>
  <c r="L139" i="8"/>
  <c r="T139" i="8"/>
  <c r="D140" i="8"/>
  <c r="L140" i="8"/>
  <c r="T140" i="8"/>
  <c r="D141" i="8"/>
  <c r="L141" i="8"/>
  <c r="T141" i="8"/>
  <c r="D142" i="8"/>
  <c r="L142" i="8"/>
  <c r="T142" i="8"/>
  <c r="R244" i="8"/>
  <c r="D230" i="8"/>
  <c r="T219" i="8"/>
  <c r="L214" i="8"/>
  <c r="D209" i="8"/>
  <c r="I191" i="8"/>
  <c r="S192" i="8"/>
  <c r="C194" i="8"/>
  <c r="K195" i="8"/>
  <c r="S196" i="8"/>
  <c r="C198" i="8"/>
  <c r="K199" i="8"/>
  <c r="S200" i="8"/>
  <c r="C165" i="8"/>
  <c r="K166" i="8"/>
  <c r="S167" i="8"/>
  <c r="C170" i="8"/>
  <c r="K171" i="8"/>
  <c r="S172" i="8"/>
  <c r="T173" i="8"/>
  <c r="G174" i="8"/>
  <c r="P174" i="8"/>
  <c r="Y174" i="8"/>
  <c r="J175" i="8"/>
  <c r="S175" i="8"/>
  <c r="D176" i="8"/>
  <c r="M176" i="8"/>
  <c r="U176" i="8"/>
  <c r="E177" i="8"/>
  <c r="M177" i="8"/>
  <c r="U177" i="8"/>
  <c r="E178" i="8"/>
  <c r="M178" i="8"/>
  <c r="U178" i="8"/>
  <c r="E179" i="8"/>
  <c r="M179" i="8"/>
  <c r="U179" i="8"/>
  <c r="E180" i="8"/>
  <c r="M180" i="8"/>
  <c r="U180" i="8"/>
  <c r="E181" i="8"/>
  <c r="M181" i="8"/>
  <c r="U181" i="8"/>
  <c r="E182" i="8"/>
  <c r="M182" i="8"/>
  <c r="U182" i="8"/>
  <c r="E183" i="8"/>
  <c r="M183" i="8"/>
  <c r="U183" i="8"/>
  <c r="E184" i="8"/>
  <c r="M184" i="8"/>
  <c r="U184" i="8"/>
  <c r="E132" i="8"/>
  <c r="M132" i="8"/>
  <c r="U132" i="8"/>
  <c r="E133" i="8"/>
  <c r="M133" i="8"/>
  <c r="U133" i="8"/>
  <c r="E134" i="8"/>
  <c r="M134" i="8"/>
  <c r="U134" i="8"/>
  <c r="E135" i="8"/>
  <c r="M135" i="8"/>
  <c r="U135" i="8"/>
  <c r="E136" i="8"/>
  <c r="W242" i="8"/>
  <c r="Q229" i="8"/>
  <c r="I219" i="8"/>
  <c r="Y213" i="8"/>
  <c r="Q208" i="8"/>
  <c r="M191" i="8"/>
  <c r="V192" i="8"/>
  <c r="F194" i="8"/>
  <c r="N195" i="8"/>
  <c r="V196" i="8"/>
  <c r="F198" i="8"/>
  <c r="N199" i="8"/>
  <c r="V200" i="8"/>
  <c r="F165" i="8"/>
  <c r="N166" i="8"/>
  <c r="V167" i="8"/>
  <c r="F170" i="8"/>
  <c r="N171" i="8"/>
  <c r="V172" i="8"/>
  <c r="V173" i="8"/>
  <c r="H174" i="8"/>
  <c r="Q174" i="8"/>
  <c r="B175" i="8"/>
  <c r="K175" i="8"/>
  <c r="T175" i="8"/>
  <c r="F176" i="8"/>
  <c r="N176" i="8"/>
  <c r="V176" i="8"/>
  <c r="F177" i="8"/>
  <c r="N177" i="8"/>
  <c r="V177" i="8"/>
  <c r="F178" i="8"/>
  <c r="N178" i="8"/>
  <c r="V178" i="8"/>
  <c r="F179" i="8"/>
  <c r="N179" i="8"/>
  <c r="V179" i="8"/>
  <c r="F180" i="8"/>
  <c r="N180" i="8"/>
  <c r="V180" i="8"/>
  <c r="F181" i="8"/>
  <c r="N181" i="8"/>
  <c r="V181" i="8"/>
  <c r="F182" i="8"/>
  <c r="N182" i="8"/>
  <c r="V182" i="8"/>
  <c r="F183" i="8"/>
  <c r="N183" i="8"/>
  <c r="V183" i="8"/>
  <c r="F184" i="8"/>
  <c r="N184" i="8"/>
  <c r="V184" i="8"/>
  <c r="F132" i="8"/>
  <c r="N132" i="8"/>
  <c r="V132" i="8"/>
  <c r="F133" i="8"/>
  <c r="N133" i="8"/>
  <c r="V133" i="8"/>
  <c r="F134" i="8"/>
  <c r="N134" i="8"/>
  <c r="V134" i="8"/>
  <c r="F135" i="8"/>
  <c r="N135" i="8"/>
  <c r="V135" i="8"/>
  <c r="F136" i="8"/>
  <c r="N136" i="8"/>
  <c r="V136" i="8"/>
  <c r="F137" i="8"/>
  <c r="N137" i="8"/>
  <c r="V137" i="8"/>
  <c r="F138" i="8"/>
  <c r="N138" i="8"/>
  <c r="V138" i="8"/>
  <c r="F139" i="8"/>
  <c r="N139" i="8"/>
  <c r="V139" i="8"/>
  <c r="F140" i="8"/>
  <c r="N140" i="8"/>
  <c r="V140" i="8"/>
  <c r="F141" i="8"/>
  <c r="N141" i="8"/>
  <c r="V141" i="8"/>
  <c r="F142" i="8"/>
  <c r="J239" i="8"/>
  <c r="G202" i="8"/>
  <c r="S195" i="8"/>
  <c r="C201" i="8"/>
  <c r="K170" i="8"/>
  <c r="I174" i="8"/>
  <c r="V175" i="8"/>
  <c r="G177" i="8"/>
  <c r="O178" i="8"/>
  <c r="W179" i="8"/>
  <c r="G181" i="8"/>
  <c r="O182" i="8"/>
  <c r="W183" i="8"/>
  <c r="G132" i="8"/>
  <c r="O133" i="8"/>
  <c r="W134" i="8"/>
  <c r="G136" i="8"/>
  <c r="E137" i="8"/>
  <c r="X137" i="8"/>
  <c r="W138" i="8"/>
  <c r="U139" i="8"/>
  <c r="P140" i="8"/>
  <c r="O141" i="8"/>
  <c r="E142" i="8"/>
  <c r="P142" i="8"/>
  <c r="C143" i="8"/>
  <c r="L143" i="8"/>
  <c r="T143" i="8"/>
  <c r="D144" i="8"/>
  <c r="L144" i="8"/>
  <c r="T144" i="8"/>
  <c r="D145" i="8"/>
  <c r="L145" i="8"/>
  <c r="T145" i="8"/>
  <c r="D146" i="8"/>
  <c r="L146" i="8"/>
  <c r="T146" i="8"/>
  <c r="D147" i="8"/>
  <c r="L147" i="8"/>
  <c r="T147" i="8"/>
  <c r="D148" i="8"/>
  <c r="L148" i="8"/>
  <c r="T148" i="8"/>
  <c r="D149" i="8"/>
  <c r="L149" i="8"/>
  <c r="T149" i="8"/>
  <c r="D150" i="8"/>
  <c r="L150" i="8"/>
  <c r="T150" i="8"/>
  <c r="D151" i="8"/>
  <c r="L151" i="8"/>
  <c r="T151" i="8"/>
  <c r="D152" i="8"/>
  <c r="L152" i="8"/>
  <c r="T152" i="8"/>
  <c r="D153" i="8"/>
  <c r="L153" i="8"/>
  <c r="T153" i="8"/>
  <c r="D154" i="8"/>
  <c r="L154" i="8"/>
  <c r="T154" i="8"/>
  <c r="D155" i="8"/>
  <c r="L155" i="8"/>
  <c r="T155" i="8"/>
  <c r="D156" i="8"/>
  <c r="L156" i="8"/>
  <c r="T156" i="8"/>
  <c r="D100" i="8"/>
  <c r="L100" i="8"/>
  <c r="T100" i="8"/>
  <c r="D101" i="8"/>
  <c r="L101" i="8"/>
  <c r="T101" i="8"/>
  <c r="D102" i="8"/>
  <c r="L102" i="8"/>
  <c r="T102" i="8"/>
  <c r="D103" i="8"/>
  <c r="L103" i="8"/>
  <c r="T103" i="8"/>
  <c r="D104" i="8"/>
  <c r="L104" i="8"/>
  <c r="T104" i="8"/>
  <c r="D105" i="8"/>
  <c r="L105" i="8"/>
  <c r="T105" i="8"/>
  <c r="D106" i="8"/>
  <c r="L106" i="8"/>
  <c r="T106" i="8"/>
  <c r="D107" i="8"/>
  <c r="L107" i="8"/>
  <c r="T107" i="8"/>
  <c r="G238" i="8"/>
  <c r="P202" i="8"/>
  <c r="V195" i="8"/>
  <c r="F201" i="8"/>
  <c r="N170" i="8"/>
  <c r="J174" i="8"/>
  <c r="W175" i="8"/>
  <c r="H177" i="8"/>
  <c r="P178" i="8"/>
  <c r="X179" i="8"/>
  <c r="H181" i="8"/>
  <c r="P182" i="8"/>
  <c r="X183" i="8"/>
  <c r="H132" i="8"/>
  <c r="P133" i="8"/>
  <c r="X134" i="8"/>
  <c r="H136" i="8"/>
  <c r="G137" i="8"/>
  <c r="E138" i="8"/>
  <c r="X138" i="8"/>
  <c r="W139" i="8"/>
  <c r="U140" i="8"/>
  <c r="P141" i="8"/>
  <c r="G142" i="8"/>
  <c r="R142" i="8"/>
  <c r="D143" i="8"/>
  <c r="M143" i="8"/>
  <c r="U143" i="8"/>
  <c r="E144" i="8"/>
  <c r="M144" i="8"/>
  <c r="U144" i="8"/>
  <c r="E145" i="8"/>
  <c r="M145" i="8"/>
  <c r="U145" i="8"/>
  <c r="E146" i="8"/>
  <c r="M146" i="8"/>
  <c r="U146" i="8"/>
  <c r="E147" i="8"/>
  <c r="M147" i="8"/>
  <c r="U147" i="8"/>
  <c r="E148" i="8"/>
  <c r="M148" i="8"/>
  <c r="U148" i="8"/>
  <c r="E149" i="8"/>
  <c r="M149" i="8"/>
  <c r="U149" i="8"/>
  <c r="E150" i="8"/>
  <c r="M150" i="8"/>
  <c r="U150" i="8"/>
  <c r="E151" i="8"/>
  <c r="M151" i="8"/>
  <c r="U151" i="8"/>
  <c r="E152" i="8"/>
  <c r="M152" i="8"/>
  <c r="U152" i="8"/>
  <c r="E153" i="8"/>
  <c r="M153" i="8"/>
  <c r="U153" i="8"/>
  <c r="E154" i="8"/>
  <c r="M154" i="8"/>
  <c r="U154" i="8"/>
  <c r="E155" i="8"/>
  <c r="M155" i="8"/>
  <c r="U155" i="8"/>
  <c r="E156" i="8"/>
  <c r="M156" i="8"/>
  <c r="U156" i="8"/>
  <c r="E100" i="8"/>
  <c r="M100" i="8"/>
  <c r="U100" i="8"/>
  <c r="E101" i="8"/>
  <c r="M101" i="8"/>
  <c r="U101" i="8"/>
  <c r="E102" i="8"/>
  <c r="M102" i="8"/>
  <c r="U102" i="8"/>
  <c r="E103" i="8"/>
  <c r="M103" i="8"/>
  <c r="U103" i="8"/>
  <c r="E104" i="8"/>
  <c r="M104" i="8"/>
  <c r="U104" i="8"/>
  <c r="E105" i="8"/>
  <c r="M105" i="8"/>
  <c r="U105" i="8"/>
  <c r="E106" i="8"/>
  <c r="M106" i="8"/>
  <c r="U106" i="8"/>
  <c r="E107" i="8"/>
  <c r="M107" i="8"/>
  <c r="U107" i="8"/>
  <c r="E108" i="8"/>
  <c r="G223" i="8"/>
  <c r="R191" i="8"/>
  <c r="C197" i="8"/>
  <c r="K165" i="8"/>
  <c r="S171" i="8"/>
  <c r="R174" i="8"/>
  <c r="G176" i="8"/>
  <c r="O177" i="8"/>
  <c r="W178" i="8"/>
  <c r="G180" i="8"/>
  <c r="O181" i="8"/>
  <c r="W182" i="8"/>
  <c r="G184" i="8"/>
  <c r="O132" i="8"/>
  <c r="W133" i="8"/>
  <c r="G135" i="8"/>
  <c r="M136" i="8"/>
  <c r="H137" i="8"/>
  <c r="G138" i="8"/>
  <c r="E139" i="8"/>
  <c r="X139" i="8"/>
  <c r="W140" i="8"/>
  <c r="R141" i="8"/>
  <c r="H142" i="8"/>
  <c r="S142" i="8"/>
  <c r="E143" i="8"/>
  <c r="N143" i="8"/>
  <c r="V143" i="8"/>
  <c r="F144" i="8"/>
  <c r="N144" i="8"/>
  <c r="V144" i="8"/>
  <c r="F145" i="8"/>
  <c r="N145" i="8"/>
  <c r="V145" i="8"/>
  <c r="F146" i="8"/>
  <c r="N146" i="8"/>
  <c r="V146" i="8"/>
  <c r="F147" i="8"/>
  <c r="N147" i="8"/>
  <c r="V147" i="8"/>
  <c r="F148" i="8"/>
  <c r="N148" i="8"/>
  <c r="V148" i="8"/>
  <c r="F149" i="8"/>
  <c r="N149" i="8"/>
  <c r="V149" i="8"/>
  <c r="F150" i="8"/>
  <c r="N150" i="8"/>
  <c r="V150" i="8"/>
  <c r="F151" i="8"/>
  <c r="N151" i="8"/>
  <c r="V151" i="8"/>
  <c r="F152" i="8"/>
  <c r="N152" i="8"/>
  <c r="V152" i="8"/>
  <c r="F153" i="8"/>
  <c r="N153" i="8"/>
  <c r="V153" i="8"/>
  <c r="F154" i="8"/>
  <c r="N154" i="8"/>
  <c r="V154" i="8"/>
  <c r="F155" i="8"/>
  <c r="N155" i="8"/>
  <c r="V155" i="8"/>
  <c r="F156" i="8"/>
  <c r="N156" i="8"/>
  <c r="V156" i="8"/>
  <c r="F100" i="8"/>
  <c r="N100" i="8"/>
  <c r="V100" i="8"/>
  <c r="F101" i="8"/>
  <c r="N101" i="8"/>
  <c r="V101" i="8"/>
  <c r="F102" i="8"/>
  <c r="N102" i="8"/>
  <c r="V102" i="8"/>
  <c r="F103" i="8"/>
  <c r="N103" i="8"/>
  <c r="V103" i="8"/>
  <c r="F104" i="8"/>
  <c r="N104" i="8"/>
  <c r="V104" i="8"/>
  <c r="F105" i="8"/>
  <c r="N105" i="8"/>
  <c r="V105" i="8"/>
  <c r="R223" i="8"/>
  <c r="V191" i="8"/>
  <c r="F197" i="8"/>
  <c r="N165" i="8"/>
  <c r="V171" i="8"/>
  <c r="S174" i="8"/>
  <c r="H176" i="8"/>
  <c r="P177" i="8"/>
  <c r="X178" i="8"/>
  <c r="H180" i="8"/>
  <c r="P181" i="8"/>
  <c r="X182" i="8"/>
  <c r="H184" i="8"/>
  <c r="P132" i="8"/>
  <c r="X133" i="8"/>
  <c r="H135" i="8"/>
  <c r="O136" i="8"/>
  <c r="M137" i="8"/>
  <c r="H138" i="8"/>
  <c r="G139" i="8"/>
  <c r="E140" i="8"/>
  <c r="X140" i="8"/>
  <c r="U141" i="8"/>
  <c r="J142" i="8"/>
  <c r="U142" i="8"/>
  <c r="F143" i="8"/>
  <c r="O143" i="8"/>
  <c r="W143" i="8"/>
  <c r="G144" i="8"/>
  <c r="O144" i="8"/>
  <c r="W144" i="8"/>
  <c r="G145" i="8"/>
  <c r="O145" i="8"/>
  <c r="W145" i="8"/>
  <c r="G146" i="8"/>
  <c r="O146" i="8"/>
  <c r="W146" i="8"/>
  <c r="G147" i="8"/>
  <c r="O147" i="8"/>
  <c r="W147" i="8"/>
  <c r="G148" i="8"/>
  <c r="O148" i="8"/>
  <c r="W148" i="8"/>
  <c r="G149" i="8"/>
  <c r="O149" i="8"/>
  <c r="W149" i="8"/>
  <c r="G150" i="8"/>
  <c r="O150" i="8"/>
  <c r="W150" i="8"/>
  <c r="G151" i="8"/>
  <c r="O151" i="8"/>
  <c r="W151" i="8"/>
  <c r="G152" i="8"/>
  <c r="O152" i="8"/>
  <c r="W152" i="8"/>
  <c r="G153" i="8"/>
  <c r="O153" i="8"/>
  <c r="W153" i="8"/>
  <c r="G154" i="8"/>
  <c r="O154" i="8"/>
  <c r="W154" i="8"/>
  <c r="G155" i="8"/>
  <c r="O155" i="8"/>
  <c r="W155" i="8"/>
  <c r="G156" i="8"/>
  <c r="O156" i="8"/>
  <c r="W156" i="8"/>
  <c r="G100" i="8"/>
  <c r="O100" i="8"/>
  <c r="W100" i="8"/>
  <c r="G101" i="8"/>
  <c r="O101" i="8"/>
  <c r="W101" i="8"/>
  <c r="G102" i="8"/>
  <c r="O102" i="8"/>
  <c r="W102" i="8"/>
  <c r="G103" i="8"/>
  <c r="O103" i="8"/>
  <c r="W103" i="8"/>
  <c r="G104" i="8"/>
  <c r="O104" i="8"/>
  <c r="W104" i="8"/>
  <c r="G105" i="8"/>
  <c r="O105" i="8"/>
  <c r="W105" i="8"/>
  <c r="G106" i="8"/>
  <c r="O106" i="8"/>
  <c r="W106" i="8"/>
  <c r="G107" i="8"/>
  <c r="L218" i="8"/>
  <c r="C193" i="8"/>
  <c r="K198" i="8"/>
  <c r="S166" i="8"/>
  <c r="C173" i="8"/>
  <c r="C175" i="8"/>
  <c r="O176" i="8"/>
  <c r="W177" i="8"/>
  <c r="G179" i="8"/>
  <c r="O180" i="8"/>
  <c r="W181" i="8"/>
  <c r="G183" i="8"/>
  <c r="O184" i="8"/>
  <c r="W132" i="8"/>
  <c r="G134" i="8"/>
  <c r="O135" i="8"/>
  <c r="P136" i="8"/>
  <c r="O137" i="8"/>
  <c r="M138" i="8"/>
  <c r="H139" i="8"/>
  <c r="G140" i="8"/>
  <c r="E141" i="8"/>
  <c r="W141" i="8"/>
  <c r="K142" i="8"/>
  <c r="V142" i="8"/>
  <c r="G143" i="8"/>
  <c r="P143" i="8"/>
  <c r="X143" i="8"/>
  <c r="H144" i="8"/>
  <c r="P144" i="8"/>
  <c r="X144" i="8"/>
  <c r="H145" i="8"/>
  <c r="P145" i="8"/>
  <c r="X145" i="8"/>
  <c r="H146" i="8"/>
  <c r="P146" i="8"/>
  <c r="X146" i="8"/>
  <c r="H147" i="8"/>
  <c r="P147" i="8"/>
  <c r="X147" i="8"/>
  <c r="H148" i="8"/>
  <c r="P148" i="8"/>
  <c r="X148" i="8"/>
  <c r="H149" i="8"/>
  <c r="P149" i="8"/>
  <c r="X149" i="8"/>
  <c r="H150" i="8"/>
  <c r="P150" i="8"/>
  <c r="X150" i="8"/>
  <c r="H151" i="8"/>
  <c r="P151" i="8"/>
  <c r="X151" i="8"/>
  <c r="H152" i="8"/>
  <c r="P152" i="8"/>
  <c r="X152" i="8"/>
  <c r="H153" i="8"/>
  <c r="P153" i="8"/>
  <c r="X153" i="8"/>
  <c r="H154" i="8"/>
  <c r="P154" i="8"/>
  <c r="X154" i="8"/>
  <c r="H155" i="8"/>
  <c r="P155" i="8"/>
  <c r="X155" i="8"/>
  <c r="H156" i="8"/>
  <c r="P156" i="8"/>
  <c r="X156" i="8"/>
  <c r="H100" i="8"/>
  <c r="P100" i="8"/>
  <c r="X100" i="8"/>
  <c r="H101" i="8"/>
  <c r="P101" i="8"/>
  <c r="X101" i="8"/>
  <c r="H102" i="8"/>
  <c r="P102" i="8"/>
  <c r="X102" i="8"/>
  <c r="H103" i="8"/>
  <c r="P103" i="8"/>
  <c r="X103" i="8"/>
  <c r="H104" i="8"/>
  <c r="P104" i="8"/>
  <c r="X104" i="8"/>
  <c r="H105" i="8"/>
  <c r="P105" i="8"/>
  <c r="X105" i="8"/>
  <c r="Y217" i="8"/>
  <c r="F193" i="8"/>
  <c r="N198" i="8"/>
  <c r="V166" i="8"/>
  <c r="F173" i="8"/>
  <c r="D175" i="8"/>
  <c r="P176" i="8"/>
  <c r="X177" i="8"/>
  <c r="H179" i="8"/>
  <c r="P180" i="8"/>
  <c r="X181" i="8"/>
  <c r="H183" i="8"/>
  <c r="P184" i="8"/>
  <c r="X132" i="8"/>
  <c r="H134" i="8"/>
  <c r="P135" i="8"/>
  <c r="U136" i="8"/>
  <c r="P137" i="8"/>
  <c r="O138" i="8"/>
  <c r="M139" i="8"/>
  <c r="H140" i="8"/>
  <c r="G141" i="8"/>
  <c r="X141" i="8"/>
  <c r="M142" i="8"/>
  <c r="W142" i="8"/>
  <c r="H143" i="8"/>
  <c r="Q143" i="8"/>
  <c r="Y143" i="8"/>
  <c r="I144" i="8"/>
  <c r="Q144" i="8"/>
  <c r="Y144" i="8"/>
  <c r="I145" i="8"/>
  <c r="Q145" i="8"/>
  <c r="Y145" i="8"/>
  <c r="I146" i="8"/>
  <c r="Q146" i="8"/>
  <c r="Y146" i="8"/>
  <c r="I147" i="8"/>
  <c r="Q147" i="8"/>
  <c r="Y147" i="8"/>
  <c r="I148" i="8"/>
  <c r="Q148" i="8"/>
  <c r="Y148" i="8"/>
  <c r="I149" i="8"/>
  <c r="Q149" i="8"/>
  <c r="Y149" i="8"/>
  <c r="I150" i="8"/>
  <c r="Q150" i="8"/>
  <c r="Y150" i="8"/>
  <c r="I151" i="8"/>
  <c r="Q151" i="8"/>
  <c r="Y151" i="8"/>
  <c r="I152" i="8"/>
  <c r="Q152" i="8"/>
  <c r="Y152" i="8"/>
  <c r="I153" i="8"/>
  <c r="Q153" i="8"/>
  <c r="Y153" i="8"/>
  <c r="I154" i="8"/>
  <c r="Q154" i="8"/>
  <c r="Y154" i="8"/>
  <c r="I155" i="8"/>
  <c r="Q155" i="8"/>
  <c r="Y155" i="8"/>
  <c r="I156" i="8"/>
  <c r="Q156" i="8"/>
  <c r="Y156" i="8"/>
  <c r="I100" i="8"/>
  <c r="Q100" i="8"/>
  <c r="Y100" i="8"/>
  <c r="I101" i="8"/>
  <c r="Q101" i="8"/>
  <c r="Y101" i="8"/>
  <c r="I102" i="8"/>
  <c r="Q102" i="8"/>
  <c r="Y102" i="8"/>
  <c r="I103" i="8"/>
  <c r="Q103" i="8"/>
  <c r="Y103" i="8"/>
  <c r="I104" i="8"/>
  <c r="Q104" i="8"/>
  <c r="Y104" i="8"/>
  <c r="I105" i="8"/>
  <c r="Q105" i="8"/>
  <c r="Q212" i="8"/>
  <c r="N194" i="8"/>
  <c r="V199" i="8"/>
  <c r="F168" i="8"/>
  <c r="Y173" i="8"/>
  <c r="N175" i="8"/>
  <c r="X176" i="8"/>
  <c r="H178" i="8"/>
  <c r="P179" i="8"/>
  <c r="X180" i="8"/>
  <c r="H182" i="8"/>
  <c r="P183" i="8"/>
  <c r="X184" i="8"/>
  <c r="H133" i="8"/>
  <c r="P134" i="8"/>
  <c r="X135" i="8"/>
  <c r="X136" i="8"/>
  <c r="W137" i="8"/>
  <c r="U138" i="8"/>
  <c r="P139" i="8"/>
  <c r="O140" i="8"/>
  <c r="M141" i="8"/>
  <c r="C142" i="8"/>
  <c r="O142" i="8"/>
  <c r="B143" i="8"/>
  <c r="K143" i="8"/>
  <c r="S143" i="8"/>
  <c r="C144" i="8"/>
  <c r="K144" i="8"/>
  <c r="S144" i="8"/>
  <c r="C145" i="8"/>
  <c r="K145" i="8"/>
  <c r="S145" i="8"/>
  <c r="C146" i="8"/>
  <c r="K146" i="8"/>
  <c r="S146" i="8"/>
  <c r="C147" i="8"/>
  <c r="K147" i="8"/>
  <c r="S147" i="8"/>
  <c r="C148" i="8"/>
  <c r="K148" i="8"/>
  <c r="S148" i="8"/>
  <c r="C149" i="8"/>
  <c r="K149" i="8"/>
  <c r="S149" i="8"/>
  <c r="C150" i="8"/>
  <c r="K150" i="8"/>
  <c r="S150" i="8"/>
  <c r="C151" i="8"/>
  <c r="K151" i="8"/>
  <c r="S151" i="8"/>
  <c r="C152" i="8"/>
  <c r="K152" i="8"/>
  <c r="S152" i="8"/>
  <c r="C153" i="8"/>
  <c r="K153" i="8"/>
  <c r="S153" i="8"/>
  <c r="C154" i="8"/>
  <c r="K154" i="8"/>
  <c r="S154" i="8"/>
  <c r="C155" i="8"/>
  <c r="K155" i="8"/>
  <c r="S155" i="8"/>
  <c r="C156" i="8"/>
  <c r="K156" i="8"/>
  <c r="S156" i="8"/>
  <c r="C100" i="8"/>
  <c r="K100" i="8"/>
  <c r="S100" i="8"/>
  <c r="C101" i="8"/>
  <c r="K101" i="8"/>
  <c r="S101" i="8"/>
  <c r="C102" i="8"/>
  <c r="K102" i="8"/>
  <c r="S102" i="8"/>
  <c r="C103" i="8"/>
  <c r="K103" i="8"/>
  <c r="S103" i="8"/>
  <c r="C104" i="8"/>
  <c r="K104" i="8"/>
  <c r="S104" i="8"/>
  <c r="D213" i="8"/>
  <c r="O179" i="8"/>
  <c r="W136" i="8"/>
  <c r="X142" i="8"/>
  <c r="R145" i="8"/>
  <c r="J148" i="8"/>
  <c r="B151" i="8"/>
  <c r="R153" i="8"/>
  <c r="J156" i="8"/>
  <c r="B102" i="8"/>
  <c r="R104" i="8"/>
  <c r="B106" i="8"/>
  <c r="P106" i="8"/>
  <c r="C107" i="8"/>
  <c r="P107" i="8"/>
  <c r="B108" i="8"/>
  <c r="K108" i="8"/>
  <c r="S108" i="8"/>
  <c r="C109" i="8"/>
  <c r="K109" i="8"/>
  <c r="S109" i="8"/>
  <c r="C110" i="8"/>
  <c r="K110" i="8"/>
  <c r="S110" i="8"/>
  <c r="C111" i="8"/>
  <c r="K111" i="8"/>
  <c r="S111" i="8"/>
  <c r="C112" i="8"/>
  <c r="K112" i="8"/>
  <c r="S112" i="8"/>
  <c r="C113" i="8"/>
  <c r="K113" i="8"/>
  <c r="S113" i="8"/>
  <c r="C114" i="8"/>
  <c r="K114" i="8"/>
  <c r="S114" i="8"/>
  <c r="C115" i="8"/>
  <c r="K115" i="8"/>
  <c r="S115" i="8"/>
  <c r="C116" i="8"/>
  <c r="K116" i="8"/>
  <c r="S116" i="8"/>
  <c r="C117" i="8"/>
  <c r="K117" i="8"/>
  <c r="S117" i="8"/>
  <c r="C118" i="8"/>
  <c r="K118" i="8"/>
  <c r="S118" i="8"/>
  <c r="C119" i="8"/>
  <c r="K119" i="8"/>
  <c r="S119" i="8"/>
  <c r="C120" i="8"/>
  <c r="K120" i="8"/>
  <c r="S120" i="8"/>
  <c r="C121" i="8"/>
  <c r="K121" i="8"/>
  <c r="S121" i="8"/>
  <c r="C122" i="8"/>
  <c r="K122" i="8"/>
  <c r="S122" i="8"/>
  <c r="C123" i="8"/>
  <c r="K123" i="8"/>
  <c r="S123" i="8"/>
  <c r="C124" i="8"/>
  <c r="K124" i="8"/>
  <c r="S124" i="8"/>
  <c r="C71" i="8"/>
  <c r="K71" i="8"/>
  <c r="S71" i="8"/>
  <c r="K194" i="8"/>
  <c r="W180" i="8"/>
  <c r="U137" i="8"/>
  <c r="J143" i="8"/>
  <c r="B146" i="8"/>
  <c r="R148" i="8"/>
  <c r="J151" i="8"/>
  <c r="B154" i="8"/>
  <c r="R156" i="8"/>
  <c r="J102" i="8"/>
  <c r="B105" i="8"/>
  <c r="C106" i="8"/>
  <c r="Q106" i="8"/>
  <c r="F107" i="8"/>
  <c r="Q107" i="8"/>
  <c r="C108" i="8"/>
  <c r="L108" i="8"/>
  <c r="T108" i="8"/>
  <c r="D109" i="8"/>
  <c r="L109" i="8"/>
  <c r="T109" i="8"/>
  <c r="D110" i="8"/>
  <c r="L110" i="8"/>
  <c r="T110" i="8"/>
  <c r="D111" i="8"/>
  <c r="L111" i="8"/>
  <c r="T111" i="8"/>
  <c r="D112" i="8"/>
  <c r="L112" i="8"/>
  <c r="T112" i="8"/>
  <c r="D113" i="8"/>
  <c r="L113" i="8"/>
  <c r="T113" i="8"/>
  <c r="D114" i="8"/>
  <c r="L114" i="8"/>
  <c r="T114" i="8"/>
  <c r="D115" i="8"/>
  <c r="L115" i="8"/>
  <c r="T115" i="8"/>
  <c r="D116" i="8"/>
  <c r="L116" i="8"/>
  <c r="T116" i="8"/>
  <c r="D117" i="8"/>
  <c r="L117" i="8"/>
  <c r="T117" i="8"/>
  <c r="D118" i="8"/>
  <c r="L118" i="8"/>
  <c r="T118" i="8"/>
  <c r="D119" i="8"/>
  <c r="L119" i="8"/>
  <c r="T119" i="8"/>
  <c r="D120" i="8"/>
  <c r="L120" i="8"/>
  <c r="T120" i="8"/>
  <c r="D121" i="8"/>
  <c r="L121" i="8"/>
  <c r="T121" i="8"/>
  <c r="D122" i="8"/>
  <c r="L122" i="8"/>
  <c r="T122" i="8"/>
  <c r="D123" i="8"/>
  <c r="L123" i="8"/>
  <c r="T123" i="8"/>
  <c r="D124" i="8"/>
  <c r="L124" i="8"/>
  <c r="T124" i="8"/>
  <c r="D71" i="8"/>
  <c r="L71" i="8"/>
  <c r="T71" i="8"/>
  <c r="D72" i="8"/>
  <c r="L72" i="8"/>
  <c r="T72" i="8"/>
  <c r="D73" i="8"/>
  <c r="L73" i="8"/>
  <c r="T73" i="8"/>
  <c r="D74" i="8"/>
  <c r="L74" i="8"/>
  <c r="T74" i="8"/>
  <c r="D75" i="8"/>
  <c r="L75" i="8"/>
  <c r="T75" i="8"/>
  <c r="D76" i="8"/>
  <c r="L76" i="8"/>
  <c r="T76" i="8"/>
  <c r="D77" i="8"/>
  <c r="L77" i="8"/>
  <c r="T77" i="8"/>
  <c r="D78" i="8"/>
  <c r="L78" i="8"/>
  <c r="T78" i="8"/>
  <c r="D79" i="8"/>
  <c r="L79" i="8"/>
  <c r="S199" i="8"/>
  <c r="G182" i="8"/>
  <c r="P138" i="8"/>
  <c r="R143" i="8"/>
  <c r="J146" i="8"/>
  <c r="B149" i="8"/>
  <c r="R151" i="8"/>
  <c r="J154" i="8"/>
  <c r="B100" i="8"/>
  <c r="R102" i="8"/>
  <c r="C105" i="8"/>
  <c r="F106" i="8"/>
  <c r="R106" i="8"/>
  <c r="H107" i="8"/>
  <c r="R107" i="8"/>
  <c r="D108" i="8"/>
  <c r="M108" i="8"/>
  <c r="U108" i="8"/>
  <c r="E109" i="8"/>
  <c r="M109" i="8"/>
  <c r="U109" i="8"/>
  <c r="E110" i="8"/>
  <c r="M110" i="8"/>
  <c r="U110" i="8"/>
  <c r="E111" i="8"/>
  <c r="M111" i="8"/>
  <c r="U111" i="8"/>
  <c r="E112" i="8"/>
  <c r="M112" i="8"/>
  <c r="U112" i="8"/>
  <c r="E113" i="8"/>
  <c r="M113" i="8"/>
  <c r="U113" i="8"/>
  <c r="E114" i="8"/>
  <c r="M114" i="8"/>
  <c r="U114" i="8"/>
  <c r="E115" i="8"/>
  <c r="M115" i="8"/>
  <c r="U115" i="8"/>
  <c r="E116" i="8"/>
  <c r="M116" i="8"/>
  <c r="U116" i="8"/>
  <c r="E117" i="8"/>
  <c r="M117" i="8"/>
  <c r="U117" i="8"/>
  <c r="E118" i="8"/>
  <c r="M118" i="8"/>
  <c r="U118" i="8"/>
  <c r="E119" i="8"/>
  <c r="M119" i="8"/>
  <c r="U119" i="8"/>
  <c r="E120" i="8"/>
  <c r="M120" i="8"/>
  <c r="U120" i="8"/>
  <c r="E121" i="8"/>
  <c r="M121" i="8"/>
  <c r="U121" i="8"/>
  <c r="E122" i="8"/>
  <c r="M122" i="8"/>
  <c r="U122" i="8"/>
  <c r="E123" i="8"/>
  <c r="M123" i="8"/>
  <c r="U123" i="8"/>
  <c r="E124" i="8"/>
  <c r="M124" i="8"/>
  <c r="U124" i="8"/>
  <c r="E71" i="8"/>
  <c r="M71" i="8"/>
  <c r="U71" i="8"/>
  <c r="E72" i="8"/>
  <c r="M72" i="8"/>
  <c r="U72" i="8"/>
  <c r="E73" i="8"/>
  <c r="M73" i="8"/>
  <c r="U73" i="8"/>
  <c r="E74" i="8"/>
  <c r="M74" i="8"/>
  <c r="U74" i="8"/>
  <c r="E75" i="8"/>
  <c r="M75" i="8"/>
  <c r="U75" i="8"/>
  <c r="E76" i="8"/>
  <c r="M76" i="8"/>
  <c r="U76" i="8"/>
  <c r="E77" i="8"/>
  <c r="M77" i="8"/>
  <c r="U77" i="8"/>
  <c r="E78" i="8"/>
  <c r="M78" i="8"/>
  <c r="U78" i="8"/>
  <c r="E79" i="8"/>
  <c r="M79" i="8"/>
  <c r="U79" i="8"/>
  <c r="E80" i="8"/>
  <c r="M80" i="8"/>
  <c r="C168" i="8"/>
  <c r="O183" i="8"/>
  <c r="O139" i="8"/>
  <c r="B144" i="8"/>
  <c r="R146" i="8"/>
  <c r="J149" i="8"/>
  <c r="B152" i="8"/>
  <c r="R154" i="8"/>
  <c r="J100" i="8"/>
  <c r="B103" i="8"/>
  <c r="J105" i="8"/>
  <c r="H106" i="8"/>
  <c r="S106" i="8"/>
  <c r="I107" i="8"/>
  <c r="S107" i="8"/>
  <c r="F108" i="8"/>
  <c r="N108" i="8"/>
  <c r="V108" i="8"/>
  <c r="F109" i="8"/>
  <c r="N109" i="8"/>
  <c r="V109" i="8"/>
  <c r="F110" i="8"/>
  <c r="N110" i="8"/>
  <c r="V110" i="8"/>
  <c r="F111" i="8"/>
  <c r="X173" i="8"/>
  <c r="W184" i="8"/>
  <c r="M140" i="8"/>
  <c r="J144" i="8"/>
  <c r="B147" i="8"/>
  <c r="R149" i="8"/>
  <c r="J152" i="8"/>
  <c r="B155" i="8"/>
  <c r="R100" i="8"/>
  <c r="J103" i="8"/>
  <c r="K105" i="8"/>
  <c r="I106" i="8"/>
  <c r="V106" i="8"/>
  <c r="J107" i="8"/>
  <c r="V107" i="8"/>
  <c r="G108" i="8"/>
  <c r="O108" i="8"/>
  <c r="W108" i="8"/>
  <c r="G109" i="8"/>
  <c r="O109" i="8"/>
  <c r="W109" i="8"/>
  <c r="G110" i="8"/>
  <c r="O110" i="8"/>
  <c r="W110" i="8"/>
  <c r="G111" i="8"/>
  <c r="O111" i="8"/>
  <c r="W111" i="8"/>
  <c r="G112" i="8"/>
  <c r="O112" i="8"/>
  <c r="W112" i="8"/>
  <c r="G113" i="8"/>
  <c r="O113" i="8"/>
  <c r="W113" i="8"/>
  <c r="G114" i="8"/>
  <c r="O114" i="8"/>
  <c r="W114" i="8"/>
  <c r="G115" i="8"/>
  <c r="O115" i="8"/>
  <c r="W115" i="8"/>
  <c r="G116" i="8"/>
  <c r="O116" i="8"/>
  <c r="W116" i="8"/>
  <c r="G117" i="8"/>
  <c r="O117" i="8"/>
  <c r="W117" i="8"/>
  <c r="G118" i="8"/>
  <c r="O118" i="8"/>
  <c r="W118" i="8"/>
  <c r="G119" i="8"/>
  <c r="O119" i="8"/>
  <c r="W119" i="8"/>
  <c r="G120" i="8"/>
  <c r="O120" i="8"/>
  <c r="W120" i="8"/>
  <c r="G121" i="8"/>
  <c r="O121" i="8"/>
  <c r="W121" i="8"/>
  <c r="G122" i="8"/>
  <c r="O122" i="8"/>
  <c r="W122" i="8"/>
  <c r="G123" i="8"/>
  <c r="O123" i="8"/>
  <c r="W123" i="8"/>
  <c r="G124" i="8"/>
  <c r="O124" i="8"/>
  <c r="W124" i="8"/>
  <c r="G71" i="8"/>
  <c r="O71" i="8"/>
  <c r="W71" i="8"/>
  <c r="G72" i="8"/>
  <c r="O72" i="8"/>
  <c r="W72" i="8"/>
  <c r="G73" i="8"/>
  <c r="O73" i="8"/>
  <c r="W73" i="8"/>
  <c r="G74" i="8"/>
  <c r="O74" i="8"/>
  <c r="W74" i="8"/>
  <c r="G75" i="8"/>
  <c r="O75" i="8"/>
  <c r="W75" i="8"/>
  <c r="G76" i="8"/>
  <c r="O76" i="8"/>
  <c r="W76" i="8"/>
  <c r="G77" i="8"/>
  <c r="O77" i="8"/>
  <c r="W77" i="8"/>
  <c r="G78" i="8"/>
  <c r="G178" i="8"/>
  <c r="W135" i="8"/>
  <c r="N142" i="8"/>
  <c r="J145" i="8"/>
  <c r="B148" i="8"/>
  <c r="R150" i="8"/>
  <c r="J153" i="8"/>
  <c r="B156" i="8"/>
  <c r="R101" i="8"/>
  <c r="J104" i="8"/>
  <c r="Y105" i="8"/>
  <c r="N106" i="8"/>
  <c r="B107" i="8"/>
  <c r="O107" i="8"/>
  <c r="Y107" i="8"/>
  <c r="J108" i="8"/>
  <c r="R108" i="8"/>
  <c r="B109" i="8"/>
  <c r="J109" i="8"/>
  <c r="R109" i="8"/>
  <c r="B110" i="8"/>
  <c r="J110" i="8"/>
  <c r="R110" i="8"/>
  <c r="B111" i="8"/>
  <c r="J111" i="8"/>
  <c r="R111" i="8"/>
  <c r="B112" i="8"/>
  <c r="J112" i="8"/>
  <c r="R112" i="8"/>
  <c r="B113" i="8"/>
  <c r="J113" i="8"/>
  <c r="R113" i="8"/>
  <c r="B114" i="8"/>
  <c r="J114" i="8"/>
  <c r="R114" i="8"/>
  <c r="B115" i="8"/>
  <c r="J115" i="8"/>
  <c r="R115" i="8"/>
  <c r="B116" i="8"/>
  <c r="J116" i="8"/>
  <c r="R116" i="8"/>
  <c r="B117" i="8"/>
  <c r="J117" i="8"/>
  <c r="R117" i="8"/>
  <c r="B118" i="8"/>
  <c r="J118" i="8"/>
  <c r="R118" i="8"/>
  <c r="B119" i="8"/>
  <c r="J119" i="8"/>
  <c r="R119" i="8"/>
  <c r="B120" i="8"/>
  <c r="J120" i="8"/>
  <c r="R120" i="8"/>
  <c r="B121" i="8"/>
  <c r="J121" i="8"/>
  <c r="R121" i="8"/>
  <c r="B122" i="8"/>
  <c r="J122" i="8"/>
  <c r="R122" i="8"/>
  <c r="B123" i="8"/>
  <c r="J123" i="8"/>
  <c r="R123" i="8"/>
  <c r="B124" i="8"/>
  <c r="J124" i="8"/>
  <c r="R124" i="8"/>
  <c r="B71" i="8"/>
  <c r="J71" i="8"/>
  <c r="R71" i="8"/>
  <c r="B72" i="8"/>
  <c r="J72" i="8"/>
  <c r="R72" i="8"/>
  <c r="B73" i="8"/>
  <c r="J73" i="8"/>
  <c r="R73" i="8"/>
  <c r="B74" i="8"/>
  <c r="J74" i="8"/>
  <c r="R74" i="8"/>
  <c r="B75" i="8"/>
  <c r="J75" i="8"/>
  <c r="R75" i="8"/>
  <c r="B76" i="8"/>
  <c r="J76" i="8"/>
  <c r="R76" i="8"/>
  <c r="B77" i="8"/>
  <c r="J77" i="8"/>
  <c r="L175" i="8"/>
  <c r="J147" i="8"/>
  <c r="B101" i="8"/>
  <c r="X106" i="8"/>
  <c r="P108" i="8"/>
  <c r="X109" i="8"/>
  <c r="H111" i="8"/>
  <c r="F112" i="8"/>
  <c r="Y112" i="8"/>
  <c r="X113" i="8"/>
  <c r="V114" i="8"/>
  <c r="Q115" i="8"/>
  <c r="P116" i="8"/>
  <c r="N117" i="8"/>
  <c r="I118" i="8"/>
  <c r="H119" i="8"/>
  <c r="F120" i="8"/>
  <c r="Y120" i="8"/>
  <c r="X121" i="8"/>
  <c r="V122" i="8"/>
  <c r="Q123" i="8"/>
  <c r="P124" i="8"/>
  <c r="N71" i="8"/>
  <c r="H72" i="8"/>
  <c r="X72" i="8"/>
  <c r="P73" i="8"/>
  <c r="H74" i="8"/>
  <c r="X74" i="8"/>
  <c r="P75" i="8"/>
  <c r="H76" i="8"/>
  <c r="X76" i="8"/>
  <c r="P77" i="8"/>
  <c r="C78" i="8"/>
  <c r="P78" i="8"/>
  <c r="B79" i="8"/>
  <c r="N79" i="8"/>
  <c r="W79" i="8"/>
  <c r="H80" i="8"/>
  <c r="Q80" i="8"/>
  <c r="Y80" i="8"/>
  <c r="I81" i="8"/>
  <c r="Q81" i="8"/>
  <c r="Y81" i="8"/>
  <c r="I82" i="8"/>
  <c r="Q82" i="8"/>
  <c r="Y82" i="8"/>
  <c r="I83" i="8"/>
  <c r="Q83" i="8"/>
  <c r="Y83" i="8"/>
  <c r="I84" i="8"/>
  <c r="Q84" i="8"/>
  <c r="Y84" i="8"/>
  <c r="I85" i="8"/>
  <c r="Q85" i="8"/>
  <c r="Y85" i="8"/>
  <c r="I86" i="8"/>
  <c r="Q86" i="8"/>
  <c r="Y86" i="8"/>
  <c r="I87" i="8"/>
  <c r="Q87" i="8"/>
  <c r="Y87" i="8"/>
  <c r="I88" i="8"/>
  <c r="Q88" i="8"/>
  <c r="Y88" i="8"/>
  <c r="I89" i="8"/>
  <c r="Q89" i="8"/>
  <c r="Y89" i="8"/>
  <c r="I90" i="8"/>
  <c r="Q90" i="8"/>
  <c r="Y90" i="8"/>
  <c r="I91" i="8"/>
  <c r="Q91" i="8"/>
  <c r="Y91" i="8"/>
  <c r="I92" i="8"/>
  <c r="Q92" i="8"/>
  <c r="Y92" i="8"/>
  <c r="I93" i="8"/>
  <c r="Q93" i="8"/>
  <c r="Y93" i="8"/>
  <c r="I42" i="8"/>
  <c r="Q42" i="8"/>
  <c r="Y42" i="8"/>
  <c r="I43" i="8"/>
  <c r="Q43" i="8"/>
  <c r="Y43" i="8"/>
  <c r="I44" i="8"/>
  <c r="Q44" i="8"/>
  <c r="Y44" i="8"/>
  <c r="W176" i="8"/>
  <c r="R147" i="8"/>
  <c r="J101" i="8"/>
  <c r="Y106" i="8"/>
  <c r="Q108" i="8"/>
  <c r="Y109" i="8"/>
  <c r="I111" i="8"/>
  <c r="H112" i="8"/>
  <c r="F113" i="8"/>
  <c r="Y113" i="8"/>
  <c r="X114" i="8"/>
  <c r="V115" i="8"/>
  <c r="Q116" i="8"/>
  <c r="P117" i="8"/>
  <c r="N118" i="8"/>
  <c r="I119" i="8"/>
  <c r="H120" i="8"/>
  <c r="F121" i="8"/>
  <c r="Y121" i="8"/>
  <c r="X122" i="8"/>
  <c r="V123" i="8"/>
  <c r="Q124" i="8"/>
  <c r="P71" i="8"/>
  <c r="I72" i="8"/>
  <c r="Y72" i="8"/>
  <c r="Q73" i="8"/>
  <c r="I74" i="8"/>
  <c r="Y74" i="8"/>
  <c r="Q75" i="8"/>
  <c r="I76" i="8"/>
  <c r="Y76" i="8"/>
  <c r="Q77" i="8"/>
  <c r="F78" i="8"/>
  <c r="Q78" i="8"/>
  <c r="C79" i="8"/>
  <c r="O79" i="8"/>
  <c r="X79" i="8"/>
  <c r="I80" i="8"/>
  <c r="R80" i="8"/>
  <c r="B81" i="8"/>
  <c r="J81" i="8"/>
  <c r="R81" i="8"/>
  <c r="B82" i="8"/>
  <c r="J82" i="8"/>
  <c r="R82" i="8"/>
  <c r="B83" i="8"/>
  <c r="J83" i="8"/>
  <c r="R83" i="8"/>
  <c r="B84" i="8"/>
  <c r="J84" i="8"/>
  <c r="R84" i="8"/>
  <c r="B85" i="8"/>
  <c r="J85" i="8"/>
  <c r="R85" i="8"/>
  <c r="B86" i="8"/>
  <c r="J86" i="8"/>
  <c r="R86" i="8"/>
  <c r="B87" i="8"/>
  <c r="J87" i="8"/>
  <c r="R87" i="8"/>
  <c r="B88" i="8"/>
  <c r="J88" i="8"/>
  <c r="R88" i="8"/>
  <c r="B89" i="8"/>
  <c r="J89" i="8"/>
  <c r="R89" i="8"/>
  <c r="B90" i="8"/>
  <c r="J90" i="8"/>
  <c r="R90" i="8"/>
  <c r="B91" i="8"/>
  <c r="J91" i="8"/>
  <c r="R91" i="8"/>
  <c r="B92" i="8"/>
  <c r="J92" i="8"/>
  <c r="R92" i="8"/>
  <c r="B93" i="8"/>
  <c r="J93" i="8"/>
  <c r="R93" i="8"/>
  <c r="B42" i="8"/>
  <c r="J42" i="8"/>
  <c r="R42" i="8"/>
  <c r="B43" i="8"/>
  <c r="J43" i="8"/>
  <c r="R43" i="8"/>
  <c r="B44" i="8"/>
  <c r="J44" i="8"/>
  <c r="G133" i="8"/>
  <c r="B150" i="8"/>
  <c r="R103" i="8"/>
  <c r="K107" i="8"/>
  <c r="X108" i="8"/>
  <c r="H110" i="8"/>
  <c r="N111" i="8"/>
  <c r="I112" i="8"/>
  <c r="H113" i="8"/>
  <c r="F114" i="8"/>
  <c r="Y114" i="8"/>
  <c r="X115" i="8"/>
  <c r="V116" i="8"/>
  <c r="Q117" i="8"/>
  <c r="P118" i="8"/>
  <c r="N119" i="8"/>
  <c r="I120" i="8"/>
  <c r="H121" i="8"/>
  <c r="F122" i="8"/>
  <c r="Y122" i="8"/>
  <c r="X123" i="8"/>
  <c r="V124" i="8"/>
  <c r="Q71" i="8"/>
  <c r="K72" i="8"/>
  <c r="C73" i="8"/>
  <c r="S73" i="8"/>
  <c r="K74" i="8"/>
  <c r="C75" i="8"/>
  <c r="S75" i="8"/>
  <c r="K76" i="8"/>
  <c r="C77" i="8"/>
  <c r="R77" i="8"/>
  <c r="H78" i="8"/>
  <c r="R78" i="8"/>
  <c r="F79" i="8"/>
  <c r="P79" i="8"/>
  <c r="Y79" i="8"/>
  <c r="J80" i="8"/>
  <c r="S80" i="8"/>
  <c r="C81" i="8"/>
  <c r="K81" i="8"/>
  <c r="S81" i="8"/>
  <c r="C82" i="8"/>
  <c r="K82" i="8"/>
  <c r="S82" i="8"/>
  <c r="C83" i="8"/>
  <c r="K83" i="8"/>
  <c r="S83" i="8"/>
  <c r="C84" i="8"/>
  <c r="K84" i="8"/>
  <c r="S84" i="8"/>
  <c r="C85" i="8"/>
  <c r="K85" i="8"/>
  <c r="S85" i="8"/>
  <c r="C86" i="8"/>
  <c r="K86" i="8"/>
  <c r="S86" i="8"/>
  <c r="C87" i="8"/>
  <c r="K87" i="8"/>
  <c r="S87" i="8"/>
  <c r="C88" i="8"/>
  <c r="K88" i="8"/>
  <c r="S88" i="8"/>
  <c r="C89" i="8"/>
  <c r="K89" i="8"/>
  <c r="S89" i="8"/>
  <c r="C90" i="8"/>
  <c r="K90" i="8"/>
  <c r="S90" i="8"/>
  <c r="C91" i="8"/>
  <c r="K91" i="8"/>
  <c r="S91" i="8"/>
  <c r="C92" i="8"/>
  <c r="K92" i="8"/>
  <c r="S92" i="8"/>
  <c r="C93" i="8"/>
  <c r="K93" i="8"/>
  <c r="S93" i="8"/>
  <c r="C42" i="8"/>
  <c r="K42" i="8"/>
  <c r="S42" i="8"/>
  <c r="C43" i="8"/>
  <c r="K43" i="8"/>
  <c r="S43" i="8"/>
  <c r="C44" i="8"/>
  <c r="K44" i="8"/>
  <c r="O134" i="8"/>
  <c r="J150" i="8"/>
  <c r="B104" i="8"/>
  <c r="N107" i="8"/>
  <c r="Y108" i="8"/>
  <c r="I110" i="8"/>
  <c r="P111" i="8"/>
  <c r="N112" i="8"/>
  <c r="I113" i="8"/>
  <c r="H114" i="8"/>
  <c r="F115" i="8"/>
  <c r="Y115" i="8"/>
  <c r="X116" i="8"/>
  <c r="V117" i="8"/>
  <c r="Q118" i="8"/>
  <c r="P119" i="8"/>
  <c r="N120" i="8"/>
  <c r="I121" i="8"/>
  <c r="H122" i="8"/>
  <c r="F123" i="8"/>
  <c r="Y123" i="8"/>
  <c r="X124" i="8"/>
  <c r="V71" i="8"/>
  <c r="N72" i="8"/>
  <c r="F73" i="8"/>
  <c r="V73" i="8"/>
  <c r="N74" i="8"/>
  <c r="F75" i="8"/>
  <c r="V75" i="8"/>
  <c r="N76" i="8"/>
  <c r="F77" i="8"/>
  <c r="S77" i="8"/>
  <c r="I78" i="8"/>
  <c r="S78" i="8"/>
  <c r="G79" i="8"/>
  <c r="Q79" i="8"/>
  <c r="B80" i="8"/>
  <c r="K80" i="8"/>
  <c r="T80" i="8"/>
  <c r="D81" i="8"/>
  <c r="L81" i="8"/>
  <c r="T81" i="8"/>
  <c r="D82" i="8"/>
  <c r="L82" i="8"/>
  <c r="T82" i="8"/>
  <c r="D83" i="8"/>
  <c r="L83" i="8"/>
  <c r="T83" i="8"/>
  <c r="D84" i="8"/>
  <c r="L84" i="8"/>
  <c r="T84" i="8"/>
  <c r="D85" i="8"/>
  <c r="L85" i="8"/>
  <c r="T85" i="8"/>
  <c r="D86" i="8"/>
  <c r="L86" i="8"/>
  <c r="T86" i="8"/>
  <c r="D87" i="8"/>
  <c r="L87" i="8"/>
  <c r="T87" i="8"/>
  <c r="D88" i="8"/>
  <c r="L88" i="8"/>
  <c r="T88" i="8"/>
  <c r="D89" i="8"/>
  <c r="L89" i="8"/>
  <c r="T89" i="8"/>
  <c r="D90" i="8"/>
  <c r="L90" i="8"/>
  <c r="T90" i="8"/>
  <c r="D91" i="8"/>
  <c r="L91" i="8"/>
  <c r="T91" i="8"/>
  <c r="D92" i="8"/>
  <c r="L92" i="8"/>
  <c r="T92" i="8"/>
  <c r="D93" i="8"/>
  <c r="L93" i="8"/>
  <c r="T93" i="8"/>
  <c r="D42" i="8"/>
  <c r="L42" i="8"/>
  <c r="T42" i="8"/>
  <c r="D43" i="8"/>
  <c r="L43" i="8"/>
  <c r="T43" i="8"/>
  <c r="D44" i="8"/>
  <c r="L44" i="8"/>
  <c r="T44" i="8"/>
  <c r="D45" i="8"/>
  <c r="L45" i="8"/>
  <c r="H141" i="8"/>
  <c r="R152" i="8"/>
  <c r="R105" i="8"/>
  <c r="W107" i="8"/>
  <c r="H109" i="8"/>
  <c r="P110" i="8"/>
  <c r="Q111" i="8"/>
  <c r="P112" i="8"/>
  <c r="N113" i="8"/>
  <c r="I114" i="8"/>
  <c r="H115" i="8"/>
  <c r="F116" i="8"/>
  <c r="Y116" i="8"/>
  <c r="X117" i="8"/>
  <c r="V118" i="8"/>
  <c r="Q119" i="8"/>
  <c r="P120" i="8"/>
  <c r="N121" i="8"/>
  <c r="I122" i="8"/>
  <c r="H123" i="8"/>
  <c r="F124" i="8"/>
  <c r="Y124" i="8"/>
  <c r="X71" i="8"/>
  <c r="P72" i="8"/>
  <c r="H73" i="8"/>
  <c r="X73" i="8"/>
  <c r="P74" i="8"/>
  <c r="H75" i="8"/>
  <c r="X75" i="8"/>
  <c r="P76" i="8"/>
  <c r="H77" i="8"/>
  <c r="V77" i="8"/>
  <c r="J78" i="8"/>
  <c r="V78" i="8"/>
  <c r="H79" i="8"/>
  <c r="R79" i="8"/>
  <c r="C80" i="8"/>
  <c r="L80" i="8"/>
  <c r="U80" i="8"/>
  <c r="E81" i="8"/>
  <c r="M81" i="8"/>
  <c r="U81" i="8"/>
  <c r="E82" i="8"/>
  <c r="M82" i="8"/>
  <c r="U82" i="8"/>
  <c r="E83" i="8"/>
  <c r="M83" i="8"/>
  <c r="U83" i="8"/>
  <c r="E84" i="8"/>
  <c r="M84" i="8"/>
  <c r="U84" i="8"/>
  <c r="E85" i="8"/>
  <c r="M85" i="8"/>
  <c r="U85" i="8"/>
  <c r="E86" i="8"/>
  <c r="M86" i="8"/>
  <c r="U86" i="8"/>
  <c r="E87" i="8"/>
  <c r="M87" i="8"/>
  <c r="U87" i="8"/>
  <c r="E88" i="8"/>
  <c r="M88" i="8"/>
  <c r="U88" i="8"/>
  <c r="E89" i="8"/>
  <c r="M89" i="8"/>
  <c r="U89" i="8"/>
  <c r="E90" i="8"/>
  <c r="M90" i="8"/>
  <c r="U90" i="8"/>
  <c r="E91" i="8"/>
  <c r="M91" i="8"/>
  <c r="U91" i="8"/>
  <c r="E92" i="8"/>
  <c r="M92" i="8"/>
  <c r="U92" i="8"/>
  <c r="E93" i="8"/>
  <c r="M93" i="8"/>
  <c r="U93" i="8"/>
  <c r="E42" i="8"/>
  <c r="M42" i="8"/>
  <c r="U42" i="8"/>
  <c r="E43" i="8"/>
  <c r="M43" i="8"/>
  <c r="U43" i="8"/>
  <c r="E44" i="8"/>
  <c r="M44" i="8"/>
  <c r="U44" i="8"/>
  <c r="B142" i="8"/>
  <c r="B153" i="8"/>
  <c r="S105" i="8"/>
  <c r="X107" i="8"/>
  <c r="I109" i="8"/>
  <c r="Q110" i="8"/>
  <c r="V111" i="8"/>
  <c r="Q112" i="8"/>
  <c r="P113" i="8"/>
  <c r="N114" i="8"/>
  <c r="I115" i="8"/>
  <c r="H116" i="8"/>
  <c r="F117" i="8"/>
  <c r="Y117" i="8"/>
  <c r="X118" i="8"/>
  <c r="V119" i="8"/>
  <c r="Q120" i="8"/>
  <c r="P121" i="8"/>
  <c r="N122" i="8"/>
  <c r="I123" i="8"/>
  <c r="H124" i="8"/>
  <c r="F71" i="8"/>
  <c r="Y71" i="8"/>
  <c r="Q72" i="8"/>
  <c r="I73" i="8"/>
  <c r="Y73" i="8"/>
  <c r="Q74" i="8"/>
  <c r="I75" i="8"/>
  <c r="Y75" i="8"/>
  <c r="Q76" i="8"/>
  <c r="I77" i="8"/>
  <c r="X77" i="8"/>
  <c r="K78" i="8"/>
  <c r="W78" i="8"/>
  <c r="I79" i="8"/>
  <c r="S79" i="8"/>
  <c r="D80" i="8"/>
  <c r="N80" i="8"/>
  <c r="V80" i="8"/>
  <c r="F81" i="8"/>
  <c r="N81" i="8"/>
  <c r="V81" i="8"/>
  <c r="F82" i="8"/>
  <c r="N82" i="8"/>
  <c r="V82" i="8"/>
  <c r="F83" i="8"/>
  <c r="N83" i="8"/>
  <c r="V83" i="8"/>
  <c r="F84" i="8"/>
  <c r="N84" i="8"/>
  <c r="V84" i="8"/>
  <c r="F85" i="8"/>
  <c r="N85" i="8"/>
  <c r="V85" i="8"/>
  <c r="F86" i="8"/>
  <c r="N86" i="8"/>
  <c r="V86" i="8"/>
  <c r="F87" i="8"/>
  <c r="N87" i="8"/>
  <c r="V87" i="8"/>
  <c r="F88" i="8"/>
  <c r="N88" i="8"/>
  <c r="V88" i="8"/>
  <c r="F89" i="8"/>
  <c r="N89" i="8"/>
  <c r="V89" i="8"/>
  <c r="F90" i="8"/>
  <c r="N90" i="8"/>
  <c r="V90" i="8"/>
  <c r="F91" i="8"/>
  <c r="N91" i="8"/>
  <c r="V91" i="8"/>
  <c r="F92" i="8"/>
  <c r="N92" i="8"/>
  <c r="V92" i="8"/>
  <c r="F93" i="8"/>
  <c r="N93" i="8"/>
  <c r="V93" i="8"/>
  <c r="F42" i="8"/>
  <c r="N42" i="8"/>
  <c r="V42" i="8"/>
  <c r="F43" i="8"/>
  <c r="N43" i="8"/>
  <c r="V43" i="8"/>
  <c r="F44" i="8"/>
  <c r="R144" i="8"/>
  <c r="J155" i="8"/>
  <c r="J106" i="8"/>
  <c r="H108" i="8"/>
  <c r="P109" i="8"/>
  <c r="X110" i="8"/>
  <c r="X111" i="8"/>
  <c r="V112" i="8"/>
  <c r="Q113" i="8"/>
  <c r="P114" i="8"/>
  <c r="N115" i="8"/>
  <c r="I116" i="8"/>
  <c r="H117" i="8"/>
  <c r="F118" i="8"/>
  <c r="Y118" i="8"/>
  <c r="X119" i="8"/>
  <c r="V120" i="8"/>
  <c r="Q121" i="8"/>
  <c r="P122" i="8"/>
  <c r="N123" i="8"/>
  <c r="I124" i="8"/>
  <c r="H71" i="8"/>
  <c r="C72" i="8"/>
  <c r="S72" i="8"/>
  <c r="K73" i="8"/>
  <c r="C74" i="8"/>
  <c r="S74" i="8"/>
  <c r="K75" i="8"/>
  <c r="C76" i="8"/>
  <c r="S76" i="8"/>
  <c r="K77" i="8"/>
  <c r="Y77" i="8"/>
  <c r="N78" i="8"/>
  <c r="X78" i="8"/>
  <c r="J79" i="8"/>
  <c r="T79" i="8"/>
  <c r="F80" i="8"/>
  <c r="O80" i="8"/>
  <c r="W80" i="8"/>
  <c r="G81" i="8"/>
  <c r="O81" i="8"/>
  <c r="W81" i="8"/>
  <c r="G82" i="8"/>
  <c r="O82" i="8"/>
  <c r="W82" i="8"/>
  <c r="G83" i="8"/>
  <c r="O83" i="8"/>
  <c r="W83" i="8"/>
  <c r="G84" i="8"/>
  <c r="O84" i="8"/>
  <c r="W84" i="8"/>
  <c r="G85" i="8"/>
  <c r="O85" i="8"/>
  <c r="W85" i="8"/>
  <c r="G86" i="8"/>
  <c r="O86" i="8"/>
  <c r="W86" i="8"/>
  <c r="G87" i="8"/>
  <c r="O87" i="8"/>
  <c r="W87" i="8"/>
  <c r="G88" i="8"/>
  <c r="O88" i="8"/>
  <c r="W88" i="8"/>
  <c r="G89" i="8"/>
  <c r="O89" i="8"/>
  <c r="W89" i="8"/>
  <c r="G90" i="8"/>
  <c r="O90" i="8"/>
  <c r="W90" i="8"/>
  <c r="G91" i="8"/>
  <c r="O91" i="8"/>
  <c r="W91" i="8"/>
  <c r="G92" i="8"/>
  <c r="O92" i="8"/>
  <c r="W92" i="8"/>
  <c r="G93" i="8"/>
  <c r="O93" i="8"/>
  <c r="W93" i="8"/>
  <c r="G42" i="8"/>
  <c r="O42" i="8"/>
  <c r="W42" i="8"/>
  <c r="G43" i="8"/>
  <c r="O43" i="8"/>
  <c r="W43" i="8"/>
  <c r="G44" i="8"/>
  <c r="O44" i="8"/>
  <c r="W44" i="8"/>
  <c r="B145" i="8"/>
  <c r="R155" i="8"/>
  <c r="K106" i="8"/>
  <c r="I108" i="8"/>
  <c r="Q109" i="8"/>
  <c r="Y110" i="8"/>
  <c r="Y111" i="8"/>
  <c r="X112" i="8"/>
  <c r="V113" i="8"/>
  <c r="Q114" i="8"/>
  <c r="P115" i="8"/>
  <c r="N116" i="8"/>
  <c r="I117" i="8"/>
  <c r="H118" i="8"/>
  <c r="F119" i="8"/>
  <c r="Y119" i="8"/>
  <c r="X120" i="8"/>
  <c r="V121" i="8"/>
  <c r="Q122" i="8"/>
  <c r="P123" i="8"/>
  <c r="N124" i="8"/>
  <c r="I71" i="8"/>
  <c r="F72" i="8"/>
  <c r="V72" i="8"/>
  <c r="N73" i="8"/>
  <c r="F74" i="8"/>
  <c r="V74" i="8"/>
  <c r="N75" i="8"/>
  <c r="F76" i="8"/>
  <c r="V76" i="8"/>
  <c r="N77" i="8"/>
  <c r="B78" i="8"/>
  <c r="O78" i="8"/>
  <c r="Y78" i="8"/>
  <c r="K79" i="8"/>
  <c r="V79" i="8"/>
  <c r="G80" i="8"/>
  <c r="P80" i="8"/>
  <c r="X80" i="8"/>
  <c r="H81" i="8"/>
  <c r="P81" i="8"/>
  <c r="X81" i="8"/>
  <c r="H82" i="8"/>
  <c r="P82" i="8"/>
  <c r="X82" i="8"/>
  <c r="H83" i="8"/>
  <c r="P83" i="8"/>
  <c r="X83" i="8"/>
  <c r="H84" i="8"/>
  <c r="P84" i="8"/>
  <c r="X84" i="8"/>
  <c r="H85" i="8"/>
  <c r="P85" i="8"/>
  <c r="X85" i="8"/>
  <c r="H86" i="8"/>
  <c r="P86" i="8"/>
  <c r="X86" i="8"/>
  <c r="H87" i="8"/>
  <c r="P87" i="8"/>
  <c r="X87" i="8"/>
  <c r="H88" i="8"/>
  <c r="P88" i="8"/>
  <c r="X88" i="8"/>
  <c r="H89" i="8"/>
  <c r="P89" i="8"/>
  <c r="X89" i="8"/>
  <c r="H90" i="8"/>
  <c r="P90" i="8"/>
  <c r="X90" i="8"/>
  <c r="H91" i="8"/>
  <c r="P91" i="8"/>
  <c r="X91" i="8"/>
  <c r="H92" i="8"/>
  <c r="P92" i="8"/>
  <c r="X92" i="8"/>
  <c r="H93" i="8"/>
  <c r="P93" i="8"/>
  <c r="X93" i="8"/>
  <c r="H42" i="8"/>
  <c r="P42" i="8"/>
  <c r="X42" i="8"/>
  <c r="H43" i="8"/>
  <c r="P43" i="8"/>
  <c r="X43" i="8"/>
  <c r="H44" i="8"/>
  <c r="P44" i="8"/>
  <c r="X44" i="8"/>
  <c r="H45" i="8"/>
  <c r="P45" i="8"/>
  <c r="V11" i="8"/>
  <c r="N11" i="8"/>
  <c r="F11" i="8"/>
  <c r="V56" i="8"/>
  <c r="N56" i="8"/>
  <c r="F56" i="8"/>
  <c r="V55" i="8"/>
  <c r="N55" i="8"/>
  <c r="F55" i="8"/>
  <c r="V54" i="8"/>
  <c r="N54" i="8"/>
  <c r="F54" i="8"/>
  <c r="V53" i="8"/>
  <c r="N53" i="8"/>
  <c r="F53" i="8"/>
  <c r="V52" i="8"/>
  <c r="N52" i="8"/>
  <c r="F52" i="8"/>
  <c r="V51" i="8"/>
  <c r="N51" i="8"/>
  <c r="F51" i="8"/>
  <c r="V50" i="8"/>
  <c r="N50" i="8"/>
  <c r="F50" i="8"/>
  <c r="V49" i="8"/>
  <c r="N49" i="8"/>
  <c r="F49" i="8"/>
  <c r="V48" i="8"/>
  <c r="N48" i="8"/>
  <c r="F48" i="8"/>
  <c r="V47" i="8"/>
  <c r="N47" i="8"/>
  <c r="F47" i="8"/>
  <c r="V46" i="8"/>
  <c r="N46" i="8"/>
  <c r="F46" i="8"/>
  <c r="V45" i="8"/>
  <c r="M45" i="8"/>
  <c r="B45" i="8"/>
  <c r="U11" i="8"/>
  <c r="M11" i="8"/>
  <c r="E11" i="8"/>
  <c r="U56" i="8"/>
  <c r="M56" i="8"/>
  <c r="E56" i="8"/>
  <c r="U55" i="8"/>
  <c r="M55" i="8"/>
  <c r="E55" i="8"/>
  <c r="U54" i="8"/>
  <c r="M54" i="8"/>
  <c r="E54" i="8"/>
  <c r="U53" i="8"/>
  <c r="M53" i="8"/>
  <c r="E53" i="8"/>
  <c r="U52" i="8"/>
  <c r="M52" i="8"/>
  <c r="E52" i="8"/>
  <c r="U51" i="8"/>
  <c r="M51" i="8"/>
  <c r="E51" i="8"/>
  <c r="U50" i="8"/>
  <c r="M50" i="8"/>
  <c r="E50" i="8"/>
  <c r="U49" i="8"/>
  <c r="M49" i="8"/>
  <c r="E49" i="8"/>
  <c r="U48" i="8"/>
  <c r="M48" i="8"/>
  <c r="E48" i="8"/>
  <c r="U47" i="8"/>
  <c r="M47" i="8"/>
  <c r="E47" i="8"/>
  <c r="U46" i="8"/>
  <c r="M46" i="8"/>
  <c r="E46" i="8"/>
  <c r="U45" i="8"/>
  <c r="K45" i="8"/>
  <c r="V44" i="8"/>
  <c r="T11" i="8"/>
  <c r="L11" i="8"/>
  <c r="D11" i="8"/>
  <c r="T56" i="8"/>
  <c r="L56" i="8"/>
  <c r="D56" i="8"/>
  <c r="T55" i="8"/>
  <c r="L55" i="8"/>
  <c r="D55" i="8"/>
  <c r="T54" i="8"/>
  <c r="L54" i="8"/>
  <c r="D54" i="8"/>
  <c r="T53" i="8"/>
  <c r="L53" i="8"/>
  <c r="D53" i="8"/>
  <c r="T52" i="8"/>
  <c r="L52" i="8"/>
  <c r="D52" i="8"/>
  <c r="T51" i="8"/>
  <c r="L51" i="8"/>
  <c r="D51" i="8"/>
  <c r="T50" i="8"/>
  <c r="L50" i="8"/>
  <c r="D50" i="8"/>
  <c r="T49" i="8"/>
  <c r="L49" i="8"/>
  <c r="D49" i="8"/>
  <c r="T48" i="8"/>
  <c r="L48" i="8"/>
  <c r="D48" i="8"/>
  <c r="T47" i="8"/>
  <c r="L47" i="8"/>
  <c r="D47" i="8"/>
  <c r="T46" i="8"/>
  <c r="L46" i="8"/>
  <c r="D46" i="8"/>
  <c r="T45" i="8"/>
  <c r="J45" i="8"/>
  <c r="S44" i="8"/>
  <c r="S11" i="8"/>
  <c r="K11" i="8"/>
  <c r="C11" i="8"/>
  <c r="S56" i="8"/>
  <c r="K56" i="8"/>
  <c r="C56" i="8"/>
  <c r="S55" i="8"/>
  <c r="K55" i="8"/>
  <c r="C55" i="8"/>
  <c r="S54" i="8"/>
  <c r="K54" i="8"/>
  <c r="C54" i="8"/>
  <c r="S53" i="8"/>
  <c r="K53" i="8"/>
  <c r="C53" i="8"/>
  <c r="S52" i="8"/>
  <c r="K52" i="8"/>
  <c r="C52" i="8"/>
  <c r="S51" i="8"/>
  <c r="K51" i="8"/>
  <c r="C51" i="8"/>
  <c r="S50" i="8"/>
  <c r="K50" i="8"/>
  <c r="C50" i="8"/>
  <c r="S49" i="8"/>
  <c r="K49" i="8"/>
  <c r="C49" i="8"/>
  <c r="S48" i="8"/>
  <c r="K48" i="8"/>
  <c r="C48" i="8"/>
  <c r="S47" i="8"/>
  <c r="K47" i="8"/>
  <c r="C47" i="8"/>
  <c r="S46" i="8"/>
  <c r="K46" i="8"/>
  <c r="C46" i="8"/>
  <c r="S45" i="8"/>
  <c r="I45" i="8"/>
  <c r="R44" i="8"/>
  <c r="R11" i="8"/>
  <c r="J11" i="8"/>
  <c r="B11" i="8"/>
  <c r="R56" i="8"/>
  <c r="J56" i="8"/>
  <c r="B56" i="8"/>
  <c r="R55" i="8"/>
  <c r="J55" i="8"/>
  <c r="B55" i="8"/>
  <c r="R54" i="8"/>
  <c r="J54" i="8"/>
  <c r="B54" i="8"/>
  <c r="R53" i="8"/>
  <c r="J53" i="8"/>
  <c r="B53" i="8"/>
  <c r="R52" i="8"/>
  <c r="J52" i="8"/>
  <c r="B52" i="8"/>
  <c r="R51" i="8"/>
  <c r="J51" i="8"/>
  <c r="B51" i="8"/>
  <c r="R50" i="8"/>
  <c r="J50" i="8"/>
  <c r="B50" i="8"/>
  <c r="R49" i="8"/>
  <c r="J49" i="8"/>
  <c r="B49" i="8"/>
  <c r="R48" i="8"/>
  <c r="J48" i="8"/>
  <c r="B48" i="8"/>
  <c r="R47" i="8"/>
  <c r="J47" i="8"/>
  <c r="B47" i="8"/>
  <c r="R46" i="8"/>
  <c r="J46" i="8"/>
  <c r="B46" i="8"/>
  <c r="R45" i="8"/>
  <c r="G45" i="8"/>
  <c r="N44" i="8"/>
  <c r="I545" i="2"/>
  <c r="J545" i="2"/>
  <c r="I546" i="2"/>
  <c r="J546" i="2"/>
  <c r="I547" i="2"/>
  <c r="J547" i="2"/>
  <c r="I548" i="2"/>
  <c r="J548" i="2"/>
  <c r="I549" i="2"/>
  <c r="J549" i="2"/>
  <c r="I550" i="2"/>
  <c r="J550" i="2"/>
  <c r="I551" i="2"/>
  <c r="J551" i="2"/>
  <c r="I552" i="2"/>
  <c r="J552" i="2"/>
  <c r="I553" i="2"/>
  <c r="J553" i="2"/>
  <c r="I554" i="2"/>
  <c r="J554" i="2"/>
  <c r="I555" i="2"/>
  <c r="J555" i="2"/>
  <c r="I556" i="2"/>
  <c r="J556" i="2"/>
  <c r="I557" i="2"/>
  <c r="J557" i="2"/>
  <c r="I558" i="2"/>
  <c r="J558" i="2"/>
  <c r="I559" i="2"/>
  <c r="J559" i="2"/>
  <c r="I560" i="2"/>
  <c r="J560" i="2"/>
  <c r="I561" i="2"/>
  <c r="J561" i="2"/>
  <c r="I562" i="2"/>
  <c r="J562" i="2"/>
  <c r="I563" i="2"/>
  <c r="J563" i="2"/>
  <c r="I564" i="2"/>
  <c r="J564" i="2"/>
  <c r="I565" i="2"/>
  <c r="J565" i="2"/>
  <c r="I566" i="2"/>
  <c r="J566" i="2"/>
  <c r="I567" i="2"/>
  <c r="J567" i="2"/>
  <c r="I568" i="2"/>
  <c r="J568" i="2"/>
  <c r="I569" i="2"/>
  <c r="J569" i="2"/>
  <c r="I570" i="2"/>
  <c r="J570" i="2"/>
  <c r="I571" i="2"/>
  <c r="J571" i="2"/>
  <c r="I572" i="2"/>
  <c r="J572" i="2"/>
  <c r="I573" i="2"/>
  <c r="J573" i="2"/>
  <c r="I574" i="2"/>
  <c r="J574" i="2"/>
  <c r="I575" i="2"/>
  <c r="J575" i="2"/>
  <c r="I576" i="2"/>
  <c r="J576" i="2"/>
  <c r="I577" i="2"/>
  <c r="J577" i="2"/>
  <c r="I578" i="2"/>
  <c r="J578" i="2"/>
  <c r="I579" i="2"/>
  <c r="J579" i="2"/>
  <c r="I580" i="2"/>
  <c r="J580" i="2"/>
  <c r="I581" i="2"/>
  <c r="J581" i="2"/>
  <c r="I582" i="2"/>
  <c r="J582" i="2"/>
  <c r="I583" i="2"/>
  <c r="J583" i="2"/>
  <c r="I584" i="2"/>
  <c r="J584" i="2"/>
  <c r="I585" i="2"/>
  <c r="J585" i="2"/>
  <c r="I586" i="2"/>
  <c r="J586" i="2"/>
  <c r="I587" i="2"/>
  <c r="J587" i="2"/>
  <c r="I588" i="2"/>
  <c r="J588" i="2"/>
  <c r="I589" i="2"/>
  <c r="J589" i="2"/>
  <c r="I590" i="2"/>
  <c r="J590" i="2"/>
  <c r="I591" i="2"/>
  <c r="J591" i="2"/>
  <c r="I592" i="2"/>
  <c r="J592" i="2"/>
  <c r="I593" i="2"/>
  <c r="J593" i="2"/>
  <c r="I594" i="2"/>
  <c r="J594" i="2"/>
  <c r="I595" i="2"/>
  <c r="J595" i="2"/>
  <c r="I596" i="2"/>
  <c r="J596" i="2"/>
  <c r="I597" i="2"/>
  <c r="J597" i="2"/>
  <c r="I598" i="2"/>
  <c r="J598" i="2"/>
  <c r="I599" i="2"/>
  <c r="J599" i="2"/>
  <c r="I600" i="2"/>
  <c r="J600" i="2"/>
  <c r="I601" i="2"/>
  <c r="J601" i="2"/>
  <c r="I602" i="2"/>
  <c r="J602" i="2"/>
  <c r="I603" i="2"/>
  <c r="J603" i="2"/>
  <c r="I604" i="2"/>
  <c r="J604" i="2"/>
  <c r="I605" i="2"/>
  <c r="J605" i="2"/>
  <c r="I606" i="2"/>
  <c r="J606" i="2"/>
  <c r="I607" i="2"/>
  <c r="J607" i="2"/>
  <c r="I608" i="2"/>
  <c r="J608" i="2"/>
  <c r="I609" i="2"/>
  <c r="J609" i="2"/>
  <c r="I610" i="2"/>
  <c r="J610" i="2"/>
  <c r="I611" i="2"/>
  <c r="J611" i="2"/>
  <c r="I612" i="2"/>
  <c r="J612" i="2"/>
  <c r="I613" i="2"/>
  <c r="J613" i="2"/>
  <c r="I614" i="2"/>
  <c r="J614" i="2"/>
  <c r="I615" i="2"/>
  <c r="J615" i="2"/>
  <c r="I616" i="2"/>
  <c r="J616" i="2"/>
  <c r="I617" i="2"/>
  <c r="J617" i="2"/>
  <c r="I618" i="2"/>
  <c r="J618" i="2"/>
  <c r="I619" i="2"/>
  <c r="J619" i="2"/>
  <c r="I620" i="2"/>
  <c r="J620" i="2"/>
  <c r="I621" i="2"/>
  <c r="J621" i="2"/>
  <c r="I622" i="2"/>
  <c r="J622" i="2"/>
  <c r="I496" i="2"/>
  <c r="J496" i="2"/>
  <c r="I497" i="2"/>
  <c r="J497" i="2"/>
  <c r="I498" i="2"/>
  <c r="J498" i="2"/>
  <c r="I499" i="2"/>
  <c r="J499" i="2"/>
  <c r="I500" i="2"/>
  <c r="J500" i="2"/>
  <c r="I501" i="2"/>
  <c r="J501" i="2"/>
  <c r="I502" i="2"/>
  <c r="J502" i="2"/>
  <c r="I503" i="2"/>
  <c r="J503" i="2"/>
  <c r="I504" i="2"/>
  <c r="J504" i="2"/>
  <c r="I505" i="2"/>
  <c r="J505" i="2"/>
  <c r="I506" i="2"/>
  <c r="J506" i="2"/>
  <c r="I507" i="2"/>
  <c r="J507" i="2"/>
  <c r="I508" i="2"/>
  <c r="J508" i="2"/>
  <c r="I509" i="2"/>
  <c r="J509" i="2"/>
  <c r="I510" i="2"/>
  <c r="J510" i="2"/>
  <c r="I511" i="2"/>
  <c r="J511" i="2"/>
  <c r="I512" i="2"/>
  <c r="J512" i="2"/>
  <c r="I513" i="2"/>
  <c r="J513" i="2"/>
  <c r="I514" i="2"/>
  <c r="J514" i="2"/>
  <c r="I515" i="2"/>
  <c r="J515" i="2"/>
  <c r="I516" i="2"/>
  <c r="J516" i="2"/>
  <c r="I517" i="2"/>
  <c r="J517" i="2"/>
  <c r="I518" i="2"/>
  <c r="J518" i="2"/>
  <c r="I519" i="2"/>
  <c r="J519" i="2"/>
  <c r="I520" i="2"/>
  <c r="J520" i="2"/>
  <c r="I521" i="2"/>
  <c r="J521" i="2"/>
  <c r="I522" i="2"/>
  <c r="J522" i="2"/>
  <c r="I523" i="2"/>
  <c r="J523" i="2"/>
  <c r="I524" i="2"/>
  <c r="J524" i="2"/>
  <c r="I525" i="2"/>
  <c r="J525" i="2"/>
  <c r="I526" i="2"/>
  <c r="J526" i="2"/>
  <c r="I527" i="2"/>
  <c r="J527" i="2"/>
  <c r="I528" i="2"/>
  <c r="J528" i="2"/>
  <c r="I529" i="2"/>
  <c r="J529" i="2"/>
  <c r="I530" i="2"/>
  <c r="J530" i="2"/>
  <c r="I531" i="2"/>
  <c r="J531" i="2"/>
  <c r="I532" i="2"/>
  <c r="J532" i="2"/>
  <c r="I533" i="2"/>
  <c r="J533" i="2"/>
  <c r="I534" i="2"/>
  <c r="J534" i="2"/>
  <c r="I535" i="2"/>
  <c r="J535" i="2"/>
  <c r="I536" i="2"/>
  <c r="J536" i="2"/>
  <c r="I537" i="2"/>
  <c r="J537" i="2"/>
  <c r="I538" i="2"/>
  <c r="J538" i="2"/>
  <c r="I539" i="2"/>
  <c r="J539" i="2"/>
  <c r="I540" i="2"/>
  <c r="J540" i="2"/>
  <c r="I541" i="2"/>
  <c r="J541" i="2"/>
  <c r="I542" i="2"/>
  <c r="J542" i="2"/>
  <c r="I543" i="2"/>
  <c r="J543" i="2"/>
  <c r="I544" i="2"/>
  <c r="J544" i="2"/>
  <c r="I459" i="2"/>
  <c r="J459" i="2"/>
  <c r="I460" i="2"/>
  <c r="J460" i="2"/>
  <c r="I461" i="2"/>
  <c r="J461" i="2"/>
  <c r="I462" i="2"/>
  <c r="J462" i="2"/>
  <c r="I463" i="2"/>
  <c r="J463" i="2"/>
  <c r="I464" i="2"/>
  <c r="J464" i="2"/>
  <c r="I465" i="2"/>
  <c r="J465" i="2"/>
  <c r="I466" i="2"/>
  <c r="J466" i="2"/>
  <c r="I467" i="2"/>
  <c r="J467" i="2"/>
  <c r="I468" i="2"/>
  <c r="J468" i="2"/>
  <c r="I469" i="2"/>
  <c r="J469" i="2"/>
  <c r="I470" i="2"/>
  <c r="J470" i="2"/>
  <c r="I471" i="2"/>
  <c r="J471" i="2"/>
  <c r="I472" i="2"/>
  <c r="J472" i="2"/>
  <c r="I473" i="2"/>
  <c r="J473" i="2"/>
  <c r="I474" i="2"/>
  <c r="J474" i="2"/>
  <c r="I475" i="2"/>
  <c r="J475" i="2"/>
  <c r="I476" i="2"/>
  <c r="J476" i="2"/>
  <c r="I477" i="2"/>
  <c r="J477" i="2"/>
  <c r="I478" i="2"/>
  <c r="J478" i="2"/>
  <c r="I479" i="2"/>
  <c r="J479" i="2"/>
  <c r="I480" i="2"/>
  <c r="J480" i="2"/>
  <c r="I481" i="2"/>
  <c r="J481" i="2"/>
  <c r="I482" i="2"/>
  <c r="J482" i="2"/>
  <c r="I483" i="2"/>
  <c r="J483" i="2"/>
  <c r="I484" i="2"/>
  <c r="J484" i="2"/>
  <c r="I485" i="2"/>
  <c r="J485" i="2"/>
  <c r="I486" i="2"/>
  <c r="J486" i="2"/>
  <c r="I487" i="2"/>
  <c r="J487" i="2"/>
  <c r="I488" i="2"/>
  <c r="J488" i="2"/>
  <c r="I489" i="2"/>
  <c r="J489" i="2"/>
  <c r="I490" i="2"/>
  <c r="J490" i="2"/>
  <c r="I491" i="2"/>
  <c r="J491" i="2"/>
  <c r="I492" i="2"/>
  <c r="J492" i="2"/>
  <c r="I493" i="2"/>
  <c r="J493" i="2"/>
  <c r="I494" i="2"/>
  <c r="J494" i="2"/>
  <c r="I495" i="2"/>
  <c r="J495" i="2"/>
  <c r="K413" i="1"/>
  <c r="K414" i="1"/>
  <c r="K415" i="1"/>
  <c r="K416" i="1"/>
  <c r="K417" i="1"/>
  <c r="K418" i="1"/>
  <c r="K419" i="1"/>
  <c r="K420" i="1"/>
  <c r="K421" i="1"/>
  <c r="K422" i="1"/>
  <c r="K423" i="1"/>
  <c r="K424" i="1"/>
  <c r="K425" i="1"/>
  <c r="K426" i="1"/>
  <c r="K427" i="1"/>
  <c r="K428" i="1"/>
  <c r="K429" i="1"/>
  <c r="K430" i="1"/>
  <c r="K431" i="1"/>
  <c r="K432" i="1"/>
  <c r="K433" i="1"/>
  <c r="K434" i="1"/>
  <c r="K435" i="1"/>
  <c r="K436" i="1"/>
  <c r="K437" i="1"/>
  <c r="K438" i="1"/>
  <c r="K439" i="1"/>
  <c r="K440" i="1"/>
  <c r="K441" i="1"/>
  <c r="K442" i="1"/>
  <c r="K443" i="1"/>
  <c r="K444" i="1"/>
  <c r="K445" i="1"/>
  <c r="K446" i="1"/>
  <c r="K447" i="1"/>
  <c r="K448" i="1"/>
  <c r="I392" i="1"/>
  <c r="J392" i="1"/>
  <c r="K392" i="1"/>
  <c r="I393" i="1"/>
  <c r="J393" i="1"/>
  <c r="K393" i="1"/>
  <c r="I394" i="1"/>
  <c r="J394" i="1"/>
  <c r="K394" i="1"/>
  <c r="I395" i="1"/>
  <c r="J395" i="1"/>
  <c r="K395" i="1"/>
  <c r="I396" i="1"/>
  <c r="J396" i="1"/>
  <c r="K396" i="1"/>
  <c r="I397" i="1"/>
  <c r="J397" i="1"/>
  <c r="K397" i="1"/>
  <c r="I398" i="1"/>
  <c r="J398" i="1"/>
  <c r="K398" i="1"/>
  <c r="I399" i="1"/>
  <c r="J399" i="1"/>
  <c r="K399" i="1"/>
  <c r="I400" i="1"/>
  <c r="J400" i="1"/>
  <c r="K400" i="1"/>
  <c r="I401" i="1"/>
  <c r="J401" i="1"/>
  <c r="K401" i="1"/>
  <c r="I402" i="1"/>
  <c r="J402" i="1"/>
  <c r="K402" i="1"/>
  <c r="I403" i="1"/>
  <c r="J403" i="1"/>
  <c r="K403" i="1"/>
  <c r="I404" i="1"/>
  <c r="J404" i="1"/>
  <c r="K404" i="1"/>
  <c r="I405" i="1"/>
  <c r="J405" i="1"/>
  <c r="K405" i="1"/>
  <c r="I406" i="1"/>
  <c r="J406" i="1"/>
  <c r="K406" i="1"/>
  <c r="I407" i="1"/>
  <c r="J407" i="1"/>
  <c r="K407" i="1"/>
  <c r="I408" i="1"/>
  <c r="J408" i="1"/>
  <c r="K408" i="1"/>
  <c r="I409" i="1"/>
  <c r="J409" i="1"/>
  <c r="K409" i="1"/>
  <c r="I410" i="1"/>
  <c r="J410" i="1"/>
  <c r="K410" i="1"/>
  <c r="I411" i="1"/>
  <c r="J411" i="1"/>
  <c r="K411" i="1"/>
  <c r="I412" i="1"/>
  <c r="J412" i="1"/>
  <c r="K412" i="1"/>
  <c r="I413" i="1"/>
  <c r="J413" i="1"/>
  <c r="I414" i="1"/>
  <c r="J414" i="1"/>
  <c r="I415" i="1"/>
  <c r="J415" i="1"/>
  <c r="I416" i="1"/>
  <c r="J416" i="1"/>
  <c r="I417" i="1"/>
  <c r="J417" i="1"/>
  <c r="I418" i="1"/>
  <c r="J418" i="1"/>
  <c r="I419" i="1"/>
  <c r="J419" i="1"/>
  <c r="I420" i="1"/>
  <c r="J420" i="1"/>
  <c r="I421" i="1"/>
  <c r="J421" i="1"/>
  <c r="I422" i="1"/>
  <c r="J422" i="1"/>
  <c r="I423" i="1"/>
  <c r="J423" i="1"/>
  <c r="I424" i="1"/>
  <c r="J424" i="1"/>
  <c r="I425" i="1"/>
  <c r="J425" i="1"/>
  <c r="I426" i="1"/>
  <c r="J426" i="1"/>
  <c r="I427" i="1"/>
  <c r="J427" i="1"/>
  <c r="I428" i="1"/>
  <c r="J428" i="1"/>
  <c r="I429" i="1"/>
  <c r="J429" i="1"/>
  <c r="I430" i="1"/>
  <c r="J430" i="1"/>
  <c r="I431" i="1"/>
  <c r="J431" i="1"/>
  <c r="I432" i="1"/>
  <c r="J432" i="1"/>
  <c r="I433" i="1"/>
  <c r="J433" i="1"/>
  <c r="I434" i="1"/>
  <c r="J434" i="1"/>
  <c r="I435" i="1"/>
  <c r="J435" i="1"/>
  <c r="I436" i="1"/>
  <c r="J436" i="1"/>
  <c r="I437" i="1"/>
  <c r="J437" i="1"/>
  <c r="I438" i="1"/>
  <c r="J438" i="1"/>
  <c r="I439" i="1"/>
  <c r="J439" i="1"/>
  <c r="I440" i="1"/>
  <c r="J440" i="1"/>
  <c r="I441" i="1"/>
  <c r="J441" i="1"/>
  <c r="I442" i="1"/>
  <c r="J442" i="1"/>
  <c r="I443" i="1"/>
  <c r="J443" i="1"/>
  <c r="I444" i="1"/>
  <c r="J444" i="1"/>
  <c r="I445" i="1"/>
  <c r="J445" i="1"/>
  <c r="I446" i="1"/>
  <c r="J446" i="1"/>
  <c r="I447" i="1"/>
  <c r="J447" i="1"/>
  <c r="I448" i="1"/>
  <c r="J448" i="1"/>
  <c r="I449" i="1"/>
  <c r="J449" i="1"/>
  <c r="K449" i="1"/>
  <c r="I450" i="1"/>
  <c r="J450" i="1"/>
  <c r="K450" i="1"/>
  <c r="I451" i="1"/>
  <c r="J451" i="1"/>
  <c r="K451" i="1"/>
  <c r="I452" i="1"/>
  <c r="J452" i="1"/>
  <c r="K452" i="1"/>
  <c r="I453" i="1"/>
  <c r="J453" i="1"/>
  <c r="K453" i="1"/>
  <c r="I454" i="1"/>
  <c r="J454" i="1"/>
  <c r="K454" i="1"/>
  <c r="I455" i="1"/>
  <c r="J455" i="1"/>
  <c r="K455" i="1"/>
  <c r="I456" i="1"/>
  <c r="J456" i="1"/>
  <c r="K456" i="1"/>
  <c r="I457" i="1"/>
  <c r="J457" i="1"/>
  <c r="K457" i="1"/>
  <c r="I458" i="1"/>
  <c r="J458" i="1"/>
  <c r="K458" i="1"/>
  <c r="I459" i="1"/>
  <c r="J459" i="1"/>
  <c r="K459" i="1"/>
  <c r="I460" i="1"/>
  <c r="J460" i="1"/>
  <c r="K460" i="1"/>
  <c r="I461" i="1"/>
  <c r="J461" i="1"/>
  <c r="K461" i="1"/>
  <c r="I462" i="1"/>
  <c r="J462" i="1"/>
  <c r="K462" i="1"/>
  <c r="I463" i="1"/>
  <c r="J463" i="1"/>
  <c r="K463" i="1"/>
  <c r="I464" i="1"/>
  <c r="J464" i="1"/>
  <c r="K464" i="1"/>
  <c r="I465" i="1"/>
  <c r="J465" i="1"/>
  <c r="K465" i="1"/>
  <c r="I466" i="1"/>
  <c r="J466" i="1"/>
  <c r="K466" i="1"/>
  <c r="I467" i="1"/>
  <c r="J467" i="1"/>
  <c r="K467" i="1"/>
  <c r="I468" i="1"/>
  <c r="J468" i="1"/>
  <c r="K468" i="1"/>
  <c r="I469" i="1"/>
  <c r="J469" i="1"/>
  <c r="K469" i="1"/>
  <c r="I470" i="1"/>
  <c r="J470" i="1"/>
  <c r="K470" i="1"/>
  <c r="I471" i="1"/>
  <c r="J471" i="1"/>
  <c r="K471" i="1"/>
  <c r="I472" i="1"/>
  <c r="J472" i="1"/>
  <c r="K472" i="1"/>
  <c r="I473" i="1"/>
  <c r="J473" i="1"/>
  <c r="K473" i="1"/>
  <c r="I474" i="1"/>
  <c r="J474" i="1"/>
  <c r="K474" i="1"/>
  <c r="I475" i="1"/>
  <c r="J475" i="1"/>
  <c r="K475" i="1"/>
  <c r="I476" i="1"/>
  <c r="J476" i="1"/>
  <c r="K476" i="1"/>
  <c r="I477" i="1"/>
  <c r="J477" i="1"/>
  <c r="K477" i="1"/>
  <c r="I478" i="1"/>
  <c r="J478" i="1"/>
  <c r="K478" i="1"/>
  <c r="I479" i="1"/>
  <c r="J479" i="1"/>
  <c r="K479" i="1"/>
  <c r="I480" i="1"/>
  <c r="J480" i="1"/>
  <c r="K480" i="1"/>
  <c r="I481" i="1"/>
  <c r="J481" i="1"/>
  <c r="K481" i="1"/>
  <c r="I482" i="1"/>
  <c r="J482" i="1"/>
  <c r="K482" i="1"/>
  <c r="I483" i="1"/>
  <c r="J483" i="1"/>
  <c r="K483" i="1"/>
  <c r="I484" i="1"/>
  <c r="J484" i="1"/>
  <c r="K484" i="1"/>
  <c r="I485" i="1"/>
  <c r="J485" i="1"/>
  <c r="K485" i="1"/>
  <c r="I486" i="1"/>
  <c r="J486" i="1"/>
  <c r="K486" i="1"/>
  <c r="I487" i="1"/>
  <c r="J487" i="1"/>
  <c r="K487" i="1"/>
  <c r="I488" i="1"/>
  <c r="J488" i="1"/>
  <c r="K488" i="1"/>
  <c r="I489" i="1"/>
  <c r="J489" i="1"/>
  <c r="K489" i="1"/>
  <c r="I490" i="1"/>
  <c r="J490" i="1"/>
  <c r="K490" i="1"/>
  <c r="I491" i="1"/>
  <c r="J491" i="1"/>
  <c r="K491" i="1"/>
  <c r="I492" i="1"/>
  <c r="J492" i="1"/>
  <c r="K492" i="1"/>
  <c r="I493" i="1"/>
  <c r="J493" i="1"/>
  <c r="K493" i="1"/>
  <c r="I494" i="1"/>
  <c r="J494" i="1"/>
  <c r="K494" i="1"/>
  <c r="I495" i="1"/>
  <c r="J495" i="1"/>
  <c r="K495" i="1"/>
  <c r="I496" i="1"/>
  <c r="J496" i="1"/>
  <c r="K496" i="1"/>
  <c r="I497" i="1"/>
  <c r="J497" i="1"/>
  <c r="K497" i="1"/>
  <c r="I498" i="1"/>
  <c r="J498" i="1"/>
  <c r="K498" i="1"/>
  <c r="I499" i="1"/>
  <c r="J499" i="1"/>
  <c r="K499" i="1"/>
  <c r="I500" i="1"/>
  <c r="J500" i="1"/>
  <c r="K500" i="1"/>
  <c r="I501" i="1"/>
  <c r="J501" i="1"/>
  <c r="K501" i="1"/>
  <c r="I502" i="1"/>
  <c r="J502" i="1"/>
  <c r="K502" i="1"/>
  <c r="I503" i="1"/>
  <c r="J503" i="1"/>
  <c r="K503" i="1"/>
  <c r="I504" i="1"/>
  <c r="J504" i="1"/>
  <c r="K504" i="1"/>
  <c r="I505" i="1"/>
  <c r="J505" i="1"/>
  <c r="K505" i="1"/>
  <c r="I506" i="1"/>
  <c r="J506" i="1"/>
  <c r="K506" i="1"/>
  <c r="I507" i="1"/>
  <c r="J507" i="1"/>
  <c r="K507" i="1"/>
  <c r="I508" i="1"/>
  <c r="J508" i="1"/>
  <c r="K508" i="1"/>
  <c r="I509" i="1"/>
  <c r="J509" i="1"/>
  <c r="K509" i="1"/>
  <c r="I510" i="1"/>
  <c r="J510" i="1"/>
  <c r="K510" i="1"/>
  <c r="I511" i="1"/>
  <c r="J511" i="1"/>
  <c r="K511" i="1"/>
  <c r="I512" i="1"/>
  <c r="J512" i="1"/>
  <c r="K512" i="1"/>
  <c r="I513" i="1"/>
  <c r="J513" i="1"/>
  <c r="K513" i="1"/>
  <c r="I514" i="1"/>
  <c r="J514" i="1"/>
  <c r="K514" i="1"/>
  <c r="I515" i="1"/>
  <c r="J515" i="1"/>
  <c r="K515" i="1"/>
  <c r="I516" i="1"/>
  <c r="J516" i="1"/>
  <c r="K516" i="1"/>
  <c r="I517" i="1"/>
  <c r="J517" i="1"/>
  <c r="K517" i="1"/>
  <c r="I518" i="1"/>
  <c r="J518" i="1"/>
  <c r="K518" i="1"/>
  <c r="I519" i="1"/>
  <c r="J519" i="1"/>
  <c r="K519" i="1"/>
  <c r="I520" i="1"/>
  <c r="J520" i="1"/>
  <c r="K520" i="1"/>
  <c r="I521" i="1"/>
  <c r="J521" i="1"/>
  <c r="K521" i="1"/>
  <c r="I522" i="1"/>
  <c r="J522" i="1"/>
  <c r="K522" i="1"/>
  <c r="I523" i="1"/>
  <c r="J523" i="1"/>
  <c r="K523" i="1"/>
  <c r="I524" i="1"/>
  <c r="J524" i="1"/>
  <c r="K524" i="1"/>
  <c r="I525" i="1"/>
  <c r="J525" i="1"/>
  <c r="K525" i="1"/>
  <c r="I526" i="1"/>
  <c r="J526" i="1"/>
  <c r="K526" i="1"/>
  <c r="I527" i="1"/>
  <c r="J527" i="1"/>
  <c r="K527" i="1"/>
  <c r="I528" i="1"/>
  <c r="J528" i="1"/>
  <c r="K528" i="1"/>
  <c r="I529" i="1"/>
  <c r="J529" i="1"/>
  <c r="K529" i="1"/>
  <c r="I530" i="1"/>
  <c r="J530" i="1"/>
  <c r="K530" i="1"/>
  <c r="I531" i="1"/>
  <c r="J531" i="1"/>
  <c r="K531" i="1"/>
  <c r="I532" i="1"/>
  <c r="J532" i="1"/>
  <c r="K532" i="1"/>
  <c r="I533" i="1"/>
  <c r="J533" i="1"/>
  <c r="K533" i="1"/>
  <c r="I534" i="1"/>
  <c r="J534" i="1"/>
  <c r="K534" i="1"/>
  <c r="I535" i="1"/>
  <c r="J535" i="1"/>
  <c r="K535" i="1"/>
  <c r="I536" i="1"/>
  <c r="J536" i="1"/>
  <c r="K536" i="1"/>
  <c r="I537" i="1"/>
  <c r="J537" i="1"/>
  <c r="K537" i="1"/>
  <c r="I538" i="1"/>
  <c r="J538" i="1"/>
  <c r="K538" i="1"/>
  <c r="I539" i="1"/>
  <c r="J539" i="1"/>
  <c r="K539" i="1"/>
  <c r="I540" i="1"/>
  <c r="J540" i="1"/>
  <c r="K540" i="1"/>
  <c r="I541" i="1"/>
  <c r="J541" i="1"/>
  <c r="K541" i="1"/>
  <c r="I542" i="1"/>
  <c r="J542" i="1"/>
  <c r="K542" i="1"/>
  <c r="I543" i="1"/>
  <c r="J543" i="1"/>
  <c r="K543" i="1"/>
  <c r="I544" i="1"/>
  <c r="J544" i="1"/>
  <c r="K544" i="1"/>
  <c r="I545" i="1"/>
  <c r="J545" i="1"/>
  <c r="K545" i="1"/>
  <c r="I546" i="1"/>
  <c r="J546" i="1"/>
  <c r="K546" i="1"/>
  <c r="I547" i="1"/>
  <c r="J547" i="1"/>
  <c r="K547" i="1"/>
  <c r="I548" i="1"/>
  <c r="J548" i="1"/>
  <c r="K548" i="1"/>
  <c r="I549" i="1"/>
  <c r="J549" i="1"/>
  <c r="K549" i="1"/>
  <c r="I550" i="1"/>
  <c r="J550" i="1"/>
  <c r="K550" i="1"/>
  <c r="I551" i="1"/>
  <c r="J551" i="1"/>
  <c r="K551" i="1"/>
  <c r="I552" i="1"/>
  <c r="J552" i="1"/>
  <c r="K552" i="1"/>
  <c r="I553" i="1"/>
  <c r="J553" i="1"/>
  <c r="K553" i="1"/>
  <c r="I554" i="1"/>
  <c r="J554" i="1"/>
  <c r="K554" i="1"/>
  <c r="I555" i="1"/>
  <c r="J555" i="1"/>
  <c r="K555" i="1"/>
  <c r="I556" i="1"/>
  <c r="J556" i="1"/>
  <c r="K556" i="1"/>
  <c r="I557" i="1"/>
  <c r="J557" i="1"/>
  <c r="K557" i="1"/>
  <c r="I558" i="1"/>
  <c r="J558" i="1"/>
  <c r="K558" i="1"/>
  <c r="I559" i="1"/>
  <c r="J559" i="1"/>
  <c r="K559" i="1"/>
  <c r="I560" i="1"/>
  <c r="J560" i="1"/>
  <c r="K560" i="1"/>
  <c r="I561" i="1"/>
  <c r="J561" i="1"/>
  <c r="K561" i="1"/>
  <c r="I562" i="1"/>
  <c r="J562" i="1"/>
  <c r="K562" i="1"/>
  <c r="I563" i="1"/>
  <c r="J563" i="1"/>
  <c r="K563" i="1"/>
  <c r="I564" i="1"/>
  <c r="J564" i="1"/>
  <c r="K564" i="1"/>
  <c r="I565" i="1"/>
  <c r="J565" i="1"/>
  <c r="K565" i="1"/>
  <c r="I566" i="1"/>
  <c r="J566" i="1"/>
  <c r="K566" i="1"/>
  <c r="I567" i="1"/>
  <c r="J567" i="1"/>
  <c r="K567" i="1"/>
  <c r="I568" i="1"/>
  <c r="J568" i="1"/>
  <c r="K568" i="1"/>
  <c r="I569" i="1"/>
  <c r="J569" i="1"/>
  <c r="K569" i="1"/>
  <c r="I570" i="1"/>
  <c r="J570" i="1"/>
  <c r="K570" i="1"/>
  <c r="I571" i="1"/>
  <c r="J571" i="1"/>
  <c r="K571" i="1"/>
  <c r="I572" i="1"/>
  <c r="J572" i="1"/>
  <c r="K572" i="1"/>
  <c r="I573" i="1"/>
  <c r="J573" i="1"/>
  <c r="K573" i="1"/>
  <c r="I574" i="1"/>
  <c r="J574" i="1"/>
  <c r="K574" i="1"/>
  <c r="I575" i="1"/>
  <c r="J575" i="1"/>
  <c r="K575" i="1"/>
  <c r="I576" i="1"/>
  <c r="J576" i="1"/>
  <c r="K576" i="1"/>
  <c r="I577" i="1"/>
  <c r="J577" i="1"/>
  <c r="K577" i="1"/>
  <c r="I578" i="1"/>
  <c r="J578" i="1"/>
  <c r="K578" i="1"/>
  <c r="I579" i="1"/>
  <c r="J579" i="1"/>
  <c r="K579" i="1"/>
  <c r="I580" i="1"/>
  <c r="J580" i="1"/>
  <c r="K580" i="1"/>
  <c r="I581" i="1"/>
  <c r="J581" i="1"/>
  <c r="K581" i="1"/>
  <c r="I582" i="1"/>
  <c r="J582" i="1"/>
  <c r="K582" i="1"/>
  <c r="I583" i="1"/>
  <c r="J583" i="1"/>
  <c r="K583" i="1"/>
  <c r="I584" i="1"/>
  <c r="J584" i="1"/>
  <c r="K584" i="1"/>
  <c r="I585" i="1"/>
  <c r="J585" i="1"/>
  <c r="K585" i="1"/>
  <c r="I586" i="1"/>
  <c r="J586" i="1"/>
  <c r="K586" i="1"/>
  <c r="I587" i="1"/>
  <c r="J587" i="1"/>
  <c r="K587" i="1"/>
  <c r="I588" i="1"/>
  <c r="J588" i="1"/>
  <c r="K588" i="1"/>
  <c r="I589" i="1"/>
  <c r="J589" i="1"/>
  <c r="K589" i="1"/>
  <c r="I590" i="1"/>
  <c r="J590" i="1"/>
  <c r="K590" i="1"/>
  <c r="I591" i="1"/>
  <c r="J591" i="1"/>
  <c r="K591" i="1"/>
  <c r="I592" i="1"/>
  <c r="J592" i="1"/>
  <c r="K592" i="1"/>
  <c r="I593" i="1"/>
  <c r="J593" i="1"/>
  <c r="K593" i="1"/>
  <c r="I594" i="1"/>
  <c r="J594" i="1"/>
  <c r="K594" i="1"/>
  <c r="I595" i="1"/>
  <c r="J595" i="1"/>
  <c r="K595" i="1"/>
  <c r="I596" i="1"/>
  <c r="J596" i="1"/>
  <c r="K596" i="1"/>
  <c r="I597" i="1"/>
  <c r="J597" i="1"/>
  <c r="K597" i="1"/>
  <c r="I598" i="1"/>
  <c r="J598" i="1"/>
  <c r="K598" i="1"/>
  <c r="I599" i="1"/>
  <c r="J599" i="1"/>
  <c r="K599" i="1"/>
  <c r="I600" i="1"/>
  <c r="J600" i="1"/>
  <c r="K600" i="1"/>
  <c r="I601" i="1"/>
  <c r="J601" i="1"/>
  <c r="K601" i="1"/>
  <c r="I602" i="1"/>
  <c r="J602" i="1"/>
  <c r="K602" i="1"/>
  <c r="I603" i="1"/>
  <c r="J603" i="1"/>
  <c r="K603" i="1"/>
  <c r="I604" i="1"/>
  <c r="J604" i="1"/>
  <c r="K604" i="1"/>
  <c r="I605" i="1"/>
  <c r="J605" i="1"/>
  <c r="K605" i="1"/>
  <c r="I606" i="1"/>
  <c r="J606" i="1"/>
  <c r="K606" i="1"/>
  <c r="I607" i="1"/>
  <c r="J607" i="1"/>
  <c r="K607" i="1"/>
  <c r="I608" i="1"/>
  <c r="J608" i="1"/>
  <c r="K608" i="1"/>
  <c r="I609" i="1"/>
  <c r="J609" i="1"/>
  <c r="K609" i="1"/>
  <c r="I610" i="1"/>
  <c r="J610" i="1"/>
  <c r="K610" i="1"/>
  <c r="I611" i="1"/>
  <c r="J611" i="1"/>
  <c r="K611" i="1"/>
  <c r="I612" i="1"/>
  <c r="J612" i="1"/>
  <c r="K612" i="1"/>
  <c r="I613" i="1"/>
  <c r="J613" i="1"/>
  <c r="K613" i="1"/>
  <c r="I614" i="1"/>
  <c r="J614" i="1"/>
  <c r="K614" i="1"/>
  <c r="I615" i="1"/>
  <c r="J615" i="1"/>
  <c r="K615" i="1"/>
  <c r="I616" i="1"/>
  <c r="J616" i="1"/>
  <c r="K616" i="1"/>
  <c r="I617" i="1"/>
  <c r="J617" i="1"/>
  <c r="K617" i="1"/>
  <c r="I618" i="1"/>
  <c r="J618" i="1"/>
  <c r="K618" i="1"/>
  <c r="I619" i="1"/>
  <c r="J619" i="1"/>
  <c r="K619" i="1"/>
  <c r="I620" i="1"/>
  <c r="J620" i="1"/>
  <c r="K620" i="1"/>
  <c r="I621" i="1"/>
  <c r="J621" i="1"/>
  <c r="K621" i="1"/>
  <c r="I622" i="1"/>
  <c r="J622" i="1"/>
  <c r="K622" i="1"/>
  <c r="I623" i="1"/>
  <c r="J623" i="1"/>
  <c r="K623" i="1"/>
  <c r="I624" i="1"/>
  <c r="J624" i="1"/>
  <c r="K624" i="1"/>
  <c r="I625" i="1"/>
  <c r="J625" i="1"/>
  <c r="K625" i="1"/>
  <c r="I626" i="1"/>
  <c r="J626" i="1"/>
  <c r="K626" i="1"/>
  <c r="I627" i="1"/>
  <c r="J627" i="1"/>
  <c r="K627" i="1"/>
  <c r="I628" i="1"/>
  <c r="J628" i="1"/>
  <c r="K628" i="1"/>
  <c r="I629" i="1"/>
  <c r="J629" i="1"/>
  <c r="K629" i="1"/>
  <c r="I630" i="1"/>
  <c r="J630" i="1"/>
  <c r="K630" i="1"/>
  <c r="I631" i="1"/>
  <c r="J631" i="1"/>
  <c r="K631" i="1"/>
  <c r="I632" i="1"/>
  <c r="J632" i="1"/>
  <c r="K632" i="1"/>
  <c r="I633" i="1"/>
  <c r="J633" i="1"/>
  <c r="K633" i="1"/>
  <c r="I634" i="1"/>
  <c r="J634" i="1"/>
  <c r="K634" i="1"/>
  <c r="I635" i="1"/>
  <c r="J635" i="1"/>
  <c r="K635" i="1"/>
  <c r="I636" i="1"/>
  <c r="J636" i="1"/>
  <c r="K636" i="1"/>
  <c r="I637" i="1"/>
  <c r="J637" i="1"/>
  <c r="K637" i="1"/>
  <c r="I638" i="1"/>
  <c r="J638" i="1"/>
  <c r="K638" i="1"/>
  <c r="I639" i="1"/>
  <c r="J639" i="1"/>
  <c r="K639" i="1"/>
  <c r="I640" i="1"/>
  <c r="J640" i="1"/>
  <c r="K640" i="1"/>
  <c r="I641" i="1"/>
  <c r="J641" i="1"/>
  <c r="K641" i="1"/>
  <c r="I642" i="1"/>
  <c r="J642" i="1"/>
  <c r="K642" i="1"/>
  <c r="I643" i="1"/>
  <c r="J643" i="1"/>
  <c r="K643" i="1"/>
  <c r="I644" i="1"/>
  <c r="J644" i="1"/>
  <c r="K644" i="1"/>
  <c r="I645" i="1"/>
  <c r="J645" i="1"/>
  <c r="K645" i="1"/>
  <c r="I646" i="1"/>
  <c r="J646" i="1"/>
  <c r="K646" i="1"/>
  <c r="I647" i="1"/>
  <c r="J647" i="1"/>
  <c r="K647" i="1"/>
  <c r="I648" i="1"/>
  <c r="J648" i="1"/>
  <c r="K648" i="1"/>
  <c r="I649" i="1"/>
  <c r="J649" i="1"/>
  <c r="K649" i="1"/>
  <c r="I650" i="1"/>
  <c r="J650" i="1"/>
  <c r="K650" i="1"/>
  <c r="I651" i="1"/>
  <c r="J651" i="1"/>
  <c r="K651" i="1"/>
  <c r="I652" i="1"/>
  <c r="J652" i="1"/>
  <c r="K652" i="1"/>
  <c r="I653" i="1"/>
  <c r="J653" i="1"/>
  <c r="K653" i="1"/>
  <c r="I654" i="1"/>
  <c r="J654" i="1"/>
  <c r="K654" i="1"/>
  <c r="I655" i="1"/>
  <c r="J655" i="1"/>
  <c r="K655" i="1"/>
  <c r="I656" i="1"/>
  <c r="J656" i="1"/>
  <c r="K656" i="1"/>
  <c r="I657" i="1"/>
  <c r="J657" i="1"/>
  <c r="K657" i="1"/>
  <c r="I658" i="1"/>
  <c r="J658" i="1"/>
  <c r="K658" i="1"/>
  <c r="I659" i="1"/>
  <c r="J659" i="1"/>
  <c r="K659" i="1"/>
  <c r="I660" i="1"/>
  <c r="J660" i="1"/>
  <c r="K660" i="1"/>
  <c r="I661" i="1"/>
  <c r="J661" i="1"/>
  <c r="K661" i="1"/>
  <c r="I662" i="1"/>
  <c r="J662" i="1"/>
  <c r="K662" i="1"/>
  <c r="I663" i="1"/>
  <c r="J663" i="1"/>
  <c r="K663" i="1"/>
  <c r="I664" i="1"/>
  <c r="J664" i="1"/>
  <c r="K664" i="1"/>
  <c r="I665" i="1"/>
  <c r="J665" i="1"/>
  <c r="K665" i="1"/>
  <c r="I666" i="1"/>
  <c r="J666" i="1"/>
  <c r="K666" i="1"/>
  <c r="I667" i="1"/>
  <c r="J667" i="1"/>
  <c r="K667" i="1"/>
  <c r="I668" i="1"/>
  <c r="J668" i="1"/>
  <c r="K668" i="1"/>
  <c r="I669" i="1"/>
  <c r="J669" i="1"/>
  <c r="K669" i="1"/>
  <c r="I670" i="1"/>
  <c r="J670" i="1"/>
  <c r="K670" i="1"/>
  <c r="I671" i="1"/>
  <c r="J671" i="1"/>
  <c r="K671" i="1"/>
  <c r="I672" i="1"/>
  <c r="J672" i="1"/>
  <c r="K672" i="1"/>
  <c r="I673" i="1"/>
  <c r="J673" i="1"/>
  <c r="K673" i="1"/>
  <c r="I674" i="1"/>
  <c r="J674" i="1"/>
  <c r="K674" i="1"/>
  <c r="I675" i="1"/>
  <c r="J675" i="1"/>
  <c r="K675" i="1"/>
  <c r="I39" i="1" l="1"/>
  <c r="J39" i="1"/>
  <c r="I40" i="1"/>
  <c r="J40" i="1"/>
  <c r="I41" i="1"/>
  <c r="J41" i="1"/>
  <c r="I42" i="1"/>
  <c r="J42" i="1"/>
  <c r="I43" i="1"/>
  <c r="J43" i="1"/>
  <c r="I44" i="1"/>
  <c r="J44" i="1"/>
  <c r="I45" i="1"/>
  <c r="J45" i="1"/>
  <c r="I46" i="1"/>
  <c r="J46" i="1"/>
  <c r="I47" i="1"/>
  <c r="J47" i="1"/>
  <c r="I48" i="1"/>
  <c r="J48" i="1"/>
  <c r="I49" i="1"/>
  <c r="J49" i="1"/>
  <c r="I50" i="1"/>
  <c r="J50" i="1"/>
  <c r="I51" i="1"/>
  <c r="J51" i="1"/>
  <c r="I52" i="1"/>
  <c r="J52" i="1"/>
  <c r="I53" i="1"/>
  <c r="J53" i="1"/>
  <c r="I54" i="1"/>
  <c r="J54" i="1"/>
  <c r="I55" i="1"/>
  <c r="J55" i="1"/>
  <c r="I56" i="1"/>
  <c r="J56" i="1"/>
  <c r="I57" i="1"/>
  <c r="J57" i="1"/>
  <c r="I58" i="1"/>
  <c r="J58" i="1"/>
  <c r="I59" i="1"/>
  <c r="J59" i="1"/>
  <c r="I60" i="1"/>
  <c r="J60" i="1"/>
  <c r="I61" i="1"/>
  <c r="J61" i="1"/>
  <c r="I62" i="1"/>
  <c r="J62" i="1"/>
  <c r="I63" i="1"/>
  <c r="J63" i="1"/>
  <c r="I64" i="1"/>
  <c r="J64" i="1"/>
  <c r="I65" i="1"/>
  <c r="J65" i="1"/>
  <c r="I66" i="1"/>
  <c r="J66" i="1"/>
  <c r="I67" i="1"/>
  <c r="J67" i="1"/>
  <c r="I68" i="1"/>
  <c r="J68" i="1"/>
  <c r="I69" i="1"/>
  <c r="J69" i="1"/>
  <c r="I70" i="1"/>
  <c r="J70" i="1"/>
  <c r="I71" i="1"/>
  <c r="J71" i="1"/>
  <c r="I72" i="1"/>
  <c r="J72" i="1"/>
  <c r="I73" i="1"/>
  <c r="J73" i="1"/>
  <c r="I74" i="1"/>
  <c r="J74" i="1"/>
  <c r="I75" i="1"/>
  <c r="J75" i="1"/>
  <c r="I76" i="1"/>
  <c r="J76" i="1"/>
  <c r="I77" i="1"/>
  <c r="J77" i="1"/>
  <c r="I78" i="1"/>
  <c r="J78" i="1"/>
  <c r="I79" i="1"/>
  <c r="J79" i="1"/>
  <c r="I80" i="1"/>
  <c r="J80" i="1"/>
  <c r="I81" i="1"/>
  <c r="J81" i="1"/>
  <c r="I82" i="1"/>
  <c r="J82" i="1"/>
  <c r="I83" i="1"/>
  <c r="J83" i="1"/>
  <c r="I84" i="1"/>
  <c r="J84" i="1"/>
  <c r="I85" i="1"/>
  <c r="J85" i="1"/>
  <c r="I86" i="1"/>
  <c r="J86" i="1"/>
  <c r="I87" i="1"/>
  <c r="J87" i="1"/>
  <c r="I88" i="1"/>
  <c r="J88" i="1"/>
  <c r="I89" i="1"/>
  <c r="J89" i="1"/>
  <c r="I90" i="1"/>
  <c r="J90" i="1"/>
  <c r="I91" i="1"/>
  <c r="J91" i="1"/>
  <c r="I92" i="1"/>
  <c r="J92" i="1"/>
  <c r="I93" i="1"/>
  <c r="J93" i="1"/>
  <c r="I94" i="1"/>
  <c r="J94" i="1"/>
  <c r="I95" i="1"/>
  <c r="J95" i="1"/>
  <c r="I96" i="1"/>
  <c r="J96" i="1"/>
  <c r="I97" i="1"/>
  <c r="J97" i="1"/>
  <c r="I98" i="1"/>
  <c r="J98" i="1"/>
  <c r="I99" i="1"/>
  <c r="J99" i="1"/>
  <c r="I100" i="1"/>
  <c r="J100" i="1"/>
  <c r="I101" i="1"/>
  <c r="J101" i="1"/>
  <c r="I102" i="1"/>
  <c r="J102" i="1"/>
  <c r="I103" i="1"/>
  <c r="J103" i="1"/>
  <c r="I104" i="1"/>
  <c r="J104" i="1"/>
  <c r="I105" i="1"/>
  <c r="J105" i="1"/>
  <c r="I106" i="1"/>
  <c r="J106" i="1"/>
  <c r="I107" i="1"/>
  <c r="J107" i="1"/>
  <c r="I108" i="1"/>
  <c r="J108" i="1"/>
  <c r="I109" i="1"/>
  <c r="J109" i="1"/>
  <c r="I110" i="1"/>
  <c r="J110" i="1"/>
  <c r="I111" i="1"/>
  <c r="J111" i="1"/>
  <c r="I112" i="1"/>
  <c r="J112" i="1"/>
  <c r="I113" i="1"/>
  <c r="J113" i="1"/>
  <c r="I114" i="1"/>
  <c r="J114" i="1"/>
  <c r="I115" i="1"/>
  <c r="J115" i="1"/>
  <c r="I116" i="1"/>
  <c r="J116" i="1"/>
  <c r="I117" i="1"/>
  <c r="J117" i="1"/>
  <c r="I118" i="1"/>
  <c r="J118" i="1"/>
  <c r="I119" i="1"/>
  <c r="J119" i="1"/>
  <c r="I120" i="1"/>
  <c r="J120" i="1"/>
  <c r="I121" i="1"/>
  <c r="J121" i="1"/>
  <c r="I122" i="1"/>
  <c r="J122" i="1"/>
  <c r="I123" i="1"/>
  <c r="J123" i="1"/>
  <c r="I124" i="1"/>
  <c r="J124" i="1"/>
  <c r="I125" i="1"/>
  <c r="J125" i="1"/>
  <c r="I126" i="1"/>
  <c r="J126" i="1"/>
  <c r="I127" i="1"/>
  <c r="J127" i="1"/>
  <c r="I128" i="1"/>
  <c r="J128" i="1"/>
  <c r="I129" i="1"/>
  <c r="J129" i="1"/>
  <c r="I130" i="1"/>
  <c r="J130" i="1"/>
  <c r="I131" i="1"/>
  <c r="J131" i="1"/>
  <c r="I132" i="1"/>
  <c r="J132" i="1"/>
  <c r="I133" i="1"/>
  <c r="J133" i="1"/>
  <c r="I134" i="1"/>
  <c r="J134" i="1"/>
  <c r="I135" i="1"/>
  <c r="J135" i="1"/>
  <c r="I136" i="1"/>
  <c r="J136" i="1"/>
  <c r="I137" i="1"/>
  <c r="J137" i="1"/>
  <c r="I138" i="1"/>
  <c r="J138" i="1"/>
  <c r="I139" i="1"/>
  <c r="J139" i="1"/>
  <c r="I140" i="1"/>
  <c r="J140" i="1"/>
  <c r="I141" i="1"/>
  <c r="J141" i="1"/>
  <c r="I142" i="1"/>
  <c r="J142" i="1"/>
  <c r="I143" i="1"/>
  <c r="J143" i="1"/>
  <c r="I144" i="1"/>
  <c r="J144" i="1"/>
  <c r="I145" i="1"/>
  <c r="J145" i="1"/>
  <c r="I146" i="1"/>
  <c r="J146" i="1"/>
  <c r="I147" i="1"/>
  <c r="J147" i="1"/>
  <c r="I148" i="1"/>
  <c r="J148" i="1"/>
  <c r="I149" i="1"/>
  <c r="J149" i="1"/>
  <c r="I150" i="1"/>
  <c r="J150" i="1"/>
  <c r="I151" i="1"/>
  <c r="J151" i="1"/>
  <c r="I152" i="1"/>
  <c r="J152" i="1"/>
  <c r="I153" i="1"/>
  <c r="J153" i="1"/>
  <c r="I154" i="1"/>
  <c r="J154" i="1"/>
  <c r="I155" i="1"/>
  <c r="J155" i="1"/>
  <c r="I156" i="1"/>
  <c r="J156" i="1"/>
  <c r="I157" i="1"/>
  <c r="J157" i="1"/>
  <c r="I158" i="1"/>
  <c r="J158" i="1"/>
  <c r="I159" i="1"/>
  <c r="J159" i="1"/>
  <c r="I160" i="1"/>
  <c r="J160" i="1"/>
  <c r="I161" i="1"/>
  <c r="J161" i="1"/>
  <c r="I162" i="1"/>
  <c r="J162" i="1"/>
  <c r="I163" i="1"/>
  <c r="J163" i="1"/>
  <c r="I164" i="1"/>
  <c r="J164" i="1"/>
  <c r="I165" i="1"/>
  <c r="J165" i="1"/>
  <c r="I166" i="1"/>
  <c r="J166" i="1"/>
  <c r="I167" i="1"/>
  <c r="J167" i="1"/>
  <c r="I168" i="1"/>
  <c r="J168" i="1"/>
  <c r="I169" i="1"/>
  <c r="J169" i="1"/>
  <c r="I170" i="1"/>
  <c r="J170" i="1"/>
  <c r="I171" i="1"/>
  <c r="J171" i="1"/>
  <c r="I172" i="1"/>
  <c r="J172" i="1"/>
  <c r="I173" i="1"/>
  <c r="J173" i="1"/>
  <c r="I174" i="1"/>
  <c r="J174" i="1"/>
  <c r="I175" i="1"/>
  <c r="J175" i="1"/>
  <c r="I176" i="1"/>
  <c r="J176" i="1"/>
  <c r="I177" i="1"/>
  <c r="J177" i="1"/>
  <c r="I178" i="1"/>
  <c r="J178" i="1"/>
  <c r="I179" i="1"/>
  <c r="J179" i="1"/>
  <c r="I180" i="1"/>
  <c r="J180" i="1"/>
  <c r="I181" i="1"/>
  <c r="J181" i="1"/>
  <c r="I182" i="1"/>
  <c r="J182" i="1"/>
  <c r="I183" i="1"/>
  <c r="J183" i="1"/>
  <c r="I184" i="1"/>
  <c r="J184" i="1"/>
  <c r="I185" i="1"/>
  <c r="J185" i="1"/>
  <c r="I186" i="1"/>
  <c r="J186" i="1"/>
  <c r="I187" i="1"/>
  <c r="J187" i="1"/>
  <c r="I188" i="1"/>
  <c r="J188" i="1"/>
  <c r="I189" i="1"/>
  <c r="J189" i="1"/>
  <c r="I190" i="1"/>
  <c r="J190" i="1"/>
  <c r="I191" i="1"/>
  <c r="J191" i="1"/>
  <c r="I192" i="1"/>
  <c r="J192" i="1"/>
  <c r="I193" i="1"/>
  <c r="J193" i="1"/>
  <c r="I194" i="1"/>
  <c r="J194" i="1"/>
  <c r="I38" i="1"/>
  <c r="K56" i="1"/>
  <c r="K55" i="1"/>
  <c r="K54" i="1"/>
  <c r="K53" i="1"/>
  <c r="K52" i="1"/>
  <c r="K51" i="1"/>
  <c r="K50" i="1"/>
  <c r="K49" i="1"/>
  <c r="K48" i="1"/>
  <c r="K47" i="1"/>
  <c r="K46" i="1"/>
  <c r="K45" i="1"/>
  <c r="K44" i="1"/>
  <c r="K43" i="1"/>
  <c r="K42" i="1"/>
  <c r="K41" i="1"/>
  <c r="I236" i="2" l="1"/>
  <c r="I237" i="2"/>
  <c r="I238" i="2"/>
  <c r="I239" i="2"/>
  <c r="I240" i="2"/>
  <c r="I241" i="2"/>
  <c r="K380" i="1"/>
  <c r="K381" i="1"/>
  <c r="K382" i="1"/>
  <c r="K383" i="1"/>
  <c r="K384" i="1"/>
  <c r="K385" i="1"/>
  <c r="K386" i="1"/>
  <c r="K387" i="1"/>
  <c r="K388" i="1"/>
  <c r="K389" i="1"/>
  <c r="J458" i="2" l="1"/>
  <c r="I458" i="2"/>
  <c r="J457" i="2"/>
  <c r="I457" i="2"/>
  <c r="J456" i="2"/>
  <c r="I456" i="2"/>
  <c r="J455" i="2"/>
  <c r="I455" i="2"/>
  <c r="J454" i="2"/>
  <c r="I454" i="2"/>
  <c r="J453" i="2"/>
  <c r="I453" i="2"/>
  <c r="J452" i="2"/>
  <c r="I452" i="2"/>
  <c r="J451" i="2"/>
  <c r="I451" i="2"/>
  <c r="J450" i="2"/>
  <c r="I450" i="2"/>
  <c r="J449" i="2"/>
  <c r="I449" i="2"/>
  <c r="J448" i="2"/>
  <c r="I448" i="2"/>
  <c r="J447" i="2"/>
  <c r="I447" i="2"/>
  <c r="J446" i="2"/>
  <c r="I446" i="2"/>
  <c r="J445" i="2"/>
  <c r="I445" i="2"/>
  <c r="J444" i="2"/>
  <c r="I444" i="2"/>
  <c r="J443" i="2"/>
  <c r="I443" i="2"/>
  <c r="J442" i="2"/>
  <c r="I442" i="2"/>
  <c r="J441" i="2"/>
  <c r="I441" i="2"/>
  <c r="J440" i="2"/>
  <c r="I440" i="2"/>
  <c r="J439" i="2"/>
  <c r="I439" i="2"/>
  <c r="J438" i="2"/>
  <c r="I438" i="2"/>
  <c r="J437" i="2"/>
  <c r="I437" i="2"/>
  <c r="J436" i="2"/>
  <c r="I436" i="2"/>
  <c r="J435" i="2"/>
  <c r="I435" i="2"/>
  <c r="J434" i="2"/>
  <c r="I434" i="2"/>
  <c r="J433" i="2"/>
  <c r="I433" i="2"/>
  <c r="J432" i="2"/>
  <c r="I432" i="2"/>
  <c r="J431" i="2"/>
  <c r="I431" i="2"/>
  <c r="J430" i="2"/>
  <c r="I430" i="2"/>
  <c r="J429" i="2"/>
  <c r="I429" i="2"/>
  <c r="J428" i="2"/>
  <c r="I428" i="2"/>
  <c r="J427" i="2"/>
  <c r="I427" i="2"/>
  <c r="J426" i="2"/>
  <c r="I426" i="2"/>
  <c r="J425" i="2"/>
  <c r="I425" i="2"/>
  <c r="J424" i="2"/>
  <c r="I424" i="2"/>
  <c r="J423" i="2"/>
  <c r="I423" i="2"/>
  <c r="J422" i="2"/>
  <c r="I422" i="2"/>
  <c r="J421" i="2"/>
  <c r="I421" i="2"/>
  <c r="J420" i="2"/>
  <c r="I420" i="2"/>
  <c r="J419" i="2"/>
  <c r="I419" i="2"/>
  <c r="J418" i="2"/>
  <c r="I418" i="2"/>
  <c r="J417" i="2"/>
  <c r="I417" i="2"/>
  <c r="J416" i="2"/>
  <c r="I416" i="2"/>
  <c r="J415" i="2"/>
  <c r="I415" i="2"/>
  <c r="J414" i="2"/>
  <c r="I414" i="2"/>
  <c r="J413" i="2"/>
  <c r="I413" i="2"/>
  <c r="J412" i="2"/>
  <c r="I412" i="2"/>
  <c r="J411" i="2"/>
  <c r="I411" i="2"/>
  <c r="J410" i="2"/>
  <c r="I410" i="2"/>
  <c r="J409" i="2"/>
  <c r="I409" i="2"/>
  <c r="J408" i="2"/>
  <c r="I408" i="2"/>
  <c r="J407" i="2"/>
  <c r="I407" i="2"/>
  <c r="J406" i="2"/>
  <c r="I406" i="2"/>
  <c r="J405" i="2"/>
  <c r="I405" i="2"/>
  <c r="J404" i="2"/>
  <c r="I404" i="2"/>
  <c r="J403" i="2"/>
  <c r="I403" i="2"/>
  <c r="J402" i="2"/>
  <c r="I402" i="2"/>
  <c r="J401" i="2"/>
  <c r="I401" i="2"/>
  <c r="J400" i="2"/>
  <c r="I400" i="2"/>
  <c r="J399" i="2"/>
  <c r="I399" i="2"/>
  <c r="J398" i="2"/>
  <c r="I398" i="2"/>
  <c r="J397" i="2"/>
  <c r="I397" i="2"/>
  <c r="J396" i="2"/>
  <c r="I396" i="2"/>
  <c r="J395" i="2"/>
  <c r="I395" i="2"/>
  <c r="J394" i="2"/>
  <c r="I394" i="2"/>
  <c r="J393" i="2"/>
  <c r="I393" i="2"/>
  <c r="J392" i="2"/>
  <c r="I392" i="2"/>
  <c r="J391" i="2"/>
  <c r="I391" i="2"/>
  <c r="J390" i="2"/>
  <c r="I390" i="2"/>
  <c r="J389" i="2"/>
  <c r="I389" i="2"/>
  <c r="J388" i="2"/>
  <c r="I388" i="2"/>
  <c r="J387" i="2"/>
  <c r="I387" i="2"/>
  <c r="J386" i="2"/>
  <c r="I386" i="2"/>
  <c r="J385" i="2"/>
  <c r="I385" i="2"/>
  <c r="J384" i="2"/>
  <c r="I384" i="2"/>
  <c r="J383" i="2"/>
  <c r="I383" i="2"/>
  <c r="J382" i="2"/>
  <c r="I382" i="2"/>
  <c r="J381" i="2"/>
  <c r="I381" i="2"/>
  <c r="J380" i="2"/>
  <c r="I380" i="2"/>
  <c r="J379" i="2"/>
  <c r="I379" i="2"/>
  <c r="J378" i="2"/>
  <c r="I378" i="2"/>
  <c r="J377" i="2"/>
  <c r="I377" i="2"/>
  <c r="J376" i="2"/>
  <c r="I376" i="2"/>
  <c r="J375" i="2"/>
  <c r="I375" i="2"/>
  <c r="J374" i="2"/>
  <c r="I374" i="2"/>
  <c r="J373" i="2"/>
  <c r="I373" i="2"/>
  <c r="J372" i="2"/>
  <c r="I372" i="2"/>
  <c r="J371" i="2"/>
  <c r="I371" i="2"/>
  <c r="J370" i="2"/>
  <c r="I370" i="2"/>
  <c r="J369" i="2"/>
  <c r="I369" i="2"/>
  <c r="J368" i="2"/>
  <c r="I368" i="2"/>
  <c r="J367" i="2"/>
  <c r="I367" i="2"/>
  <c r="J366" i="2"/>
  <c r="I366" i="2"/>
  <c r="J365" i="2"/>
  <c r="I365" i="2"/>
  <c r="J364" i="2"/>
  <c r="I364" i="2"/>
  <c r="J363" i="2"/>
  <c r="I363" i="2"/>
  <c r="J362" i="2"/>
  <c r="I362" i="2"/>
  <c r="J361" i="2"/>
  <c r="I361" i="2"/>
  <c r="J360" i="2"/>
  <c r="I360" i="2"/>
  <c r="J359" i="2"/>
  <c r="I359" i="2"/>
  <c r="J358" i="2"/>
  <c r="I358" i="2"/>
  <c r="J357" i="2"/>
  <c r="I357" i="2"/>
  <c r="J356" i="2"/>
  <c r="I356" i="2"/>
  <c r="J355" i="2"/>
  <c r="I355" i="2"/>
  <c r="J354" i="2"/>
  <c r="I354" i="2"/>
  <c r="J353" i="2"/>
  <c r="I353" i="2"/>
  <c r="J352" i="2"/>
  <c r="I352" i="2"/>
  <c r="J351" i="2"/>
  <c r="I351" i="2"/>
  <c r="J350" i="2"/>
  <c r="I350" i="2"/>
  <c r="J349" i="2"/>
  <c r="I349" i="2"/>
  <c r="J348" i="2"/>
  <c r="I348" i="2"/>
  <c r="J347" i="2"/>
  <c r="I347" i="2"/>
  <c r="J346" i="2"/>
  <c r="I346" i="2"/>
  <c r="J345" i="2"/>
  <c r="I345" i="2"/>
  <c r="J344" i="2"/>
  <c r="I344" i="2"/>
  <c r="J343" i="2"/>
  <c r="I343" i="2"/>
  <c r="J342" i="2"/>
  <c r="I342" i="2"/>
  <c r="J341" i="2"/>
  <c r="I341" i="2"/>
  <c r="J340" i="2"/>
  <c r="I340" i="2"/>
  <c r="J339" i="2"/>
  <c r="I339" i="2"/>
  <c r="J338" i="2"/>
  <c r="I338" i="2"/>
  <c r="J337" i="2"/>
  <c r="I337" i="2"/>
  <c r="J336" i="2"/>
  <c r="I336" i="2"/>
  <c r="J335" i="2"/>
  <c r="I335" i="2"/>
  <c r="J334" i="2"/>
  <c r="I334" i="2"/>
  <c r="J333" i="2"/>
  <c r="I333" i="2"/>
  <c r="J332" i="2"/>
  <c r="I332" i="2"/>
  <c r="J331" i="2"/>
  <c r="I331" i="2"/>
  <c r="J330" i="2"/>
  <c r="I330" i="2"/>
  <c r="J329" i="2"/>
  <c r="I329" i="2"/>
  <c r="J328" i="2"/>
  <c r="I328" i="2"/>
  <c r="J327" i="2"/>
  <c r="I327" i="2"/>
  <c r="J326" i="2"/>
  <c r="I326" i="2"/>
  <c r="J325" i="2"/>
  <c r="I325" i="2"/>
  <c r="J324" i="2"/>
  <c r="I324" i="2"/>
  <c r="J323" i="2"/>
  <c r="I323" i="2"/>
  <c r="J322" i="2"/>
  <c r="I322" i="2"/>
  <c r="J321" i="2"/>
  <c r="I321" i="2"/>
  <c r="J320" i="2"/>
  <c r="I320" i="2"/>
  <c r="J319" i="2"/>
  <c r="I319" i="2"/>
  <c r="J318" i="2"/>
  <c r="I318" i="2"/>
  <c r="J317" i="2"/>
  <c r="I317" i="2"/>
  <c r="J316" i="2"/>
  <c r="I316" i="2"/>
  <c r="J315" i="2"/>
  <c r="I315" i="2"/>
  <c r="J314" i="2"/>
  <c r="I314" i="2"/>
  <c r="J313" i="2"/>
  <c r="I313" i="2"/>
  <c r="J312" i="2"/>
  <c r="I312" i="2"/>
  <c r="J311" i="2"/>
  <c r="I311" i="2"/>
  <c r="J310" i="2"/>
  <c r="I310" i="2"/>
  <c r="J309" i="2"/>
  <c r="I309" i="2"/>
  <c r="J308" i="2"/>
  <c r="I308" i="2"/>
  <c r="J307" i="2"/>
  <c r="I307" i="2"/>
  <c r="J306" i="2"/>
  <c r="I306" i="2"/>
  <c r="J305" i="2"/>
  <c r="I305" i="2"/>
  <c r="J304" i="2"/>
  <c r="I304" i="2"/>
  <c r="J303" i="2"/>
  <c r="I303" i="2"/>
  <c r="J302" i="2"/>
  <c r="I302" i="2"/>
  <c r="J301" i="2"/>
  <c r="I301" i="2"/>
  <c r="J300" i="2"/>
  <c r="I300" i="2"/>
  <c r="J299" i="2"/>
  <c r="I299" i="2"/>
  <c r="J298" i="2"/>
  <c r="I298" i="2"/>
  <c r="J297" i="2"/>
  <c r="I297" i="2"/>
  <c r="J296" i="2"/>
  <c r="I296" i="2"/>
  <c r="J295" i="2"/>
  <c r="I295" i="2"/>
  <c r="J294" i="2"/>
  <c r="I294" i="2"/>
  <c r="J293" i="2"/>
  <c r="I293" i="2"/>
  <c r="J292" i="2"/>
  <c r="I292" i="2"/>
  <c r="J291" i="2"/>
  <c r="I291" i="2"/>
  <c r="J290" i="2"/>
  <c r="I290" i="2"/>
  <c r="J289" i="2"/>
  <c r="I289" i="2"/>
  <c r="J288" i="2"/>
  <c r="I288" i="2"/>
  <c r="J287" i="2"/>
  <c r="I287" i="2"/>
  <c r="J286" i="2"/>
  <c r="I286" i="2"/>
  <c r="J285" i="2"/>
  <c r="I285" i="2"/>
  <c r="J284" i="2"/>
  <c r="I284" i="2"/>
  <c r="J283" i="2"/>
  <c r="I283" i="2"/>
  <c r="J282" i="2"/>
  <c r="I282" i="2"/>
  <c r="J281" i="2"/>
  <c r="I281" i="2"/>
  <c r="J280" i="2"/>
  <c r="I280" i="2"/>
  <c r="J279" i="2"/>
  <c r="I279" i="2"/>
  <c r="J278" i="2"/>
  <c r="I278" i="2"/>
  <c r="J277" i="2"/>
  <c r="I277" i="2"/>
  <c r="J276" i="2"/>
  <c r="I276" i="2"/>
  <c r="J275" i="2"/>
  <c r="I275" i="2"/>
  <c r="J274" i="2"/>
  <c r="I274" i="2"/>
  <c r="J273" i="2"/>
  <c r="I273" i="2"/>
  <c r="J272" i="2"/>
  <c r="I272" i="2"/>
  <c r="J271" i="2"/>
  <c r="I271" i="2"/>
  <c r="J270" i="2"/>
  <c r="I270" i="2"/>
  <c r="J269" i="2"/>
  <c r="I269" i="2"/>
  <c r="J268" i="2"/>
  <c r="I268" i="2"/>
  <c r="J267" i="2"/>
  <c r="I267" i="2"/>
  <c r="J266" i="2"/>
  <c r="I266" i="2"/>
  <c r="J265" i="2"/>
  <c r="I265" i="2"/>
  <c r="J264" i="2"/>
  <c r="I264" i="2"/>
  <c r="J263" i="2"/>
  <c r="I263" i="2"/>
  <c r="J262" i="2"/>
  <c r="I262" i="2"/>
  <c r="J261" i="2"/>
  <c r="I261" i="2"/>
  <c r="J260" i="2"/>
  <c r="I260" i="2"/>
  <c r="J259" i="2"/>
  <c r="I259" i="2"/>
  <c r="J258" i="2"/>
  <c r="I258" i="2"/>
  <c r="J257" i="2"/>
  <c r="I257" i="2"/>
  <c r="J256" i="2"/>
  <c r="I256" i="2"/>
  <c r="J255" i="2"/>
  <c r="I255" i="2"/>
  <c r="J254" i="2"/>
  <c r="I254" i="2"/>
  <c r="J253" i="2"/>
  <c r="I253" i="2"/>
  <c r="J252" i="2"/>
  <c r="I252" i="2"/>
  <c r="J251" i="2"/>
  <c r="I251" i="2"/>
  <c r="J250" i="2"/>
  <c r="I250" i="2"/>
  <c r="J249" i="2"/>
  <c r="I249" i="2"/>
  <c r="J248" i="2"/>
  <c r="I248" i="2"/>
  <c r="J247" i="2"/>
  <c r="I247" i="2"/>
  <c r="J246" i="2"/>
  <c r="I246" i="2"/>
  <c r="J245" i="2"/>
  <c r="I245" i="2"/>
  <c r="J244" i="2"/>
  <c r="I244" i="2"/>
  <c r="J243" i="2"/>
  <c r="I243" i="2"/>
  <c r="J242" i="2"/>
  <c r="I242" i="2"/>
  <c r="J241" i="2"/>
  <c r="J240" i="2"/>
  <c r="J239" i="2"/>
  <c r="J238" i="2"/>
  <c r="J237" i="2"/>
  <c r="J236" i="2"/>
  <c r="J235" i="2"/>
  <c r="I235" i="2"/>
  <c r="J234" i="2"/>
  <c r="I234" i="2"/>
  <c r="J233" i="2"/>
  <c r="I233" i="2"/>
  <c r="J232" i="2"/>
  <c r="I232" i="2"/>
  <c r="J231" i="2"/>
  <c r="I231" i="2"/>
  <c r="J230" i="2"/>
  <c r="I230" i="2"/>
  <c r="J229" i="2"/>
  <c r="I229" i="2"/>
  <c r="J228" i="2"/>
  <c r="I228" i="2"/>
  <c r="J227" i="2"/>
  <c r="I227" i="2"/>
  <c r="J226" i="2"/>
  <c r="I226" i="2"/>
  <c r="J225" i="2"/>
  <c r="I225" i="2"/>
  <c r="J224" i="2"/>
  <c r="I224" i="2"/>
  <c r="J223" i="2"/>
  <c r="I223" i="2"/>
  <c r="J222" i="2"/>
  <c r="I222" i="2"/>
  <c r="J221" i="2"/>
  <c r="I221" i="2"/>
  <c r="J220" i="2"/>
  <c r="I220" i="2"/>
  <c r="J219" i="2"/>
  <c r="I219" i="2"/>
  <c r="J218" i="2"/>
  <c r="I218" i="2"/>
  <c r="J217" i="2"/>
  <c r="I217" i="2"/>
  <c r="J216" i="2"/>
  <c r="I216" i="2"/>
  <c r="J215" i="2"/>
  <c r="I215" i="2"/>
  <c r="J214" i="2"/>
  <c r="I214" i="2"/>
  <c r="J213" i="2"/>
  <c r="I213" i="2"/>
  <c r="J212" i="2"/>
  <c r="I212" i="2"/>
  <c r="J211" i="2"/>
  <c r="I211" i="2"/>
  <c r="J210" i="2"/>
  <c r="I210" i="2"/>
  <c r="J209" i="2"/>
  <c r="I209" i="2"/>
  <c r="J208" i="2"/>
  <c r="I208" i="2"/>
  <c r="J207" i="2"/>
  <c r="I207" i="2"/>
  <c r="J206" i="2"/>
  <c r="I206" i="2"/>
  <c r="J205" i="2"/>
  <c r="I205" i="2"/>
  <c r="J204" i="2"/>
  <c r="I204" i="2"/>
  <c r="J203" i="2"/>
  <c r="I203" i="2"/>
  <c r="J202" i="2"/>
  <c r="I202" i="2"/>
  <c r="J201" i="2"/>
  <c r="I201" i="2"/>
  <c r="J200" i="2"/>
  <c r="I200" i="2"/>
  <c r="J199" i="2"/>
  <c r="I199" i="2"/>
  <c r="J198" i="2"/>
  <c r="I198" i="2"/>
  <c r="J197" i="2"/>
  <c r="I197" i="2"/>
  <c r="J196" i="2"/>
  <c r="I196" i="2"/>
  <c r="J195" i="2"/>
  <c r="I195" i="2"/>
  <c r="J194" i="2"/>
  <c r="I194" i="2"/>
  <c r="J193" i="2"/>
  <c r="I193" i="2"/>
  <c r="J192" i="2"/>
  <c r="I192" i="2"/>
  <c r="J191" i="2"/>
  <c r="I191" i="2"/>
  <c r="J190" i="2"/>
  <c r="I190" i="2"/>
  <c r="J189" i="2"/>
  <c r="I189" i="2"/>
  <c r="J188" i="2"/>
  <c r="I188" i="2"/>
  <c r="J187" i="2"/>
  <c r="I187" i="2"/>
  <c r="J186" i="2"/>
  <c r="I186" i="2"/>
  <c r="J185" i="2"/>
  <c r="I185" i="2"/>
  <c r="J184" i="2"/>
  <c r="I184" i="2"/>
  <c r="J183" i="2"/>
  <c r="I183" i="2"/>
  <c r="J182" i="2"/>
  <c r="I182" i="2"/>
  <c r="J181" i="2"/>
  <c r="I181" i="2"/>
  <c r="J180" i="2"/>
  <c r="I180" i="2"/>
  <c r="J179" i="2"/>
  <c r="I179" i="2"/>
  <c r="J178" i="2"/>
  <c r="I178" i="2"/>
  <c r="J177" i="2"/>
  <c r="I177" i="2"/>
  <c r="J176" i="2"/>
  <c r="I176" i="2"/>
  <c r="J175" i="2"/>
  <c r="I175" i="2"/>
  <c r="J174" i="2"/>
  <c r="I174" i="2"/>
  <c r="J173" i="2"/>
  <c r="I173" i="2"/>
  <c r="J172" i="2"/>
  <c r="I172" i="2"/>
  <c r="J171" i="2"/>
  <c r="I171" i="2"/>
  <c r="J170" i="2"/>
  <c r="I170" i="2"/>
  <c r="J169" i="2"/>
  <c r="I169" i="2"/>
  <c r="J168" i="2"/>
  <c r="I168" i="2"/>
  <c r="J167" i="2"/>
  <c r="I167" i="2"/>
  <c r="J166" i="2"/>
  <c r="I166" i="2"/>
  <c r="J165" i="2"/>
  <c r="I165" i="2"/>
  <c r="J164" i="2"/>
  <c r="I164" i="2"/>
  <c r="J163" i="2"/>
  <c r="I163" i="2"/>
  <c r="J162" i="2"/>
  <c r="I162" i="2"/>
  <c r="J161" i="2"/>
  <c r="I161" i="2"/>
  <c r="J160" i="2"/>
  <c r="I160" i="2"/>
  <c r="J159" i="2"/>
  <c r="I159" i="2"/>
  <c r="J158" i="2"/>
  <c r="I158" i="2"/>
  <c r="J157" i="2"/>
  <c r="I157" i="2"/>
  <c r="J156" i="2"/>
  <c r="I156" i="2"/>
  <c r="J155" i="2"/>
  <c r="I155" i="2"/>
  <c r="J154" i="2"/>
  <c r="I154" i="2"/>
  <c r="J153" i="2"/>
  <c r="I153" i="2"/>
  <c r="J152" i="2"/>
  <c r="I152" i="2"/>
  <c r="J151" i="2"/>
  <c r="I151" i="2"/>
  <c r="J150" i="2"/>
  <c r="I150" i="2"/>
  <c r="J149" i="2"/>
  <c r="I149" i="2"/>
  <c r="J148" i="2"/>
  <c r="I148" i="2"/>
  <c r="J147" i="2"/>
  <c r="I147" i="2"/>
  <c r="J146" i="2"/>
  <c r="I146" i="2"/>
  <c r="J145" i="2"/>
  <c r="I145" i="2"/>
  <c r="J144" i="2"/>
  <c r="I144" i="2"/>
  <c r="J143" i="2"/>
  <c r="I143" i="2"/>
  <c r="J142" i="2"/>
  <c r="I142" i="2"/>
  <c r="J141" i="2"/>
  <c r="I141" i="2"/>
  <c r="J140" i="2"/>
  <c r="I140" i="2"/>
  <c r="J139" i="2"/>
  <c r="I139" i="2"/>
  <c r="J138" i="2"/>
  <c r="I138" i="2"/>
  <c r="J137" i="2"/>
  <c r="I137" i="2"/>
  <c r="J136" i="2"/>
  <c r="I136" i="2"/>
  <c r="J135" i="2"/>
  <c r="I135" i="2"/>
  <c r="J134" i="2"/>
  <c r="I134" i="2"/>
  <c r="J133" i="2"/>
  <c r="I133" i="2"/>
  <c r="J132" i="2"/>
  <c r="I132" i="2"/>
  <c r="J131" i="2"/>
  <c r="I131" i="2"/>
  <c r="J130" i="2"/>
  <c r="I130" i="2"/>
  <c r="J129" i="2"/>
  <c r="I129" i="2"/>
  <c r="J128" i="2"/>
  <c r="I128" i="2"/>
  <c r="J127" i="2"/>
  <c r="I127" i="2"/>
  <c r="J126" i="2"/>
  <c r="I126" i="2"/>
  <c r="J125" i="2"/>
  <c r="I125" i="2"/>
  <c r="J124" i="2"/>
  <c r="I124" i="2"/>
  <c r="J123" i="2"/>
  <c r="I123" i="2"/>
  <c r="J122" i="2"/>
  <c r="I122" i="2"/>
  <c r="J121" i="2"/>
  <c r="I121" i="2"/>
  <c r="J120" i="2"/>
  <c r="I120" i="2"/>
  <c r="J119" i="2"/>
  <c r="I119" i="2"/>
  <c r="J118" i="2"/>
  <c r="I118" i="2"/>
  <c r="J117" i="2"/>
  <c r="I117" i="2"/>
  <c r="J116" i="2"/>
  <c r="I116" i="2"/>
  <c r="J115" i="2"/>
  <c r="I115" i="2"/>
  <c r="J114" i="2"/>
  <c r="I114" i="2"/>
  <c r="J113" i="2"/>
  <c r="I113" i="2"/>
  <c r="J112" i="2"/>
  <c r="I112" i="2"/>
  <c r="J111" i="2"/>
  <c r="I111" i="2"/>
  <c r="J110" i="2"/>
  <c r="I110" i="2"/>
  <c r="J109" i="2"/>
  <c r="I109" i="2"/>
  <c r="J108" i="2"/>
  <c r="I108" i="2"/>
  <c r="J107" i="2"/>
  <c r="I107" i="2"/>
  <c r="J106" i="2"/>
  <c r="I106" i="2"/>
  <c r="J105" i="2"/>
  <c r="I105" i="2"/>
  <c r="J104" i="2"/>
  <c r="I104" i="2"/>
  <c r="J103" i="2"/>
  <c r="I103" i="2"/>
  <c r="J102" i="2"/>
  <c r="I102" i="2"/>
  <c r="J101" i="2"/>
  <c r="I101" i="2"/>
  <c r="J100" i="2"/>
  <c r="I100" i="2"/>
  <c r="J99" i="2"/>
  <c r="I99" i="2"/>
  <c r="J98" i="2"/>
  <c r="I98" i="2"/>
  <c r="J97" i="2"/>
  <c r="I97" i="2"/>
  <c r="J96" i="2"/>
  <c r="I96" i="2"/>
  <c r="J95" i="2"/>
  <c r="I95" i="2"/>
  <c r="J94" i="2"/>
  <c r="I94" i="2"/>
  <c r="J93" i="2"/>
  <c r="I93" i="2"/>
  <c r="J92" i="2"/>
  <c r="I92" i="2"/>
  <c r="J91" i="2"/>
  <c r="I91" i="2"/>
  <c r="J90" i="2"/>
  <c r="I90" i="2"/>
  <c r="J89" i="2"/>
  <c r="I89" i="2"/>
  <c r="J88" i="2"/>
  <c r="I88" i="2"/>
  <c r="J87" i="2"/>
  <c r="I87" i="2"/>
  <c r="J86" i="2"/>
  <c r="I86" i="2"/>
  <c r="J85" i="2"/>
  <c r="I85" i="2"/>
  <c r="J84" i="2"/>
  <c r="I84" i="2"/>
  <c r="J83" i="2"/>
  <c r="I83" i="2"/>
  <c r="J82" i="2"/>
  <c r="I82" i="2"/>
  <c r="J81" i="2"/>
  <c r="I81" i="2"/>
  <c r="J80" i="2"/>
  <c r="I80" i="2"/>
  <c r="J79" i="2"/>
  <c r="I79" i="2"/>
  <c r="J78" i="2"/>
  <c r="I78" i="2"/>
  <c r="J77" i="2"/>
  <c r="I77" i="2"/>
  <c r="J76" i="2"/>
  <c r="I76" i="2"/>
  <c r="J75" i="2"/>
  <c r="I75" i="2"/>
  <c r="J74" i="2"/>
  <c r="I74" i="2"/>
  <c r="J73" i="2"/>
  <c r="I73" i="2"/>
  <c r="J72" i="2"/>
  <c r="I72" i="2"/>
  <c r="J71" i="2"/>
  <c r="I71" i="2"/>
  <c r="J70" i="2"/>
  <c r="I70" i="2"/>
  <c r="J69" i="2"/>
  <c r="I69" i="2"/>
  <c r="J68" i="2"/>
  <c r="I68" i="2"/>
  <c r="J67" i="2"/>
  <c r="I67" i="2"/>
  <c r="J66" i="2"/>
  <c r="I66" i="2"/>
  <c r="J65" i="2"/>
  <c r="I65" i="2"/>
  <c r="J64" i="2"/>
  <c r="I64" i="2"/>
  <c r="J63" i="2"/>
  <c r="I63" i="2"/>
  <c r="J62" i="2"/>
  <c r="I62" i="2"/>
  <c r="J61" i="2"/>
  <c r="I61" i="2"/>
  <c r="J60" i="2"/>
  <c r="I60" i="2"/>
  <c r="J59" i="2"/>
  <c r="I59" i="2"/>
  <c r="J58" i="2"/>
  <c r="I58" i="2"/>
  <c r="J57" i="2"/>
  <c r="I57" i="2"/>
  <c r="J56" i="2"/>
  <c r="I56" i="2"/>
  <c r="J55" i="2"/>
  <c r="I55" i="2"/>
  <c r="J54" i="2"/>
  <c r="I54" i="2"/>
  <c r="J53" i="2"/>
  <c r="I53" i="2"/>
  <c r="J52" i="2"/>
  <c r="I52" i="2"/>
  <c r="J51" i="2"/>
  <c r="I51" i="2"/>
  <c r="J50" i="2"/>
  <c r="I50" i="2"/>
  <c r="J49" i="2"/>
  <c r="I49" i="2"/>
  <c r="J48" i="2"/>
  <c r="I48" i="2"/>
  <c r="J47" i="2"/>
  <c r="I47" i="2"/>
  <c r="J46" i="2"/>
  <c r="I46" i="2"/>
  <c r="J45" i="2"/>
  <c r="I45" i="2"/>
  <c r="J44" i="2"/>
  <c r="I44" i="2"/>
  <c r="J43" i="2"/>
  <c r="I43" i="2"/>
  <c r="J42" i="2"/>
  <c r="I42" i="2"/>
  <c r="J41" i="2"/>
  <c r="I41" i="2"/>
  <c r="J40" i="2"/>
  <c r="I40" i="2"/>
  <c r="J39" i="2"/>
  <c r="I39" i="2"/>
  <c r="J38" i="2"/>
  <c r="I38" i="2"/>
  <c r="J37" i="2"/>
  <c r="I37" i="2"/>
  <c r="J36" i="2"/>
  <c r="I36" i="2"/>
  <c r="J35" i="2"/>
  <c r="I35" i="2"/>
  <c r="J34" i="2"/>
  <c r="I34" i="2"/>
  <c r="J33" i="2"/>
  <c r="I33" i="2"/>
  <c r="J32" i="2"/>
  <c r="I32" i="2"/>
  <c r="J31" i="2"/>
  <c r="I31" i="2"/>
  <c r="J30" i="2"/>
  <c r="I30" i="2"/>
  <c r="J29" i="2"/>
  <c r="I29" i="2"/>
  <c r="J28" i="2"/>
  <c r="I28" i="2"/>
  <c r="J27" i="2"/>
  <c r="I27" i="2"/>
  <c r="J26" i="2"/>
  <c r="I26" i="2"/>
  <c r="J25" i="2"/>
  <c r="I25" i="2"/>
  <c r="J24" i="2"/>
  <c r="I24" i="2"/>
  <c r="J23" i="2"/>
  <c r="I23" i="2"/>
  <c r="J22" i="2"/>
  <c r="I22" i="2"/>
  <c r="J21" i="2"/>
  <c r="I21" i="2"/>
  <c r="J20" i="2"/>
  <c r="I20" i="2"/>
  <c r="J19" i="2"/>
  <c r="I19" i="2"/>
  <c r="J18" i="2"/>
  <c r="I18" i="2"/>
  <c r="J17" i="2"/>
  <c r="I17" i="2"/>
  <c r="J16" i="2"/>
  <c r="I16" i="2"/>
  <c r="J15" i="2"/>
  <c r="I15" i="2"/>
  <c r="J14" i="2"/>
  <c r="I14" i="2"/>
  <c r="J13" i="2"/>
  <c r="I13" i="2"/>
  <c r="J12" i="2"/>
  <c r="I12" i="2"/>
  <c r="J11" i="2"/>
  <c r="I11" i="2"/>
  <c r="J10" i="2"/>
  <c r="I10" i="2"/>
  <c r="J9" i="2"/>
  <c r="I9" i="2"/>
  <c r="J8" i="2"/>
  <c r="I8" i="2"/>
  <c r="J7" i="2"/>
  <c r="I7" i="2"/>
  <c r="J6" i="2"/>
  <c r="I6" i="2"/>
  <c r="J5" i="2"/>
  <c r="I5" i="2"/>
  <c r="J4" i="2"/>
  <c r="I4" i="2"/>
  <c r="J3" i="2"/>
  <c r="I3" i="2"/>
  <c r="J2" i="2"/>
  <c r="I2" i="2"/>
  <c r="K391" i="1"/>
  <c r="J391" i="1"/>
  <c r="I391" i="1"/>
  <c r="K390" i="1"/>
  <c r="J390" i="1"/>
  <c r="I390" i="1"/>
  <c r="J389" i="1"/>
  <c r="I389" i="1"/>
  <c r="J388" i="1"/>
  <c r="I388" i="1"/>
  <c r="J387" i="1"/>
  <c r="I387" i="1"/>
  <c r="J386" i="1"/>
  <c r="I386" i="1"/>
  <c r="J385" i="1"/>
  <c r="I385" i="1"/>
  <c r="J384" i="1"/>
  <c r="I384" i="1"/>
  <c r="J383" i="1"/>
  <c r="I383" i="1"/>
  <c r="J382" i="1"/>
  <c r="I382" i="1"/>
  <c r="J381" i="1"/>
  <c r="I381" i="1"/>
  <c r="J380" i="1"/>
  <c r="I380" i="1"/>
  <c r="K379" i="1"/>
  <c r="J379" i="1"/>
  <c r="I379" i="1"/>
  <c r="K378" i="1"/>
  <c r="J378" i="1"/>
  <c r="I378" i="1"/>
  <c r="K377" i="1"/>
  <c r="J377" i="1"/>
  <c r="I377" i="1"/>
  <c r="K376" i="1"/>
  <c r="J376" i="1"/>
  <c r="I376" i="1"/>
  <c r="K375" i="1"/>
  <c r="J375" i="1"/>
  <c r="I375" i="1"/>
  <c r="K374" i="1"/>
  <c r="J374" i="1"/>
  <c r="I374" i="1"/>
  <c r="K373" i="1"/>
  <c r="J373" i="1"/>
  <c r="I373" i="1"/>
  <c r="K372" i="1"/>
  <c r="J372" i="1"/>
  <c r="I372" i="1"/>
  <c r="K371" i="1"/>
  <c r="J371" i="1"/>
  <c r="I371" i="1"/>
  <c r="K370" i="1"/>
  <c r="J370" i="1"/>
  <c r="I370" i="1"/>
  <c r="K369" i="1"/>
  <c r="J369" i="1"/>
  <c r="I369" i="1"/>
  <c r="K368" i="1"/>
  <c r="J368" i="1"/>
  <c r="I368" i="1"/>
  <c r="K367" i="1"/>
  <c r="J367" i="1"/>
  <c r="I367" i="1"/>
  <c r="K366" i="1"/>
  <c r="J366" i="1"/>
  <c r="I366" i="1"/>
  <c r="K365" i="1"/>
  <c r="J365" i="1"/>
  <c r="I365" i="1"/>
  <c r="K364" i="1"/>
  <c r="J364" i="1"/>
  <c r="I364" i="1"/>
  <c r="K363" i="1"/>
  <c r="J363" i="1"/>
  <c r="I363" i="1"/>
  <c r="K362" i="1"/>
  <c r="J362" i="1"/>
  <c r="I362" i="1"/>
  <c r="K361" i="1"/>
  <c r="J361" i="1"/>
  <c r="I361" i="1"/>
  <c r="K360" i="1"/>
  <c r="J360" i="1"/>
  <c r="I360" i="1"/>
  <c r="K359" i="1"/>
  <c r="J359" i="1"/>
  <c r="I359" i="1"/>
  <c r="K358" i="1"/>
  <c r="J358" i="1"/>
  <c r="I358" i="1"/>
  <c r="K357" i="1"/>
  <c r="J357" i="1"/>
  <c r="I357" i="1"/>
  <c r="K356" i="1"/>
  <c r="J356" i="1"/>
  <c r="I356" i="1"/>
  <c r="K355" i="1"/>
  <c r="J355" i="1"/>
  <c r="I355" i="1"/>
  <c r="K354" i="1"/>
  <c r="J354" i="1"/>
  <c r="I354" i="1"/>
  <c r="K353" i="1"/>
  <c r="J353" i="1"/>
  <c r="I353" i="1"/>
  <c r="K352" i="1"/>
  <c r="J352" i="1"/>
  <c r="I352" i="1"/>
  <c r="K351" i="1"/>
  <c r="J351" i="1"/>
  <c r="I351" i="1"/>
  <c r="K350" i="1"/>
  <c r="J350" i="1"/>
  <c r="I350" i="1"/>
  <c r="K349" i="1"/>
  <c r="J349" i="1"/>
  <c r="I349" i="1"/>
  <c r="K348" i="1"/>
  <c r="J348" i="1"/>
  <c r="I348" i="1"/>
  <c r="K347" i="1"/>
  <c r="J347" i="1"/>
  <c r="I347" i="1"/>
  <c r="K346" i="1"/>
  <c r="J346" i="1"/>
  <c r="I346" i="1"/>
  <c r="K345" i="1"/>
  <c r="J345" i="1"/>
  <c r="I345" i="1"/>
  <c r="K344" i="1"/>
  <c r="J344" i="1"/>
  <c r="I344" i="1"/>
  <c r="K343" i="1"/>
  <c r="J343" i="1"/>
  <c r="I343" i="1"/>
  <c r="K342" i="1"/>
  <c r="J342" i="1"/>
  <c r="I342" i="1"/>
  <c r="K341" i="1"/>
  <c r="J341" i="1"/>
  <c r="I341" i="1"/>
  <c r="K340" i="1"/>
  <c r="J340" i="1"/>
  <c r="I340" i="1"/>
  <c r="K339" i="1"/>
  <c r="J339" i="1"/>
  <c r="I339" i="1"/>
  <c r="K338" i="1"/>
  <c r="J338" i="1"/>
  <c r="I338" i="1"/>
  <c r="K337" i="1"/>
  <c r="J337" i="1"/>
  <c r="I337" i="1"/>
  <c r="K336" i="1"/>
  <c r="J336" i="1"/>
  <c r="I336" i="1"/>
  <c r="K335" i="1"/>
  <c r="J335" i="1"/>
  <c r="I335" i="1"/>
  <c r="K334" i="1"/>
  <c r="J334" i="1"/>
  <c r="I334" i="1"/>
  <c r="K333" i="1"/>
  <c r="J333" i="1"/>
  <c r="I333" i="1"/>
  <c r="K332" i="1"/>
  <c r="J332" i="1"/>
  <c r="I332" i="1"/>
  <c r="K331" i="1"/>
  <c r="J331" i="1"/>
  <c r="I331" i="1"/>
  <c r="K330" i="1"/>
  <c r="J330" i="1"/>
  <c r="I330" i="1"/>
  <c r="K329" i="1"/>
  <c r="J329" i="1"/>
  <c r="I329" i="1"/>
  <c r="K328" i="1"/>
  <c r="J328" i="1"/>
  <c r="I328" i="1"/>
  <c r="K327" i="1"/>
  <c r="J327" i="1"/>
  <c r="I327" i="1"/>
  <c r="K326" i="1"/>
  <c r="J326" i="1"/>
  <c r="I326" i="1"/>
  <c r="K325" i="1"/>
  <c r="J325" i="1"/>
  <c r="I325" i="1"/>
  <c r="K324" i="1"/>
  <c r="J324" i="1"/>
  <c r="I324" i="1"/>
  <c r="K323" i="1"/>
  <c r="J323" i="1"/>
  <c r="I323" i="1"/>
  <c r="K322" i="1"/>
  <c r="J322" i="1"/>
  <c r="I322" i="1"/>
  <c r="K321" i="1"/>
  <c r="J321" i="1"/>
  <c r="I321" i="1"/>
  <c r="K320" i="1"/>
  <c r="J320" i="1"/>
  <c r="I320" i="1"/>
  <c r="K319" i="1"/>
  <c r="J319" i="1"/>
  <c r="I319" i="1"/>
  <c r="K318" i="1"/>
  <c r="J318" i="1"/>
  <c r="I318" i="1"/>
  <c r="K317" i="1"/>
  <c r="J317" i="1"/>
  <c r="I317" i="1"/>
  <c r="K316" i="1"/>
  <c r="J316" i="1"/>
  <c r="I316" i="1"/>
  <c r="K315" i="1"/>
  <c r="J315" i="1"/>
  <c r="I315" i="1"/>
  <c r="K314" i="1"/>
  <c r="J314" i="1"/>
  <c r="I314" i="1"/>
  <c r="K313" i="1"/>
  <c r="J313" i="1"/>
  <c r="I313" i="1"/>
  <c r="K312" i="1"/>
  <c r="J312" i="1"/>
  <c r="I312" i="1"/>
  <c r="K311" i="1"/>
  <c r="J311" i="1"/>
  <c r="I311" i="1"/>
  <c r="K310" i="1"/>
  <c r="J310" i="1"/>
  <c r="I310" i="1"/>
  <c r="K309" i="1"/>
  <c r="J309" i="1"/>
  <c r="I309" i="1"/>
  <c r="K308" i="1"/>
  <c r="J308" i="1"/>
  <c r="I308" i="1"/>
  <c r="K307" i="1"/>
  <c r="J307" i="1"/>
  <c r="I307" i="1"/>
  <c r="K306" i="1"/>
  <c r="J306" i="1"/>
  <c r="I306" i="1"/>
  <c r="K305" i="1"/>
  <c r="J305" i="1"/>
  <c r="I305" i="1"/>
  <c r="K304" i="1"/>
  <c r="J304" i="1"/>
  <c r="I304" i="1"/>
  <c r="K303" i="1"/>
  <c r="J303" i="1"/>
  <c r="I303" i="1"/>
  <c r="K302" i="1"/>
  <c r="J302" i="1"/>
  <c r="I302" i="1"/>
  <c r="K301" i="1"/>
  <c r="J301" i="1"/>
  <c r="I301" i="1"/>
  <c r="K300" i="1"/>
  <c r="J300" i="1"/>
  <c r="I300" i="1"/>
  <c r="K299" i="1"/>
  <c r="J299" i="1"/>
  <c r="I299" i="1"/>
  <c r="K298" i="1"/>
  <c r="J298" i="1"/>
  <c r="I298" i="1"/>
  <c r="K297" i="1"/>
  <c r="J297" i="1"/>
  <c r="I297" i="1"/>
  <c r="K296" i="1"/>
  <c r="J296" i="1"/>
  <c r="I296" i="1"/>
  <c r="K295" i="1"/>
  <c r="J295" i="1"/>
  <c r="I295" i="1"/>
  <c r="K294" i="1"/>
  <c r="J294" i="1"/>
  <c r="I294" i="1"/>
  <c r="K293" i="1"/>
  <c r="J293" i="1"/>
  <c r="I293" i="1"/>
  <c r="K292" i="1"/>
  <c r="J292" i="1"/>
  <c r="I292" i="1"/>
  <c r="K291" i="1"/>
  <c r="J291" i="1"/>
  <c r="I291" i="1"/>
  <c r="K290" i="1"/>
  <c r="J290" i="1"/>
  <c r="I290" i="1"/>
  <c r="K289" i="1"/>
  <c r="J289" i="1"/>
  <c r="I289" i="1"/>
  <c r="K288" i="1"/>
  <c r="J288" i="1"/>
  <c r="I288" i="1"/>
  <c r="K287" i="1"/>
  <c r="J287" i="1"/>
  <c r="I287" i="1"/>
  <c r="K286" i="1"/>
  <c r="J286" i="1"/>
  <c r="I286" i="1"/>
  <c r="K285" i="1"/>
  <c r="J285" i="1"/>
  <c r="I285" i="1"/>
  <c r="K284" i="1"/>
  <c r="J284" i="1"/>
  <c r="I284" i="1"/>
  <c r="K283" i="1"/>
  <c r="J283" i="1"/>
  <c r="I283" i="1"/>
  <c r="K282" i="1"/>
  <c r="J282" i="1"/>
  <c r="I282" i="1"/>
  <c r="K281" i="1"/>
  <c r="J281" i="1"/>
  <c r="I281" i="1"/>
  <c r="K280" i="1"/>
  <c r="J280" i="1"/>
  <c r="I280" i="1"/>
  <c r="K279" i="1"/>
  <c r="J279" i="1"/>
  <c r="I279" i="1"/>
  <c r="K278" i="1"/>
  <c r="J278" i="1"/>
  <c r="I278" i="1"/>
  <c r="K277" i="1"/>
  <c r="J277" i="1"/>
  <c r="I277" i="1"/>
  <c r="K276" i="1"/>
  <c r="J276" i="1"/>
  <c r="I276" i="1"/>
  <c r="K275" i="1"/>
  <c r="J275" i="1"/>
  <c r="I275" i="1"/>
  <c r="K274" i="1"/>
  <c r="J274" i="1"/>
  <c r="I274" i="1"/>
  <c r="K273" i="1"/>
  <c r="J273" i="1"/>
  <c r="I273" i="1"/>
  <c r="K272" i="1"/>
  <c r="J272" i="1"/>
  <c r="I272" i="1"/>
  <c r="K271" i="1"/>
  <c r="J271" i="1"/>
  <c r="I271" i="1"/>
  <c r="K270" i="1"/>
  <c r="J270" i="1"/>
  <c r="I270" i="1"/>
  <c r="K269" i="1"/>
  <c r="J269" i="1"/>
  <c r="I269" i="1"/>
  <c r="K268" i="1"/>
  <c r="J268" i="1"/>
  <c r="I268" i="1"/>
  <c r="K267" i="1"/>
  <c r="J267" i="1"/>
  <c r="I267" i="1"/>
  <c r="K266" i="1"/>
  <c r="J266" i="1"/>
  <c r="I266" i="1"/>
  <c r="K265" i="1"/>
  <c r="J265" i="1"/>
  <c r="I265" i="1"/>
  <c r="K264" i="1"/>
  <c r="J264" i="1"/>
  <c r="I264" i="1"/>
  <c r="K263" i="1"/>
  <c r="J263" i="1"/>
  <c r="I263" i="1"/>
  <c r="K262" i="1"/>
  <c r="J262" i="1"/>
  <c r="I262" i="1"/>
  <c r="K261" i="1"/>
  <c r="J261" i="1"/>
  <c r="I261" i="1"/>
  <c r="K260" i="1"/>
  <c r="J260" i="1"/>
  <c r="I260" i="1"/>
  <c r="K259" i="1"/>
  <c r="J259" i="1"/>
  <c r="I259" i="1"/>
  <c r="K258" i="1"/>
  <c r="J258" i="1"/>
  <c r="I258" i="1"/>
  <c r="K257" i="1"/>
  <c r="J257" i="1"/>
  <c r="I257" i="1"/>
  <c r="K256" i="1"/>
  <c r="J256" i="1"/>
  <c r="I256" i="1"/>
  <c r="K255" i="1"/>
  <c r="J255" i="1"/>
  <c r="I255" i="1"/>
  <c r="K254" i="1"/>
  <c r="J254" i="1"/>
  <c r="I254" i="1"/>
  <c r="K253" i="1"/>
  <c r="J253" i="1"/>
  <c r="I253" i="1"/>
  <c r="K252" i="1"/>
  <c r="J252" i="1"/>
  <c r="I252" i="1"/>
  <c r="K251" i="1"/>
  <c r="J251" i="1"/>
  <c r="I251" i="1"/>
  <c r="K250" i="1"/>
  <c r="J250" i="1"/>
  <c r="I250" i="1"/>
  <c r="K249" i="1"/>
  <c r="J249" i="1"/>
  <c r="I249" i="1"/>
  <c r="K248" i="1"/>
  <c r="J248" i="1"/>
  <c r="I248" i="1"/>
  <c r="K247" i="1"/>
  <c r="J247" i="1"/>
  <c r="I247" i="1"/>
  <c r="K246" i="1"/>
  <c r="J246" i="1"/>
  <c r="I246" i="1"/>
  <c r="K245" i="1"/>
  <c r="J245" i="1"/>
  <c r="I245" i="1"/>
  <c r="K244" i="1"/>
  <c r="J244" i="1"/>
  <c r="I244" i="1"/>
  <c r="K243" i="1"/>
  <c r="J243" i="1"/>
  <c r="I243" i="1"/>
  <c r="K242" i="1"/>
  <c r="J242" i="1"/>
  <c r="I242" i="1"/>
  <c r="K241" i="1"/>
  <c r="J241" i="1"/>
  <c r="I241" i="1"/>
  <c r="K240" i="1"/>
  <c r="J240" i="1"/>
  <c r="I240" i="1"/>
  <c r="K239" i="1"/>
  <c r="J239" i="1"/>
  <c r="I239" i="1"/>
  <c r="K238" i="1"/>
  <c r="J238" i="1"/>
  <c r="I238" i="1"/>
  <c r="K237" i="1"/>
  <c r="J237" i="1"/>
  <c r="I237" i="1"/>
  <c r="K236" i="1"/>
  <c r="J236" i="1"/>
  <c r="I236" i="1"/>
  <c r="K235" i="1"/>
  <c r="J235" i="1"/>
  <c r="I235" i="1"/>
  <c r="K234" i="1"/>
  <c r="J234" i="1"/>
  <c r="I234" i="1"/>
  <c r="K233" i="1"/>
  <c r="J233" i="1"/>
  <c r="I233" i="1"/>
  <c r="K232" i="1"/>
  <c r="J232" i="1"/>
  <c r="I232" i="1"/>
  <c r="K231" i="1"/>
  <c r="J231" i="1"/>
  <c r="I231" i="1"/>
  <c r="K230" i="1"/>
  <c r="J230" i="1"/>
  <c r="I230" i="1"/>
  <c r="K229" i="1"/>
  <c r="J229" i="1"/>
  <c r="I229" i="1"/>
  <c r="K228" i="1"/>
  <c r="J228" i="1"/>
  <c r="I228" i="1"/>
  <c r="K227" i="1"/>
  <c r="J227" i="1"/>
  <c r="I227" i="1"/>
  <c r="K226" i="1"/>
  <c r="J226" i="1"/>
  <c r="I226" i="1"/>
  <c r="K225" i="1"/>
  <c r="J225" i="1"/>
  <c r="I225" i="1"/>
  <c r="K224" i="1"/>
  <c r="J224" i="1"/>
  <c r="I224" i="1"/>
  <c r="K223" i="1"/>
  <c r="J223" i="1"/>
  <c r="I223" i="1"/>
  <c r="K222" i="1"/>
  <c r="J222" i="1"/>
  <c r="I222" i="1"/>
  <c r="K221" i="1"/>
  <c r="J221" i="1"/>
  <c r="I221" i="1"/>
  <c r="K220" i="1"/>
  <c r="J220" i="1"/>
  <c r="I220" i="1"/>
  <c r="K219" i="1"/>
  <c r="J219" i="1"/>
  <c r="I219" i="1"/>
  <c r="K218" i="1"/>
  <c r="J218" i="1"/>
  <c r="I218" i="1"/>
  <c r="K217" i="1"/>
  <c r="J217" i="1"/>
  <c r="I217" i="1"/>
  <c r="K216" i="1"/>
  <c r="J216" i="1"/>
  <c r="I216" i="1"/>
  <c r="K215" i="1"/>
  <c r="J215" i="1"/>
  <c r="I215" i="1"/>
  <c r="K214" i="1"/>
  <c r="J214" i="1"/>
  <c r="I214" i="1"/>
  <c r="K213" i="1"/>
  <c r="J213" i="1"/>
  <c r="I213" i="1"/>
  <c r="K212" i="1"/>
  <c r="J212" i="1"/>
  <c r="I212" i="1"/>
  <c r="K211" i="1"/>
  <c r="J211" i="1"/>
  <c r="I211" i="1"/>
  <c r="K210" i="1"/>
  <c r="J210" i="1"/>
  <c r="I210" i="1"/>
  <c r="K209" i="1"/>
  <c r="J209" i="1"/>
  <c r="I209" i="1"/>
  <c r="K208" i="1"/>
  <c r="J208" i="1"/>
  <c r="I208" i="1"/>
  <c r="K207" i="1"/>
  <c r="J207" i="1"/>
  <c r="I207" i="1"/>
  <c r="K206" i="1"/>
  <c r="J206" i="1"/>
  <c r="I206" i="1"/>
  <c r="K205" i="1"/>
  <c r="J205" i="1"/>
  <c r="I205" i="1"/>
  <c r="K204" i="1"/>
  <c r="J204" i="1"/>
  <c r="I204" i="1"/>
  <c r="K203" i="1"/>
  <c r="J203" i="1"/>
  <c r="I203" i="1"/>
  <c r="K202" i="1"/>
  <c r="J202" i="1"/>
  <c r="I202" i="1"/>
  <c r="K201" i="1"/>
  <c r="J201" i="1"/>
  <c r="I201" i="1"/>
  <c r="K200" i="1"/>
  <c r="J200" i="1"/>
  <c r="I200" i="1"/>
  <c r="K199" i="1"/>
  <c r="J199" i="1"/>
  <c r="I199" i="1"/>
  <c r="K198" i="1"/>
  <c r="J198" i="1"/>
  <c r="I198" i="1"/>
  <c r="K197" i="1"/>
  <c r="J197" i="1"/>
  <c r="I197" i="1"/>
  <c r="K196" i="1"/>
  <c r="J196" i="1"/>
  <c r="I196" i="1"/>
  <c r="K195" i="1"/>
  <c r="J195" i="1"/>
  <c r="I195" i="1"/>
  <c r="K194" i="1"/>
  <c r="K193" i="1"/>
  <c r="K192" i="1"/>
  <c r="K191" i="1"/>
  <c r="K190" i="1"/>
  <c r="K189" i="1"/>
  <c r="K188" i="1"/>
  <c r="K187" i="1"/>
  <c r="K186" i="1"/>
  <c r="K185" i="1"/>
  <c r="K184" i="1"/>
  <c r="K183" i="1"/>
  <c r="K182" i="1"/>
  <c r="K181" i="1"/>
  <c r="K180" i="1"/>
  <c r="K179" i="1"/>
  <c r="K178" i="1"/>
  <c r="K177" i="1"/>
  <c r="K176" i="1"/>
  <c r="K175" i="1"/>
  <c r="K174" i="1"/>
  <c r="K173" i="1"/>
  <c r="K172" i="1"/>
  <c r="K171" i="1"/>
  <c r="K170" i="1"/>
  <c r="K169" i="1"/>
  <c r="K168" i="1"/>
  <c r="K167" i="1"/>
  <c r="K166" i="1"/>
  <c r="K165" i="1"/>
  <c r="K164" i="1"/>
  <c r="K163" i="1"/>
  <c r="K162" i="1"/>
  <c r="K161" i="1"/>
  <c r="K160" i="1"/>
  <c r="K159" i="1"/>
  <c r="K158" i="1"/>
  <c r="K157" i="1"/>
  <c r="K156" i="1"/>
  <c r="K155" i="1"/>
  <c r="K154" i="1"/>
  <c r="K153" i="1"/>
  <c r="K152" i="1"/>
  <c r="K151" i="1"/>
  <c r="K150" i="1"/>
  <c r="K149" i="1"/>
  <c r="K148" i="1"/>
  <c r="K147" i="1"/>
  <c r="K146" i="1"/>
  <c r="K145" i="1"/>
  <c r="K144" i="1"/>
  <c r="K143" i="1"/>
  <c r="K142" i="1"/>
  <c r="K141" i="1"/>
  <c r="K140" i="1"/>
  <c r="K139" i="1"/>
  <c r="K138" i="1"/>
  <c r="K137" i="1"/>
  <c r="K136" i="1"/>
  <c r="K135" i="1"/>
  <c r="K134" i="1"/>
  <c r="K133" i="1"/>
  <c r="K132" i="1"/>
  <c r="K131" i="1"/>
  <c r="K130" i="1"/>
  <c r="K129" i="1"/>
  <c r="K128" i="1"/>
  <c r="K127" i="1"/>
  <c r="K126" i="1"/>
  <c r="K125" i="1"/>
  <c r="K124" i="1"/>
  <c r="K123" i="1"/>
  <c r="K122" i="1"/>
  <c r="K121" i="1"/>
  <c r="K120" i="1"/>
  <c r="K119" i="1"/>
  <c r="K118" i="1"/>
  <c r="K117" i="1"/>
  <c r="K116" i="1"/>
  <c r="K115" i="1"/>
  <c r="K114" i="1"/>
  <c r="K113" i="1"/>
  <c r="K112" i="1"/>
  <c r="K111" i="1"/>
  <c r="K110" i="1"/>
  <c r="K109" i="1"/>
  <c r="K108" i="1"/>
  <c r="K107" i="1"/>
  <c r="K106" i="1"/>
  <c r="K105" i="1"/>
  <c r="K104" i="1"/>
  <c r="K103" i="1"/>
  <c r="K102" i="1"/>
  <c r="K101" i="1"/>
  <c r="K100" i="1"/>
  <c r="K99" i="1"/>
  <c r="K98" i="1"/>
  <c r="K97" i="1"/>
  <c r="K96" i="1"/>
  <c r="K95" i="1"/>
  <c r="K94" i="1"/>
  <c r="K93" i="1"/>
  <c r="K92" i="1"/>
  <c r="K91" i="1"/>
  <c r="K90" i="1"/>
  <c r="K89" i="1"/>
  <c r="K88" i="1"/>
  <c r="K87" i="1"/>
  <c r="K86" i="1"/>
  <c r="K85" i="1"/>
  <c r="K84" i="1"/>
  <c r="K83" i="1"/>
  <c r="K82" i="1"/>
  <c r="K81" i="1"/>
  <c r="K80" i="1"/>
  <c r="K79" i="1"/>
  <c r="K78" i="1"/>
  <c r="K77" i="1"/>
  <c r="K76" i="1"/>
  <c r="K75" i="1"/>
  <c r="K74" i="1"/>
  <c r="K73" i="1"/>
  <c r="K72" i="1"/>
  <c r="K71" i="1"/>
  <c r="K70" i="1"/>
  <c r="K69" i="1"/>
  <c r="K68" i="1"/>
  <c r="K67" i="1"/>
  <c r="K66" i="1"/>
  <c r="K65" i="1"/>
  <c r="K64" i="1"/>
  <c r="K63" i="1"/>
  <c r="K62" i="1"/>
  <c r="K61" i="1"/>
  <c r="K60" i="1"/>
  <c r="K59" i="1"/>
  <c r="K58" i="1"/>
  <c r="K57" i="1"/>
  <c r="J38" i="1"/>
  <c r="K37" i="1"/>
  <c r="J37" i="1"/>
  <c r="I37" i="1"/>
  <c r="K36" i="1"/>
  <c r="J36" i="1"/>
  <c r="I36" i="1"/>
  <c r="K35" i="1"/>
  <c r="J35" i="1"/>
  <c r="I35" i="1"/>
  <c r="K34" i="1"/>
  <c r="J34" i="1"/>
  <c r="I34" i="1"/>
  <c r="K33" i="1"/>
  <c r="J33" i="1"/>
  <c r="I33" i="1"/>
  <c r="K32" i="1"/>
  <c r="J32" i="1"/>
  <c r="I32" i="1"/>
  <c r="K31" i="1"/>
  <c r="J31" i="1"/>
  <c r="I31" i="1"/>
  <c r="K30" i="1"/>
  <c r="J30" i="1"/>
  <c r="I30" i="1"/>
  <c r="K29" i="1"/>
  <c r="J29" i="1"/>
  <c r="I29" i="1"/>
  <c r="K28" i="1"/>
  <c r="J28" i="1"/>
  <c r="I28" i="1"/>
  <c r="K27" i="1"/>
  <c r="J27" i="1"/>
  <c r="I27" i="1"/>
  <c r="K26" i="1"/>
  <c r="J26" i="1"/>
  <c r="I26" i="1"/>
  <c r="K25" i="1"/>
  <c r="J25" i="1"/>
  <c r="I25" i="1"/>
  <c r="K24" i="1"/>
  <c r="J24" i="1"/>
  <c r="I24" i="1"/>
  <c r="K23" i="1"/>
  <c r="J23" i="1"/>
  <c r="I23" i="1"/>
  <c r="K22" i="1"/>
  <c r="J22" i="1"/>
  <c r="I22" i="1"/>
  <c r="K21" i="1"/>
  <c r="J21" i="1"/>
  <c r="I21" i="1"/>
  <c r="K20" i="1"/>
  <c r="J20" i="1"/>
  <c r="I20" i="1"/>
  <c r="K19" i="1"/>
  <c r="J19" i="1"/>
  <c r="I19" i="1"/>
  <c r="K18" i="1"/>
  <c r="J18" i="1"/>
  <c r="I18" i="1"/>
  <c r="K17" i="1"/>
  <c r="J17" i="1"/>
  <c r="I17" i="1"/>
  <c r="K16" i="1"/>
  <c r="J16" i="1"/>
  <c r="I16" i="1"/>
  <c r="K15" i="1"/>
  <c r="J15" i="1"/>
  <c r="I15" i="1"/>
  <c r="K14" i="1"/>
  <c r="J14" i="1"/>
  <c r="I14" i="1"/>
  <c r="K13" i="1"/>
  <c r="J13" i="1"/>
  <c r="I13" i="1"/>
  <c r="K12" i="1"/>
  <c r="J12" i="1"/>
  <c r="I12" i="1"/>
  <c r="K11" i="1"/>
  <c r="J11" i="1"/>
  <c r="I11" i="1"/>
  <c r="K10" i="1"/>
  <c r="J10" i="1"/>
  <c r="I10" i="1"/>
  <c r="K9" i="1"/>
  <c r="J9" i="1"/>
  <c r="I9" i="1"/>
  <c r="K8" i="1"/>
  <c r="J8" i="1"/>
  <c r="I8" i="1"/>
  <c r="K7" i="1"/>
  <c r="J7" i="1"/>
  <c r="I7" i="1"/>
  <c r="K6" i="1"/>
  <c r="J6" i="1"/>
  <c r="I6" i="1"/>
  <c r="K5" i="1"/>
  <c r="J5" i="1"/>
  <c r="I5" i="1"/>
  <c r="K4" i="1"/>
  <c r="J4" i="1"/>
  <c r="I4" i="1"/>
  <c r="K3" i="1"/>
  <c r="J3" i="1"/>
  <c r="I3" i="1"/>
  <c r="K2" i="1"/>
  <c r="J2" i="1"/>
  <c r="I2" i="1"/>
  <c r="B871" i="6" l="1"/>
  <c r="B831" i="6"/>
  <c r="B845" i="6"/>
  <c r="B872" i="6"/>
  <c r="B832" i="6"/>
  <c r="B865" i="6"/>
  <c r="B873" i="6"/>
  <c r="B849" i="6"/>
  <c r="B825" i="6"/>
  <c r="B833" i="6"/>
  <c r="B844" i="6"/>
  <c r="B866" i="6"/>
  <c r="B874" i="6"/>
  <c r="B850" i="6"/>
  <c r="B826" i="6"/>
  <c r="B834" i="6"/>
  <c r="B852" i="6"/>
  <c r="B853" i="6"/>
  <c r="B867" i="6"/>
  <c r="B843" i="6"/>
  <c r="B851" i="6"/>
  <c r="B827" i="6"/>
  <c r="B868" i="6"/>
  <c r="B828" i="6"/>
  <c r="B869" i="6"/>
  <c r="B870" i="6"/>
  <c r="B846" i="6"/>
  <c r="B854" i="6"/>
  <c r="B830" i="6"/>
  <c r="B863" i="6"/>
  <c r="B847" i="6"/>
  <c r="B823" i="6"/>
  <c r="B864" i="6"/>
  <c r="B848" i="6"/>
  <c r="B824" i="6"/>
  <c r="B829" i="6"/>
  <c r="R70" i="8"/>
  <c r="J70" i="8"/>
  <c r="B70" i="8"/>
  <c r="R69" i="8"/>
  <c r="J69" i="8"/>
  <c r="B69" i="8"/>
  <c r="Y70" i="8"/>
  <c r="Q70" i="8"/>
  <c r="I70" i="8"/>
  <c r="Y69" i="8"/>
  <c r="Q69" i="8"/>
  <c r="I69" i="8"/>
  <c r="W70" i="8"/>
  <c r="O70" i="8"/>
  <c r="G70" i="8"/>
  <c r="W69" i="8"/>
  <c r="O69" i="8"/>
  <c r="G69" i="8"/>
  <c r="V70" i="8"/>
  <c r="K70" i="8"/>
  <c r="U69" i="8"/>
  <c r="H69" i="8"/>
  <c r="V63" i="8"/>
  <c r="N63" i="8"/>
  <c r="F63" i="8"/>
  <c r="U70" i="8"/>
  <c r="H70" i="8"/>
  <c r="T69" i="8"/>
  <c r="F69" i="8"/>
  <c r="U63" i="8"/>
  <c r="M63" i="8"/>
  <c r="E63" i="8"/>
  <c r="T70" i="8"/>
  <c r="F70" i="8"/>
  <c r="S69" i="8"/>
  <c r="E69" i="8"/>
  <c r="T63" i="8"/>
  <c r="L63" i="8"/>
  <c r="D63" i="8"/>
  <c r="T41" i="8"/>
  <c r="S70" i="8"/>
  <c r="E70" i="8"/>
  <c r="P69" i="8"/>
  <c r="D69" i="8"/>
  <c r="P70" i="8"/>
  <c r="D70" i="8"/>
  <c r="N69" i="8"/>
  <c r="C69" i="8"/>
  <c r="R63" i="8"/>
  <c r="J63" i="8"/>
  <c r="B63" i="8"/>
  <c r="N70" i="8"/>
  <c r="C70" i="8"/>
  <c r="M69" i="8"/>
  <c r="Y63" i="8"/>
  <c r="Q63" i="8"/>
  <c r="I63" i="8"/>
  <c r="M70" i="8"/>
  <c r="X69" i="8"/>
  <c r="L69" i="8"/>
  <c r="X63" i="8"/>
  <c r="P63" i="8"/>
  <c r="H63" i="8"/>
  <c r="G63" i="8"/>
  <c r="Q41" i="8"/>
  <c r="I41" i="8"/>
  <c r="Y35" i="8"/>
  <c r="Q35" i="8"/>
  <c r="I35" i="8"/>
  <c r="B29" i="8"/>
  <c r="J29" i="8"/>
  <c r="R29" i="8"/>
  <c r="Y28" i="8"/>
  <c r="Q28" i="8"/>
  <c r="I28" i="8"/>
  <c r="Y27" i="8"/>
  <c r="Q27" i="8"/>
  <c r="I27" i="8"/>
  <c r="Y26" i="8"/>
  <c r="B16" i="8"/>
  <c r="R18" i="8"/>
  <c r="C63" i="8"/>
  <c r="Y41" i="8"/>
  <c r="P41" i="8"/>
  <c r="H41" i="8"/>
  <c r="X35" i="8"/>
  <c r="P35" i="8"/>
  <c r="H35" i="8"/>
  <c r="C29" i="8"/>
  <c r="K29" i="8"/>
  <c r="S29" i="8"/>
  <c r="X41" i="8"/>
  <c r="O41" i="8"/>
  <c r="G41" i="8"/>
  <c r="W35" i="8"/>
  <c r="O35" i="8"/>
  <c r="G35" i="8"/>
  <c r="D29" i="8"/>
  <c r="L29" i="8"/>
  <c r="T29" i="8"/>
  <c r="W28" i="8"/>
  <c r="O28" i="8"/>
  <c r="G28" i="8"/>
  <c r="W27" i="8"/>
  <c r="O27" i="8"/>
  <c r="G27" i="8"/>
  <c r="W26" i="8"/>
  <c r="O26" i="8"/>
  <c r="G26" i="8"/>
  <c r="X18" i="8"/>
  <c r="P18" i="8"/>
  <c r="H18" i="8"/>
  <c r="X17" i="8"/>
  <c r="P17" i="8"/>
  <c r="H17" i="8"/>
  <c r="X16" i="8"/>
  <c r="P16" i="8"/>
  <c r="H16" i="8"/>
  <c r="W41" i="8"/>
  <c r="N41" i="8"/>
  <c r="F41" i="8"/>
  <c r="V35" i="8"/>
  <c r="N35" i="8"/>
  <c r="F35" i="8"/>
  <c r="E29" i="8"/>
  <c r="M29" i="8"/>
  <c r="U29" i="8"/>
  <c r="X70" i="8"/>
  <c r="W63" i="8"/>
  <c r="L70" i="8"/>
  <c r="S63" i="8"/>
  <c r="U41" i="8"/>
  <c r="L41" i="8"/>
  <c r="D41" i="8"/>
  <c r="T35" i="8"/>
  <c r="L35" i="8"/>
  <c r="D35" i="8"/>
  <c r="G29" i="8"/>
  <c r="O29" i="8"/>
  <c r="W29" i="8"/>
  <c r="V69" i="8"/>
  <c r="O63" i="8"/>
  <c r="S41" i="8"/>
  <c r="K41" i="8"/>
  <c r="C41" i="8"/>
  <c r="S35" i="8"/>
  <c r="K35" i="8"/>
  <c r="C35" i="8"/>
  <c r="H29" i="8"/>
  <c r="P29" i="8"/>
  <c r="X29" i="8"/>
  <c r="K69" i="8"/>
  <c r="K63" i="8"/>
  <c r="R41" i="8"/>
  <c r="J41" i="8"/>
  <c r="B41" i="8"/>
  <c r="R35" i="8"/>
  <c r="J35" i="8"/>
  <c r="B35" i="8"/>
  <c r="I29" i="8"/>
  <c r="Q29" i="8"/>
  <c r="Y29" i="8"/>
  <c r="R28" i="8"/>
  <c r="J28" i="8"/>
  <c r="B28" i="8"/>
  <c r="R27" i="8"/>
  <c r="J27" i="8"/>
  <c r="B27" i="8"/>
  <c r="R26" i="8"/>
  <c r="J26" i="8"/>
  <c r="B26" i="8"/>
  <c r="S18" i="8"/>
  <c r="K18" i="8"/>
  <c r="C18" i="8"/>
  <c r="S17" i="8"/>
  <c r="K17" i="8"/>
  <c r="C17" i="8"/>
  <c r="S16" i="8"/>
  <c r="K16" i="8"/>
  <c r="C16" i="8"/>
  <c r="Q26" i="8"/>
  <c r="I26" i="8"/>
  <c r="E41" i="8"/>
  <c r="E35" i="8"/>
  <c r="M28" i="8"/>
  <c r="X27" i="8"/>
  <c r="L27" i="8"/>
  <c r="V26" i="8"/>
  <c r="K26" i="8"/>
  <c r="V18" i="8"/>
  <c r="J18" i="8"/>
  <c r="W17" i="8"/>
  <c r="M17" i="8"/>
  <c r="B17" i="8"/>
  <c r="O16" i="8"/>
  <c r="E16" i="8"/>
  <c r="H28" i="8"/>
  <c r="F27" i="8"/>
  <c r="E26" i="8"/>
  <c r="T17" i="8"/>
  <c r="C27" i="8"/>
  <c r="O17" i="8"/>
  <c r="M41" i="8"/>
  <c r="L26" i="8"/>
  <c r="N17" i="8"/>
  <c r="F29" i="8"/>
  <c r="X28" i="8"/>
  <c r="L28" i="8"/>
  <c r="V27" i="8"/>
  <c r="K27" i="8"/>
  <c r="U26" i="8"/>
  <c r="H26" i="8"/>
  <c r="U18" i="8"/>
  <c r="I18" i="8"/>
  <c r="V17" i="8"/>
  <c r="L17" i="8"/>
  <c r="Y16" i="8"/>
  <c r="N16" i="8"/>
  <c r="D16" i="8"/>
  <c r="N29" i="8"/>
  <c r="V28" i="8"/>
  <c r="K28" i="8"/>
  <c r="U27" i="8"/>
  <c r="H27" i="8"/>
  <c r="T26" i="8"/>
  <c r="F26" i="8"/>
  <c r="T18" i="8"/>
  <c r="G18" i="8"/>
  <c r="U17" i="8"/>
  <c r="J17" i="8"/>
  <c r="W16" i="8"/>
  <c r="M16" i="8"/>
  <c r="V29" i="8"/>
  <c r="T27" i="8"/>
  <c r="S26" i="8"/>
  <c r="F18" i="8"/>
  <c r="I17" i="8"/>
  <c r="M26" i="8"/>
  <c r="M18" i="8"/>
  <c r="G16" i="8"/>
  <c r="M35" i="8"/>
  <c r="X26" i="8"/>
  <c r="L18" i="8"/>
  <c r="F16" i="8"/>
  <c r="L16" i="8"/>
  <c r="N27" i="8"/>
  <c r="R16" i="8"/>
  <c r="C28" i="8"/>
  <c r="D17" i="8"/>
  <c r="U28" i="8"/>
  <c r="Q18" i="8"/>
  <c r="V16" i="8"/>
  <c r="P28" i="8"/>
  <c r="Y18" i="8"/>
  <c r="E17" i="8"/>
  <c r="N28" i="8"/>
  <c r="W18" i="8"/>
  <c r="Q16" i="8"/>
  <c r="T28" i="8"/>
  <c r="F28" i="8"/>
  <c r="S27" i="8"/>
  <c r="E27" i="8"/>
  <c r="P26" i="8"/>
  <c r="D26" i="8"/>
  <c r="O18" i="8"/>
  <c r="E18" i="8"/>
  <c r="R17" i="8"/>
  <c r="G17" i="8"/>
  <c r="U16" i="8"/>
  <c r="J16" i="8"/>
  <c r="S28" i="8"/>
  <c r="E28" i="8"/>
  <c r="P27" i="8"/>
  <c r="D27" i="8"/>
  <c r="N26" i="8"/>
  <c r="C26" i="8"/>
  <c r="N18" i="8"/>
  <c r="D18" i="8"/>
  <c r="Q17" i="8"/>
  <c r="F17" i="8"/>
  <c r="T16" i="8"/>
  <c r="I16" i="8"/>
  <c r="V41" i="8"/>
  <c r="U35" i="8"/>
  <c r="D28" i="8"/>
  <c r="B18" i="8"/>
  <c r="M27" i="8"/>
  <c r="Y17" i="8"/>
  <c r="B864" i="5"/>
  <c r="B866" i="5"/>
  <c r="B868" i="5"/>
  <c r="B870" i="5"/>
  <c r="B872" i="5"/>
  <c r="B874" i="5"/>
  <c r="B842" i="5"/>
  <c r="B844" i="5"/>
  <c r="B846" i="5"/>
  <c r="B848" i="5"/>
  <c r="B850" i="5"/>
  <c r="B852" i="5"/>
  <c r="B821" i="5"/>
  <c r="B823" i="5"/>
  <c r="B825" i="5"/>
  <c r="B827" i="5"/>
  <c r="B829" i="5"/>
  <c r="B831" i="5"/>
  <c r="B833" i="5"/>
  <c r="B772" i="5"/>
  <c r="B737" i="5"/>
  <c r="B739" i="5"/>
  <c r="B741" i="5"/>
  <c r="B743" i="5"/>
  <c r="B745" i="5"/>
  <c r="B747" i="5"/>
  <c r="B749" i="5"/>
  <c r="B709" i="5"/>
  <c r="B711" i="5"/>
  <c r="B713" i="5"/>
  <c r="B715" i="5"/>
  <c r="B717" i="5"/>
  <c r="B719" i="5"/>
  <c r="B721" i="5"/>
  <c r="B681" i="5"/>
  <c r="B683" i="5"/>
  <c r="B685" i="5"/>
  <c r="B687" i="5"/>
  <c r="B689" i="5"/>
  <c r="B691" i="5"/>
  <c r="B693" i="5"/>
  <c r="B657" i="5"/>
  <c r="B659" i="5"/>
  <c r="B661" i="5"/>
  <c r="B663" i="5"/>
  <c r="B636" i="5"/>
  <c r="B638" i="5"/>
  <c r="B640" i="5"/>
  <c r="B642" i="5"/>
  <c r="B615" i="5"/>
  <c r="B617" i="5"/>
  <c r="B619" i="5"/>
  <c r="B621" i="5"/>
  <c r="B527" i="5"/>
  <c r="B529" i="5"/>
  <c r="B531" i="5"/>
  <c r="B533" i="5"/>
  <c r="B535" i="5"/>
  <c r="B537" i="5"/>
  <c r="B539" i="5"/>
  <c r="B502" i="5"/>
  <c r="B504" i="5"/>
  <c r="B506" i="5"/>
  <c r="B508" i="5"/>
  <c r="B510" i="5"/>
  <c r="B512" i="5"/>
  <c r="B476" i="5"/>
  <c r="B478" i="5"/>
  <c r="B480" i="5"/>
  <c r="B482" i="5"/>
  <c r="B484" i="5"/>
  <c r="B486" i="5"/>
  <c r="B488" i="5"/>
  <c r="B444" i="5"/>
  <c r="B446" i="5"/>
  <c r="B448" i="5"/>
  <c r="B450" i="5"/>
  <c r="B452" i="5"/>
  <c r="B454" i="5"/>
  <c r="B456" i="5"/>
  <c r="B458" i="5"/>
  <c r="B460" i="5"/>
  <c r="B412" i="5"/>
  <c r="B414" i="5"/>
  <c r="B416" i="5"/>
  <c r="C864" i="5"/>
  <c r="C866" i="5"/>
  <c r="C868" i="5"/>
  <c r="C870" i="5"/>
  <c r="C872" i="5"/>
  <c r="C874" i="5"/>
  <c r="C842" i="5"/>
  <c r="C844" i="5"/>
  <c r="C846" i="5"/>
  <c r="C848" i="5"/>
  <c r="C850" i="5"/>
  <c r="C852" i="5"/>
  <c r="C821" i="5"/>
  <c r="C823" i="5"/>
  <c r="C825" i="5"/>
  <c r="C827" i="5"/>
  <c r="C829" i="5"/>
  <c r="C831" i="5"/>
  <c r="C833" i="5"/>
  <c r="C772" i="5"/>
  <c r="C737" i="5"/>
  <c r="C739" i="5"/>
  <c r="C741" i="5"/>
  <c r="C743" i="5"/>
  <c r="C745" i="5"/>
  <c r="C747" i="5"/>
  <c r="C749" i="5"/>
  <c r="C709" i="5"/>
  <c r="C711" i="5"/>
  <c r="C713" i="5"/>
  <c r="C715" i="5"/>
  <c r="C717" i="5"/>
  <c r="C719" i="5"/>
  <c r="C721" i="5"/>
  <c r="C681" i="5"/>
  <c r="C683" i="5"/>
  <c r="C685" i="5"/>
  <c r="C687" i="5"/>
  <c r="C689" i="5"/>
  <c r="C691" i="5"/>
  <c r="C693" i="5"/>
  <c r="C657" i="5"/>
  <c r="C659" i="5"/>
  <c r="C661" i="5"/>
  <c r="C663" i="5"/>
  <c r="C636" i="5"/>
  <c r="C638" i="5"/>
  <c r="C640" i="5"/>
  <c r="C642" i="5"/>
  <c r="C615" i="5"/>
  <c r="C617" i="5"/>
  <c r="C619" i="5"/>
  <c r="C621" i="5"/>
  <c r="C527" i="5"/>
  <c r="C529" i="5"/>
  <c r="C531" i="5"/>
  <c r="C533" i="5"/>
  <c r="C535" i="5"/>
  <c r="C537" i="5"/>
  <c r="C539" i="5"/>
  <c r="C502" i="5"/>
  <c r="C504" i="5"/>
  <c r="C506" i="5"/>
  <c r="C508" i="5"/>
  <c r="C510" i="5"/>
  <c r="C512" i="5"/>
  <c r="C476" i="5"/>
  <c r="C478" i="5"/>
  <c r="C480" i="5"/>
  <c r="C482" i="5"/>
  <c r="C484" i="5"/>
  <c r="C486" i="5"/>
  <c r="C488" i="5"/>
  <c r="C444" i="5"/>
  <c r="C446" i="5"/>
  <c r="C448" i="5"/>
  <c r="C450" i="5"/>
  <c r="C452" i="5"/>
  <c r="C454" i="5"/>
  <c r="C456" i="5"/>
  <c r="C458" i="5"/>
  <c r="C460" i="5"/>
  <c r="C412" i="5"/>
  <c r="C414" i="5"/>
  <c r="C416" i="5"/>
  <c r="D864" i="5"/>
  <c r="D866" i="5"/>
  <c r="D868" i="5"/>
  <c r="D870" i="5"/>
  <c r="D872" i="5"/>
  <c r="D874" i="5"/>
  <c r="D842" i="5"/>
  <c r="D844" i="5"/>
  <c r="D846" i="5"/>
  <c r="D848" i="5"/>
  <c r="D850" i="5"/>
  <c r="D852" i="5"/>
  <c r="D821" i="5"/>
  <c r="D823" i="5"/>
  <c r="D825" i="5"/>
  <c r="D827" i="5"/>
  <c r="D829" i="5"/>
  <c r="D831" i="5"/>
  <c r="D833" i="5"/>
  <c r="D772" i="5"/>
  <c r="D737" i="5"/>
  <c r="D739" i="5"/>
  <c r="D741" i="5"/>
  <c r="D743" i="5"/>
  <c r="D745" i="5"/>
  <c r="D747" i="5"/>
  <c r="D749" i="5"/>
  <c r="D709" i="5"/>
  <c r="D711" i="5"/>
  <c r="D713" i="5"/>
  <c r="D715" i="5"/>
  <c r="D717" i="5"/>
  <c r="D719" i="5"/>
  <c r="D721" i="5"/>
  <c r="D681" i="5"/>
  <c r="D683" i="5"/>
  <c r="D685" i="5"/>
  <c r="D687" i="5"/>
  <c r="D689" i="5"/>
  <c r="D691" i="5"/>
  <c r="D693" i="5"/>
  <c r="D657" i="5"/>
  <c r="D659" i="5"/>
  <c r="D661" i="5"/>
  <c r="D663" i="5"/>
  <c r="D636" i="5"/>
  <c r="D638" i="5"/>
  <c r="D640" i="5"/>
  <c r="D642" i="5"/>
  <c r="D615" i="5"/>
  <c r="D617" i="5"/>
  <c r="D619" i="5"/>
  <c r="D621" i="5"/>
  <c r="D527" i="5"/>
  <c r="D529" i="5"/>
  <c r="D531" i="5"/>
  <c r="D533" i="5"/>
  <c r="D535" i="5"/>
  <c r="D537" i="5"/>
  <c r="D539" i="5"/>
  <c r="D502" i="5"/>
  <c r="D504" i="5"/>
  <c r="D506" i="5"/>
  <c r="D508" i="5"/>
  <c r="D510" i="5"/>
  <c r="D512" i="5"/>
  <c r="D476" i="5"/>
  <c r="D478" i="5"/>
  <c r="D480" i="5"/>
  <c r="D482" i="5"/>
  <c r="D484" i="5"/>
  <c r="D486" i="5"/>
  <c r="D488" i="5"/>
  <c r="D444" i="5"/>
  <c r="D446" i="5"/>
  <c r="D448" i="5"/>
  <c r="D450" i="5"/>
  <c r="D452" i="5"/>
  <c r="D454" i="5"/>
  <c r="D456" i="5"/>
  <c r="D458" i="5"/>
  <c r="D460" i="5"/>
  <c r="D412" i="5"/>
  <c r="D414" i="5"/>
  <c r="D416" i="5"/>
  <c r="E864" i="5"/>
  <c r="E866" i="5"/>
  <c r="E868" i="5"/>
  <c r="E870" i="5"/>
  <c r="E872" i="5"/>
  <c r="E874" i="5"/>
  <c r="E842" i="5"/>
  <c r="E844" i="5"/>
  <c r="E846" i="5"/>
  <c r="E848" i="5"/>
  <c r="E850" i="5"/>
  <c r="E852" i="5"/>
  <c r="E821" i="5"/>
  <c r="E823" i="5"/>
  <c r="E825" i="5"/>
  <c r="E827" i="5"/>
  <c r="E829" i="5"/>
  <c r="E831" i="5"/>
  <c r="E833" i="5"/>
  <c r="E772" i="5"/>
  <c r="E737" i="5"/>
  <c r="E739" i="5"/>
  <c r="E741" i="5"/>
  <c r="E743" i="5"/>
  <c r="E745" i="5"/>
  <c r="E747" i="5"/>
  <c r="E749" i="5"/>
  <c r="E709" i="5"/>
  <c r="E711" i="5"/>
  <c r="E713" i="5"/>
  <c r="E715" i="5"/>
  <c r="E717" i="5"/>
  <c r="E719" i="5"/>
  <c r="E721" i="5"/>
  <c r="E681" i="5"/>
  <c r="E683" i="5"/>
  <c r="E685" i="5"/>
  <c r="E687" i="5"/>
  <c r="E689" i="5"/>
  <c r="E691" i="5"/>
  <c r="E693" i="5"/>
  <c r="E657" i="5"/>
  <c r="E659" i="5"/>
  <c r="E661" i="5"/>
  <c r="E663" i="5"/>
  <c r="E636" i="5"/>
  <c r="E638" i="5"/>
  <c r="E640" i="5"/>
  <c r="E642" i="5"/>
  <c r="E615" i="5"/>
  <c r="E617" i="5"/>
  <c r="E619" i="5"/>
  <c r="E621" i="5"/>
  <c r="E527" i="5"/>
  <c r="E529" i="5"/>
  <c r="E531" i="5"/>
  <c r="E533" i="5"/>
  <c r="E535" i="5"/>
  <c r="E537" i="5"/>
  <c r="E539" i="5"/>
  <c r="E502" i="5"/>
  <c r="E504" i="5"/>
  <c r="E506" i="5"/>
  <c r="E508" i="5"/>
  <c r="B865" i="5"/>
  <c r="B867" i="5"/>
  <c r="B869" i="5"/>
  <c r="B871" i="5"/>
  <c r="B873" i="5"/>
  <c r="B875" i="5"/>
  <c r="B843" i="5"/>
  <c r="B845" i="5"/>
  <c r="B847" i="5"/>
  <c r="B849" i="5"/>
  <c r="B851" i="5"/>
  <c r="B853" i="5"/>
  <c r="B822" i="5"/>
  <c r="B824" i="5"/>
  <c r="B826" i="5"/>
  <c r="B828" i="5"/>
  <c r="B830" i="5"/>
  <c r="B832" i="5"/>
  <c r="B781" i="5"/>
  <c r="B762" i="5"/>
  <c r="B738" i="5"/>
  <c r="B740" i="5"/>
  <c r="B742" i="5"/>
  <c r="B744" i="5"/>
  <c r="B746" i="5"/>
  <c r="B748" i="5"/>
  <c r="B750" i="5"/>
  <c r="B710" i="5"/>
  <c r="B712" i="5"/>
  <c r="B714" i="5"/>
  <c r="B716" i="5"/>
  <c r="B718" i="5"/>
  <c r="B720" i="5"/>
  <c r="B722" i="5"/>
  <c r="B682" i="5"/>
  <c r="B684" i="5"/>
  <c r="B686" i="5"/>
  <c r="B688" i="5"/>
  <c r="B690" i="5"/>
  <c r="B692" i="5"/>
  <c r="B694" i="5"/>
  <c r="B658" i="5"/>
  <c r="B660" i="5"/>
  <c r="B662" i="5"/>
  <c r="B664" i="5"/>
  <c r="B637" i="5"/>
  <c r="B639" i="5"/>
  <c r="B641" i="5"/>
  <c r="B643" i="5"/>
  <c r="B616" i="5"/>
  <c r="B618" i="5"/>
  <c r="B620" i="5"/>
  <c r="B622" i="5"/>
  <c r="B528" i="5"/>
  <c r="B530" i="5"/>
  <c r="B532" i="5"/>
  <c r="B534" i="5"/>
  <c r="B536" i="5"/>
  <c r="B538" i="5"/>
  <c r="B501" i="5"/>
  <c r="B503" i="5"/>
  <c r="B505" i="5"/>
  <c r="B507" i="5"/>
  <c r="B509" i="5"/>
  <c r="B511" i="5"/>
  <c r="B513" i="5"/>
  <c r="B477" i="5"/>
  <c r="B479" i="5"/>
  <c r="B481" i="5"/>
  <c r="B483" i="5"/>
  <c r="B485" i="5"/>
  <c r="B487" i="5"/>
  <c r="B443" i="5"/>
  <c r="B445" i="5"/>
  <c r="B447" i="5"/>
  <c r="B449" i="5"/>
  <c r="B451" i="5"/>
  <c r="B453" i="5"/>
  <c r="C865" i="5"/>
  <c r="C867" i="5"/>
  <c r="C869" i="5"/>
  <c r="C871" i="5"/>
  <c r="C873" i="5"/>
  <c r="C875" i="5"/>
  <c r="C843" i="5"/>
  <c r="C845" i="5"/>
  <c r="C847" i="5"/>
  <c r="C849" i="5"/>
  <c r="C851" i="5"/>
  <c r="C853" i="5"/>
  <c r="C822" i="5"/>
  <c r="C824" i="5"/>
  <c r="C826" i="5"/>
  <c r="C828" i="5"/>
  <c r="C830" i="5"/>
  <c r="C832" i="5"/>
  <c r="C781" i="5"/>
  <c r="C762" i="5"/>
  <c r="C738" i="5"/>
  <c r="C740" i="5"/>
  <c r="C742" i="5"/>
  <c r="C744" i="5"/>
  <c r="C746" i="5"/>
  <c r="C748" i="5"/>
  <c r="C750" i="5"/>
  <c r="C710" i="5"/>
  <c r="C712" i="5"/>
  <c r="C714" i="5"/>
  <c r="C716" i="5"/>
  <c r="C718" i="5"/>
  <c r="C720" i="5"/>
  <c r="C722" i="5"/>
  <c r="C682" i="5"/>
  <c r="C684" i="5"/>
  <c r="C686" i="5"/>
  <c r="C688" i="5"/>
  <c r="C690" i="5"/>
  <c r="C692" i="5"/>
  <c r="C694" i="5"/>
  <c r="C658" i="5"/>
  <c r="C660" i="5"/>
  <c r="C662" i="5"/>
  <c r="C664" i="5"/>
  <c r="C637" i="5"/>
  <c r="C639" i="5"/>
  <c r="C641" i="5"/>
  <c r="C643" i="5"/>
  <c r="C616" i="5"/>
  <c r="C618" i="5"/>
  <c r="C620" i="5"/>
  <c r="C622" i="5"/>
  <c r="C528" i="5"/>
  <c r="C530" i="5"/>
  <c r="C532" i="5"/>
  <c r="C534" i="5"/>
  <c r="C536" i="5"/>
  <c r="C538" i="5"/>
  <c r="C501" i="5"/>
  <c r="C503" i="5"/>
  <c r="C505" i="5"/>
  <c r="C507" i="5"/>
  <c r="D865" i="5"/>
  <c r="D867" i="5"/>
  <c r="D869" i="5"/>
  <c r="D871" i="5"/>
  <c r="D873" i="5"/>
  <c r="D875" i="5"/>
  <c r="D843" i="5"/>
  <c r="D845" i="5"/>
  <c r="D847" i="5"/>
  <c r="D849" i="5"/>
  <c r="D851" i="5"/>
  <c r="D853" i="5"/>
  <c r="D822" i="5"/>
  <c r="D824" i="5"/>
  <c r="D826" i="5"/>
  <c r="D828" i="5"/>
  <c r="D830" i="5"/>
  <c r="D832" i="5"/>
  <c r="D781" i="5"/>
  <c r="D762" i="5"/>
  <c r="D738" i="5"/>
  <c r="D740" i="5"/>
  <c r="D742" i="5"/>
  <c r="D744" i="5"/>
  <c r="D746" i="5"/>
  <c r="D748" i="5"/>
  <c r="D750" i="5"/>
  <c r="D710" i="5"/>
  <c r="D712" i="5"/>
  <c r="D714" i="5"/>
  <c r="D716" i="5"/>
  <c r="D718" i="5"/>
  <c r="D720" i="5"/>
  <c r="D722" i="5"/>
  <c r="D682" i="5"/>
  <c r="D684" i="5"/>
  <c r="D686" i="5"/>
  <c r="D688" i="5"/>
  <c r="D690" i="5"/>
  <c r="D692" i="5"/>
  <c r="D694" i="5"/>
  <c r="D658" i="5"/>
  <c r="D660" i="5"/>
  <c r="D662" i="5"/>
  <c r="D664" i="5"/>
  <c r="D637" i="5"/>
  <c r="D639" i="5"/>
  <c r="D641" i="5"/>
  <c r="D643" i="5"/>
  <c r="D616" i="5"/>
  <c r="D618" i="5"/>
  <c r="D620" i="5"/>
  <c r="D622" i="5"/>
  <c r="D528" i="5"/>
  <c r="D530" i="5"/>
  <c r="D532" i="5"/>
  <c r="D534" i="5"/>
  <c r="D536" i="5"/>
  <c r="D538" i="5"/>
  <c r="D501" i="5"/>
  <c r="D503" i="5"/>
  <c r="D505" i="5"/>
  <c r="D507" i="5"/>
  <c r="D509" i="5"/>
  <c r="D511" i="5"/>
  <c r="D513" i="5"/>
  <c r="D477" i="5"/>
  <c r="D479" i="5"/>
  <c r="D481" i="5"/>
  <c r="D483" i="5"/>
  <c r="D485" i="5"/>
  <c r="D487" i="5"/>
  <c r="D443" i="5"/>
  <c r="D445" i="5"/>
  <c r="D447" i="5"/>
  <c r="D449" i="5"/>
  <c r="D451" i="5"/>
  <c r="D453" i="5"/>
  <c r="E865" i="5"/>
  <c r="E847" i="5"/>
  <c r="E830" i="5"/>
  <c r="E746" i="5"/>
  <c r="E720" i="5"/>
  <c r="E694" i="5"/>
  <c r="E643" i="5"/>
  <c r="E534" i="5"/>
  <c r="E509" i="5"/>
  <c r="C477" i="5"/>
  <c r="E482" i="5"/>
  <c r="E487" i="5"/>
  <c r="C447" i="5"/>
  <c r="E452" i="5"/>
  <c r="E456" i="5"/>
  <c r="D459" i="5"/>
  <c r="B413" i="5"/>
  <c r="E415" i="5"/>
  <c r="D418" i="5"/>
  <c r="D420" i="5"/>
  <c r="D422" i="5"/>
  <c r="D424" i="5"/>
  <c r="D426" i="5"/>
  <c r="D428" i="5"/>
  <c r="D381" i="5"/>
  <c r="D383" i="5"/>
  <c r="D385" i="5"/>
  <c r="D387" i="5"/>
  <c r="D389" i="5"/>
  <c r="D391" i="5"/>
  <c r="D393" i="5"/>
  <c r="D395" i="5"/>
  <c r="D397" i="5"/>
  <c r="D347" i="5"/>
  <c r="D349" i="5"/>
  <c r="D351" i="5"/>
  <c r="D353" i="5"/>
  <c r="D355" i="5"/>
  <c r="D357" i="5"/>
  <c r="D359" i="5"/>
  <c r="D361" i="5"/>
  <c r="D363" i="5"/>
  <c r="D316" i="5"/>
  <c r="D318" i="5"/>
  <c r="D320" i="5"/>
  <c r="D322" i="5"/>
  <c r="D324" i="5"/>
  <c r="D326" i="5"/>
  <c r="D328" i="5"/>
  <c r="D330" i="5"/>
  <c r="D332" i="5"/>
  <c r="D285" i="5"/>
  <c r="D287" i="5"/>
  <c r="D289" i="5"/>
  <c r="D291" i="5"/>
  <c r="D293" i="5"/>
  <c r="D295" i="5"/>
  <c r="D297" i="5"/>
  <c r="D299" i="5"/>
  <c r="D301" i="5"/>
  <c r="C251" i="5"/>
  <c r="C253" i="5"/>
  <c r="C255" i="5"/>
  <c r="C257" i="5"/>
  <c r="C259" i="5"/>
  <c r="C261" i="5"/>
  <c r="C263" i="5"/>
  <c r="C265" i="5"/>
  <c r="C221" i="5"/>
  <c r="C223" i="5"/>
  <c r="C225" i="5"/>
  <c r="C227" i="5"/>
  <c r="C229" i="5"/>
  <c r="C231" i="5"/>
  <c r="C233" i="5"/>
  <c r="C235" i="5"/>
  <c r="C237" i="5"/>
  <c r="C193" i="5"/>
  <c r="C195" i="5"/>
  <c r="C197" i="5"/>
  <c r="C199" i="5"/>
  <c r="C201" i="5"/>
  <c r="C203" i="5"/>
  <c r="C205" i="5"/>
  <c r="C207" i="5"/>
  <c r="D174" i="5"/>
  <c r="B174" i="5"/>
  <c r="C155" i="5"/>
  <c r="C157" i="5"/>
  <c r="C159" i="5"/>
  <c r="C161" i="5"/>
  <c r="C133" i="5"/>
  <c r="C135" i="5"/>
  <c r="C137" i="5"/>
  <c r="C139" i="5"/>
  <c r="C108" i="5"/>
  <c r="C110" i="5"/>
  <c r="C112" i="5"/>
  <c r="C114" i="5"/>
  <c r="C116" i="5"/>
  <c r="C118" i="5"/>
  <c r="D105" i="5"/>
  <c r="D103" i="5"/>
  <c r="D93" i="5"/>
  <c r="C74" i="5"/>
  <c r="D53" i="5"/>
  <c r="E51" i="5"/>
  <c r="D45" i="5"/>
  <c r="E43" i="5"/>
  <c r="D25" i="5"/>
  <c r="D27" i="5"/>
  <c r="D17" i="5"/>
  <c r="D19" i="5"/>
  <c r="E867" i="5"/>
  <c r="E849" i="5"/>
  <c r="E832" i="5"/>
  <c r="E748" i="5"/>
  <c r="E722" i="5"/>
  <c r="E658" i="5"/>
  <c r="E616" i="5"/>
  <c r="E536" i="5"/>
  <c r="E510" i="5"/>
  <c r="E477" i="5"/>
  <c r="C483" i="5"/>
  <c r="E488" i="5"/>
  <c r="E447" i="5"/>
  <c r="C453" i="5"/>
  <c r="B457" i="5"/>
  <c r="E459" i="5"/>
  <c r="C413" i="5"/>
  <c r="E416" i="5"/>
  <c r="E418" i="5"/>
  <c r="E420" i="5"/>
  <c r="E422" i="5"/>
  <c r="E424" i="5"/>
  <c r="E426" i="5"/>
  <c r="E428" i="5"/>
  <c r="E381" i="5"/>
  <c r="E383" i="5"/>
  <c r="E385" i="5"/>
  <c r="E387" i="5"/>
  <c r="E389" i="5"/>
  <c r="E391" i="5"/>
  <c r="E393" i="5"/>
  <c r="E395" i="5"/>
  <c r="E397" i="5"/>
  <c r="E347" i="5"/>
  <c r="E349" i="5"/>
  <c r="E351" i="5"/>
  <c r="E353" i="5"/>
  <c r="E355" i="5"/>
  <c r="E357" i="5"/>
  <c r="E359" i="5"/>
  <c r="E361" i="5"/>
  <c r="E363" i="5"/>
  <c r="E316" i="5"/>
  <c r="E318" i="5"/>
  <c r="E320" i="5"/>
  <c r="E322" i="5"/>
  <c r="E324" i="5"/>
  <c r="E326" i="5"/>
  <c r="E328" i="5"/>
  <c r="E330" i="5"/>
  <c r="E332" i="5"/>
  <c r="E285" i="5"/>
  <c r="E287" i="5"/>
  <c r="E289" i="5"/>
  <c r="E291" i="5"/>
  <c r="E293" i="5"/>
  <c r="E295" i="5"/>
  <c r="E297" i="5"/>
  <c r="E299" i="5"/>
  <c r="E301" i="5"/>
  <c r="D251" i="5"/>
  <c r="D253" i="5"/>
  <c r="D255" i="5"/>
  <c r="D257" i="5"/>
  <c r="D259" i="5"/>
  <c r="D261" i="5"/>
  <c r="D263" i="5"/>
  <c r="D265" i="5"/>
  <c r="D221" i="5"/>
  <c r="D223" i="5"/>
  <c r="D225" i="5"/>
  <c r="D227" i="5"/>
  <c r="D229" i="5"/>
  <c r="D231" i="5"/>
  <c r="D233" i="5"/>
  <c r="D235" i="5"/>
  <c r="D237" i="5"/>
  <c r="D193" i="5"/>
  <c r="D195" i="5"/>
  <c r="D197" i="5"/>
  <c r="D199" i="5"/>
  <c r="D201" i="5"/>
  <c r="D203" i="5"/>
  <c r="D205" i="5"/>
  <c r="D207" i="5"/>
  <c r="E174" i="5"/>
  <c r="E869" i="5"/>
  <c r="E851" i="5"/>
  <c r="E781" i="5"/>
  <c r="E750" i="5"/>
  <c r="E682" i="5"/>
  <c r="E660" i="5"/>
  <c r="E618" i="5"/>
  <c r="E538" i="5"/>
  <c r="C511" i="5"/>
  <c r="E478" i="5"/>
  <c r="E483" i="5"/>
  <c r="C443" i="5"/>
  <c r="E448" i="5"/>
  <c r="E453" i="5"/>
  <c r="C457" i="5"/>
  <c r="E460" i="5"/>
  <c r="D413" i="5"/>
  <c r="B417" i="5"/>
  <c r="B419" i="5"/>
  <c r="B421" i="5"/>
  <c r="B423" i="5"/>
  <c r="B425" i="5"/>
  <c r="B427" i="5"/>
  <c r="B380" i="5"/>
  <c r="B382" i="5"/>
  <c r="B384" i="5"/>
  <c r="B386" i="5"/>
  <c r="B388" i="5"/>
  <c r="B390" i="5"/>
  <c r="B392" i="5"/>
  <c r="B394" i="5"/>
  <c r="B396" i="5"/>
  <c r="B346" i="5"/>
  <c r="B348" i="5"/>
  <c r="B350" i="5"/>
  <c r="B352" i="5"/>
  <c r="B354" i="5"/>
  <c r="B356" i="5"/>
  <c r="B358" i="5"/>
  <c r="B360" i="5"/>
  <c r="B362" i="5"/>
  <c r="B315" i="5"/>
  <c r="B317" i="5"/>
  <c r="B319" i="5"/>
  <c r="B321" i="5"/>
  <c r="B323" i="5"/>
  <c r="B325" i="5"/>
  <c r="B327" i="5"/>
  <c r="B329" i="5"/>
  <c r="B331" i="5"/>
  <c r="B284" i="5"/>
  <c r="B286" i="5"/>
  <c r="B288" i="5"/>
  <c r="E871" i="5"/>
  <c r="E853" i="5"/>
  <c r="E762" i="5"/>
  <c r="E710" i="5"/>
  <c r="E684" i="5"/>
  <c r="E662" i="5"/>
  <c r="E620" i="5"/>
  <c r="E501" i="5"/>
  <c r="E511" i="5"/>
  <c r="C479" i="5"/>
  <c r="E484" i="5"/>
  <c r="E443" i="5"/>
  <c r="C449" i="5"/>
  <c r="E454" i="5"/>
  <c r="D457" i="5"/>
  <c r="B411" i="5"/>
  <c r="E413" i="5"/>
  <c r="C417" i="5"/>
  <c r="C419" i="5"/>
  <c r="C421" i="5"/>
  <c r="C423" i="5"/>
  <c r="C425" i="5"/>
  <c r="C427" i="5"/>
  <c r="C380" i="5"/>
  <c r="C382" i="5"/>
  <c r="C384" i="5"/>
  <c r="C386" i="5"/>
  <c r="C388" i="5"/>
  <c r="C390" i="5"/>
  <c r="C392" i="5"/>
  <c r="C394" i="5"/>
  <c r="C396" i="5"/>
  <c r="C346" i="5"/>
  <c r="C348" i="5"/>
  <c r="C350" i="5"/>
  <c r="C352" i="5"/>
  <c r="C354" i="5"/>
  <c r="C356" i="5"/>
  <c r="C358" i="5"/>
  <c r="C360" i="5"/>
  <c r="C362" i="5"/>
  <c r="C315" i="5"/>
  <c r="C317" i="5"/>
  <c r="C319" i="5"/>
  <c r="C321" i="5"/>
  <c r="C323" i="5"/>
  <c r="C325" i="5"/>
  <c r="C327" i="5"/>
  <c r="C329" i="5"/>
  <c r="C331" i="5"/>
  <c r="C284" i="5"/>
  <c r="C286" i="5"/>
  <c r="C288" i="5"/>
  <c r="E875" i="5"/>
  <c r="E824" i="5"/>
  <c r="E740" i="5"/>
  <c r="E714" i="5"/>
  <c r="E688" i="5"/>
  <c r="E637" i="5"/>
  <c r="E528" i="5"/>
  <c r="E505" i="5"/>
  <c r="C513" i="5"/>
  <c r="E480" i="5"/>
  <c r="E485" i="5"/>
  <c r="C445" i="5"/>
  <c r="E450" i="5"/>
  <c r="C455" i="5"/>
  <c r="E458" i="5"/>
  <c r="D411" i="5"/>
  <c r="B415" i="5"/>
  <c r="E417" i="5"/>
  <c r="E419" i="5"/>
  <c r="E421" i="5"/>
  <c r="E423" i="5"/>
  <c r="E425" i="5"/>
  <c r="E427" i="5"/>
  <c r="E380" i="5"/>
  <c r="E382" i="5"/>
  <c r="E384" i="5"/>
  <c r="E386" i="5"/>
  <c r="E388" i="5"/>
  <c r="E390" i="5"/>
  <c r="E392" i="5"/>
  <c r="E394" i="5"/>
  <c r="E396" i="5"/>
  <c r="E346" i="5"/>
  <c r="E348" i="5"/>
  <c r="E350" i="5"/>
  <c r="E352" i="5"/>
  <c r="E354" i="5"/>
  <c r="E356" i="5"/>
  <c r="E358" i="5"/>
  <c r="E360" i="5"/>
  <c r="E362" i="5"/>
  <c r="E315" i="5"/>
  <c r="E317" i="5"/>
  <c r="E319" i="5"/>
  <c r="E321" i="5"/>
  <c r="E323" i="5"/>
  <c r="E325" i="5"/>
  <c r="E327" i="5"/>
  <c r="E329" i="5"/>
  <c r="E331" i="5"/>
  <c r="E284" i="5"/>
  <c r="E286" i="5"/>
  <c r="E288" i="5"/>
  <c r="E290" i="5"/>
  <c r="E292" i="5"/>
  <c r="E294" i="5"/>
  <c r="E296" i="5"/>
  <c r="E298" i="5"/>
  <c r="E300" i="5"/>
  <c r="D250" i="5"/>
  <c r="D252" i="5"/>
  <c r="D254" i="5"/>
  <c r="D256" i="5"/>
  <c r="D258" i="5"/>
  <c r="D260" i="5"/>
  <c r="D262" i="5"/>
  <c r="D264" i="5"/>
  <c r="D266" i="5"/>
  <c r="D222" i="5"/>
  <c r="D224" i="5"/>
  <c r="D226" i="5"/>
  <c r="D228" i="5"/>
  <c r="D230" i="5"/>
  <c r="D232" i="5"/>
  <c r="D234" i="5"/>
  <c r="D236" i="5"/>
  <c r="D192" i="5"/>
  <c r="D194" i="5"/>
  <c r="D196" i="5"/>
  <c r="D198" i="5"/>
  <c r="D200" i="5"/>
  <c r="D202" i="5"/>
  <c r="D204" i="5"/>
  <c r="D206" i="5"/>
  <c r="D208" i="5"/>
  <c r="E873" i="5"/>
  <c r="E744" i="5"/>
  <c r="E639" i="5"/>
  <c r="E512" i="5"/>
  <c r="C487" i="5"/>
  <c r="D455" i="5"/>
  <c r="E414" i="5"/>
  <c r="C420" i="5"/>
  <c r="B426" i="5"/>
  <c r="D382" i="5"/>
  <c r="C387" i="5"/>
  <c r="B393" i="5"/>
  <c r="D346" i="5"/>
  <c r="C351" i="5"/>
  <c r="B357" i="5"/>
  <c r="D362" i="5"/>
  <c r="C318" i="5"/>
  <c r="B324" i="5"/>
  <c r="D329" i="5"/>
  <c r="C285" i="5"/>
  <c r="C290" i="5"/>
  <c r="C293" i="5"/>
  <c r="D296" i="5"/>
  <c r="B300" i="5"/>
  <c r="E250" i="5"/>
  <c r="B254" i="5"/>
  <c r="B257" i="5"/>
  <c r="C260" i="5"/>
  <c r="E263" i="5"/>
  <c r="E266" i="5"/>
  <c r="B224" i="5"/>
  <c r="B227" i="5"/>
  <c r="C230" i="5"/>
  <c r="E233" i="5"/>
  <c r="E236" i="5"/>
  <c r="B194" i="5"/>
  <c r="B197" i="5"/>
  <c r="C200" i="5"/>
  <c r="E203" i="5"/>
  <c r="E206" i="5"/>
  <c r="D172" i="5"/>
  <c r="C154" i="5"/>
  <c r="D156" i="5"/>
  <c r="E158" i="5"/>
  <c r="B161" i="5"/>
  <c r="D133" i="5"/>
  <c r="E135" i="5"/>
  <c r="B138" i="5"/>
  <c r="C107" i="5"/>
  <c r="D109" i="5"/>
  <c r="E111" i="5"/>
  <c r="B114" i="5"/>
  <c r="D116" i="5"/>
  <c r="E118" i="5"/>
  <c r="E104" i="5"/>
  <c r="D95" i="5"/>
  <c r="E91" i="5"/>
  <c r="B53" i="5"/>
  <c r="D51" i="5"/>
  <c r="E45" i="5"/>
  <c r="B37" i="5"/>
  <c r="C26" i="5"/>
  <c r="E24" i="5"/>
  <c r="E18" i="5"/>
  <c r="B11" i="5"/>
  <c r="B391" i="5"/>
  <c r="B256" i="5"/>
  <c r="B226" i="5"/>
  <c r="E192" i="5"/>
  <c r="C202" i="5"/>
  <c r="B158" i="5"/>
  <c r="E843" i="5"/>
  <c r="E712" i="5"/>
  <c r="E641" i="5"/>
  <c r="E513" i="5"/>
  <c r="E444" i="5"/>
  <c r="E455" i="5"/>
  <c r="C415" i="5"/>
  <c r="D421" i="5"/>
  <c r="C426" i="5"/>
  <c r="B383" i="5"/>
  <c r="D388" i="5"/>
  <c r="C393" i="5"/>
  <c r="B347" i="5"/>
  <c r="D352" i="5"/>
  <c r="C357" i="5"/>
  <c r="B363" i="5"/>
  <c r="D319" i="5"/>
  <c r="C324" i="5"/>
  <c r="B330" i="5"/>
  <c r="D286" i="5"/>
  <c r="D290" i="5"/>
  <c r="B294" i="5"/>
  <c r="B297" i="5"/>
  <c r="C300" i="5"/>
  <c r="B251" i="5"/>
  <c r="C254" i="5"/>
  <c r="E257" i="5"/>
  <c r="E260" i="5"/>
  <c r="B264" i="5"/>
  <c r="B221" i="5"/>
  <c r="C224" i="5"/>
  <c r="E227" i="5"/>
  <c r="E230" i="5"/>
  <c r="B234" i="5"/>
  <c r="B237" i="5"/>
  <c r="C194" i="5"/>
  <c r="E197" i="5"/>
  <c r="E200" i="5"/>
  <c r="B204" i="5"/>
  <c r="B207" i="5"/>
  <c r="E172" i="5"/>
  <c r="D154" i="5"/>
  <c r="E156" i="5"/>
  <c r="B159" i="5"/>
  <c r="D161" i="5"/>
  <c r="E133" i="5"/>
  <c r="B136" i="5"/>
  <c r="C138" i="5"/>
  <c r="D107" i="5"/>
  <c r="E109" i="5"/>
  <c r="B112" i="5"/>
  <c r="D114" i="5"/>
  <c r="E116" i="5"/>
  <c r="E106" i="5"/>
  <c r="D104" i="5"/>
  <c r="E95" i="5"/>
  <c r="B91" i="5"/>
  <c r="C53" i="5"/>
  <c r="B51" i="5"/>
  <c r="B46" i="5"/>
  <c r="C37" i="5"/>
  <c r="D26" i="5"/>
  <c r="B24" i="5"/>
  <c r="B19" i="5"/>
  <c r="C11" i="5"/>
  <c r="C349" i="5"/>
  <c r="D298" i="5"/>
  <c r="C262" i="5"/>
  <c r="C232" i="5"/>
  <c r="E205" i="5"/>
  <c r="C160" i="5"/>
  <c r="E845" i="5"/>
  <c r="E716" i="5"/>
  <c r="E622" i="5"/>
  <c r="E476" i="5"/>
  <c r="E445" i="5"/>
  <c r="E457" i="5"/>
  <c r="D415" i="5"/>
  <c r="B422" i="5"/>
  <c r="D427" i="5"/>
  <c r="C383" i="5"/>
  <c r="B389" i="5"/>
  <c r="D394" i="5"/>
  <c r="C347" i="5"/>
  <c r="B353" i="5"/>
  <c r="D358" i="5"/>
  <c r="C363" i="5"/>
  <c r="B320" i="5"/>
  <c r="D325" i="5"/>
  <c r="C330" i="5"/>
  <c r="B287" i="5"/>
  <c r="B291" i="5"/>
  <c r="C294" i="5"/>
  <c r="C297" i="5"/>
  <c r="D300" i="5"/>
  <c r="E251" i="5"/>
  <c r="E254" i="5"/>
  <c r="B258" i="5"/>
  <c r="B261" i="5"/>
  <c r="C264" i="5"/>
  <c r="E221" i="5"/>
  <c r="E224" i="5"/>
  <c r="B228" i="5"/>
  <c r="B231" i="5"/>
  <c r="C234" i="5"/>
  <c r="E237" i="5"/>
  <c r="E194" i="5"/>
  <c r="B198" i="5"/>
  <c r="B201" i="5"/>
  <c r="C204" i="5"/>
  <c r="E207" i="5"/>
  <c r="C170" i="5"/>
  <c r="E154" i="5"/>
  <c r="B157" i="5"/>
  <c r="D159" i="5"/>
  <c r="E161" i="5"/>
  <c r="B134" i="5"/>
  <c r="C136" i="5"/>
  <c r="D138" i="5"/>
  <c r="E107" i="5"/>
  <c r="B110" i="5"/>
  <c r="D112" i="5"/>
  <c r="E114" i="5"/>
  <c r="B117" i="5"/>
  <c r="D106" i="5"/>
  <c r="C104" i="5"/>
  <c r="B95" i="5"/>
  <c r="E83" i="5"/>
  <c r="E53" i="5"/>
  <c r="B44" i="5"/>
  <c r="C46" i="5"/>
  <c r="D37" i="5"/>
  <c r="E26" i="5"/>
  <c r="B17" i="5"/>
  <c r="C19" i="5"/>
  <c r="D11" i="5"/>
  <c r="B355" i="5"/>
  <c r="C295" i="5"/>
  <c r="B259" i="5"/>
  <c r="B229" i="5"/>
  <c r="B199" i="5"/>
  <c r="E155" i="5"/>
  <c r="E134" i="5"/>
  <c r="E822" i="5"/>
  <c r="E718" i="5"/>
  <c r="E530" i="5"/>
  <c r="E479" i="5"/>
  <c r="E446" i="5"/>
  <c r="B459" i="5"/>
  <c r="D417" i="5"/>
  <c r="C422" i="5"/>
  <c r="B428" i="5"/>
  <c r="D384" i="5"/>
  <c r="C389" i="5"/>
  <c r="B395" i="5"/>
  <c r="D348" i="5"/>
  <c r="C353" i="5"/>
  <c r="B359" i="5"/>
  <c r="D315" i="5"/>
  <c r="C320" i="5"/>
  <c r="B326" i="5"/>
  <c r="D331" i="5"/>
  <c r="C287" i="5"/>
  <c r="C291" i="5"/>
  <c r="D294" i="5"/>
  <c r="B298" i="5"/>
  <c r="B301" i="5"/>
  <c r="B252" i="5"/>
  <c r="B255" i="5"/>
  <c r="C258" i="5"/>
  <c r="E261" i="5"/>
  <c r="E264" i="5"/>
  <c r="B222" i="5"/>
  <c r="B225" i="5"/>
  <c r="C228" i="5"/>
  <c r="E231" i="5"/>
  <c r="E234" i="5"/>
  <c r="B192" i="5"/>
  <c r="B195" i="5"/>
  <c r="C198" i="5"/>
  <c r="E201" i="5"/>
  <c r="E204" i="5"/>
  <c r="B208" i="5"/>
  <c r="D170" i="5"/>
  <c r="B155" i="5"/>
  <c r="D157" i="5"/>
  <c r="E159" i="5"/>
  <c r="B132" i="5"/>
  <c r="C134" i="5"/>
  <c r="D136" i="5"/>
  <c r="E138" i="5"/>
  <c r="B108" i="5"/>
  <c r="D110" i="5"/>
  <c r="E112" i="5"/>
  <c r="B115" i="5"/>
  <c r="C117" i="5"/>
  <c r="C106" i="5"/>
  <c r="B104" i="5"/>
  <c r="C93" i="5"/>
  <c r="B63" i="5"/>
  <c r="B54" i="5"/>
  <c r="C44" i="5"/>
  <c r="D46" i="5"/>
  <c r="E37" i="5"/>
  <c r="B27" i="5"/>
  <c r="C17" i="5"/>
  <c r="E19" i="5"/>
  <c r="E11" i="5"/>
  <c r="D396" i="5"/>
  <c r="D246" i="5"/>
  <c r="E265" i="5"/>
  <c r="E235" i="5"/>
  <c r="E208" i="5"/>
  <c r="D132" i="5"/>
  <c r="E826" i="5"/>
  <c r="E686" i="5"/>
  <c r="E532" i="5"/>
  <c r="C481" i="5"/>
  <c r="E449" i="5"/>
  <c r="C459" i="5"/>
  <c r="B418" i="5"/>
  <c r="D423" i="5"/>
  <c r="C428" i="5"/>
  <c r="B385" i="5"/>
  <c r="D390" i="5"/>
  <c r="C395" i="5"/>
  <c r="B349" i="5"/>
  <c r="D354" i="5"/>
  <c r="C359" i="5"/>
  <c r="B316" i="5"/>
  <c r="D321" i="5"/>
  <c r="C326" i="5"/>
  <c r="B332" i="5"/>
  <c r="D288" i="5"/>
  <c r="B292" i="5"/>
  <c r="B295" i="5"/>
  <c r="C298" i="5"/>
  <c r="C301" i="5"/>
  <c r="C252" i="5"/>
  <c r="E255" i="5"/>
  <c r="E258" i="5"/>
  <c r="B262" i="5"/>
  <c r="B265" i="5"/>
  <c r="C222" i="5"/>
  <c r="E225" i="5"/>
  <c r="E228" i="5"/>
  <c r="B232" i="5"/>
  <c r="B235" i="5"/>
  <c r="C192" i="5"/>
  <c r="E195" i="5"/>
  <c r="E198" i="5"/>
  <c r="B202" i="5"/>
  <c r="B205" i="5"/>
  <c r="C208" i="5"/>
  <c r="E170" i="5"/>
  <c r="D155" i="5"/>
  <c r="E157" i="5"/>
  <c r="B160" i="5"/>
  <c r="C132" i="5"/>
  <c r="D134" i="5"/>
  <c r="E136" i="5"/>
  <c r="B139" i="5"/>
  <c r="D108" i="5"/>
  <c r="E110" i="5"/>
  <c r="B113" i="5"/>
  <c r="C115" i="5"/>
  <c r="D117" i="5"/>
  <c r="B106" i="5"/>
  <c r="E103" i="5"/>
  <c r="E93" i="5"/>
  <c r="B52" i="5"/>
  <c r="C54" i="5"/>
  <c r="D44" i="5"/>
  <c r="E46" i="5"/>
  <c r="B25" i="5"/>
  <c r="C27" i="5"/>
  <c r="E17" i="5"/>
  <c r="C16" i="5"/>
  <c r="E828" i="5"/>
  <c r="E690" i="5"/>
  <c r="E503" i="5"/>
  <c r="E481" i="5"/>
  <c r="C451" i="5"/>
  <c r="C411" i="5"/>
  <c r="C418" i="5"/>
  <c r="B424" i="5"/>
  <c r="D380" i="5"/>
  <c r="C385" i="5"/>
  <c r="D360" i="5"/>
  <c r="C316" i="5"/>
  <c r="B322" i="5"/>
  <c r="D327" i="5"/>
  <c r="C332" i="5"/>
  <c r="B289" i="5"/>
  <c r="C292" i="5"/>
  <c r="E252" i="5"/>
  <c r="E222" i="5"/>
  <c r="B196" i="5"/>
  <c r="B172" i="5"/>
  <c r="E738" i="5"/>
  <c r="E451" i="5"/>
  <c r="B381" i="5"/>
  <c r="D350" i="5"/>
  <c r="C322" i="5"/>
  <c r="D292" i="5"/>
  <c r="B253" i="5"/>
  <c r="B266" i="5"/>
  <c r="E232" i="5"/>
  <c r="E199" i="5"/>
  <c r="B170" i="5"/>
  <c r="E132" i="5"/>
  <c r="E139" i="5"/>
  <c r="C113" i="5"/>
  <c r="D118" i="5"/>
  <c r="C91" i="5"/>
  <c r="E44" i="5"/>
  <c r="B26" i="5"/>
  <c r="E16" i="5"/>
  <c r="C45" i="5"/>
  <c r="B285" i="5"/>
  <c r="E226" i="5"/>
  <c r="B111" i="5"/>
  <c r="C18" i="5"/>
  <c r="B397" i="5"/>
  <c r="C174" i="5"/>
  <c r="E117" i="5"/>
  <c r="C25" i="5"/>
  <c r="B290" i="5"/>
  <c r="D139" i="5"/>
  <c r="B93" i="5"/>
  <c r="E742" i="5"/>
  <c r="B455" i="5"/>
  <c r="C381" i="5"/>
  <c r="B351" i="5"/>
  <c r="D323" i="5"/>
  <c r="B293" i="5"/>
  <c r="E253" i="5"/>
  <c r="C266" i="5"/>
  <c r="B233" i="5"/>
  <c r="B200" i="5"/>
  <c r="B154" i="5"/>
  <c r="B133" i="5"/>
  <c r="B107" i="5"/>
  <c r="D113" i="5"/>
  <c r="E105" i="5"/>
  <c r="D91" i="5"/>
  <c r="B45" i="5"/>
  <c r="E27" i="5"/>
  <c r="B16" i="5"/>
  <c r="C24" i="5"/>
  <c r="D392" i="5"/>
  <c r="B260" i="5"/>
  <c r="D137" i="5"/>
  <c r="B43" i="5"/>
  <c r="C289" i="5"/>
  <c r="E229" i="5"/>
  <c r="D160" i="5"/>
  <c r="E54" i="5"/>
  <c r="D425" i="5"/>
  <c r="C250" i="5"/>
  <c r="E160" i="5"/>
  <c r="C51" i="5"/>
  <c r="E692" i="5"/>
  <c r="E411" i="5"/>
  <c r="D386" i="5"/>
  <c r="C355" i="5"/>
  <c r="B328" i="5"/>
  <c r="B296" i="5"/>
  <c r="C256" i="5"/>
  <c r="B223" i="5"/>
  <c r="B236" i="5"/>
  <c r="E202" i="5"/>
  <c r="B156" i="5"/>
  <c r="B135" i="5"/>
  <c r="E108" i="5"/>
  <c r="E113" i="5"/>
  <c r="C105" i="5"/>
  <c r="C52" i="5"/>
  <c r="B420" i="5"/>
  <c r="E193" i="5"/>
  <c r="B103" i="5"/>
  <c r="C424" i="5"/>
  <c r="B250" i="5"/>
  <c r="E137" i="5"/>
  <c r="D18" i="5"/>
  <c r="C397" i="5"/>
  <c r="E196" i="5"/>
  <c r="B118" i="5"/>
  <c r="E664" i="5"/>
  <c r="E412" i="5"/>
  <c r="B387" i="5"/>
  <c r="D356" i="5"/>
  <c r="C328" i="5"/>
  <c r="C296" i="5"/>
  <c r="E256" i="5"/>
  <c r="E223" i="5"/>
  <c r="C236" i="5"/>
  <c r="B203" i="5"/>
  <c r="C156" i="5"/>
  <c r="D135" i="5"/>
  <c r="B109" i="5"/>
  <c r="D115" i="5"/>
  <c r="B105" i="5"/>
  <c r="D52" i="5"/>
  <c r="C43" i="5"/>
  <c r="D24" i="5"/>
  <c r="C509" i="5"/>
  <c r="D158" i="5"/>
  <c r="D54" i="5"/>
  <c r="C485" i="5"/>
  <c r="E262" i="5"/>
  <c r="C111" i="5"/>
  <c r="B318" i="5"/>
  <c r="B263" i="5"/>
  <c r="C172" i="5"/>
  <c r="E25" i="5"/>
  <c r="E507" i="5"/>
  <c r="D419" i="5"/>
  <c r="C391" i="5"/>
  <c r="B361" i="5"/>
  <c r="D284" i="5"/>
  <c r="B299" i="5"/>
  <c r="E259" i="5"/>
  <c r="C226" i="5"/>
  <c r="B193" i="5"/>
  <c r="B206" i="5"/>
  <c r="C158" i="5"/>
  <c r="B137" i="5"/>
  <c r="C109" i="5"/>
  <c r="E115" i="5"/>
  <c r="C103" i="5"/>
  <c r="E52" i="5"/>
  <c r="D43" i="5"/>
  <c r="B18" i="5"/>
  <c r="C361" i="5"/>
  <c r="C299" i="5"/>
  <c r="C206" i="5"/>
  <c r="B116" i="5"/>
  <c r="D317" i="5"/>
  <c r="C196" i="5"/>
  <c r="C95" i="5"/>
  <c r="E486" i="5"/>
  <c r="B230" i="5"/>
  <c r="D111" i="5"/>
  <c r="D16" i="5"/>
  <c r="C575" i="5"/>
  <c r="B595" i="5"/>
  <c r="B597" i="5"/>
  <c r="B574" i="5"/>
  <c r="E576" i="5"/>
  <c r="B555" i="5"/>
  <c r="C559" i="5"/>
  <c r="B558" i="5"/>
  <c r="C595" i="5"/>
  <c r="C597" i="5"/>
  <c r="C574" i="5"/>
  <c r="B577" i="5"/>
  <c r="C555" i="5"/>
  <c r="D559" i="5"/>
  <c r="D557" i="5"/>
  <c r="D595" i="5"/>
  <c r="D597" i="5"/>
  <c r="D574" i="5"/>
  <c r="B578" i="5"/>
  <c r="D555" i="5"/>
  <c r="E559" i="5"/>
  <c r="B556" i="5"/>
  <c r="E595" i="5"/>
  <c r="E597" i="5"/>
  <c r="E574" i="5"/>
  <c r="C578" i="5"/>
  <c r="E555" i="5"/>
  <c r="B560" i="5"/>
  <c r="B594" i="5"/>
  <c r="B596" i="5"/>
  <c r="B598" i="5"/>
  <c r="B575" i="5"/>
  <c r="D578" i="5"/>
  <c r="B557" i="5"/>
  <c r="C560" i="5"/>
  <c r="C594" i="5"/>
  <c r="C596" i="5"/>
  <c r="C598" i="5"/>
  <c r="B576" i="5"/>
  <c r="E578" i="5"/>
  <c r="C557" i="5"/>
  <c r="D560" i="5"/>
  <c r="D594" i="5"/>
  <c r="D596" i="5"/>
  <c r="D598" i="5"/>
  <c r="C576" i="5"/>
  <c r="B579" i="5"/>
  <c r="E558" i="5"/>
  <c r="E560" i="5"/>
  <c r="E594" i="5"/>
  <c r="E596" i="5"/>
  <c r="E598" i="5"/>
  <c r="D576" i="5"/>
  <c r="B547" i="5"/>
  <c r="B559" i="5"/>
  <c r="E556" i="5"/>
  <c r="D579" i="5"/>
  <c r="D558" i="5"/>
  <c r="D577" i="5"/>
  <c r="D556" i="5"/>
  <c r="E557" i="5"/>
  <c r="E579" i="5"/>
  <c r="C579" i="5"/>
  <c r="E577" i="5"/>
  <c r="E575" i="5"/>
  <c r="C558" i="5"/>
  <c r="D575" i="5"/>
  <c r="C556" i="5"/>
  <c r="C577" i="5"/>
  <c r="B781" i="6"/>
  <c r="B738" i="6"/>
  <c r="B746" i="6"/>
  <c r="B710" i="6"/>
  <c r="B718" i="6"/>
  <c r="B682" i="6"/>
  <c r="B690" i="6"/>
  <c r="B656" i="6"/>
  <c r="B664" i="6"/>
  <c r="B638" i="6"/>
  <c r="B615" i="6"/>
  <c r="B623" i="6"/>
  <c r="B575" i="6"/>
  <c r="B558" i="6"/>
  <c r="B531" i="6"/>
  <c r="B539" i="6"/>
  <c r="B508" i="6"/>
  <c r="B477" i="6"/>
  <c r="B485" i="6"/>
  <c r="B446" i="6"/>
  <c r="B454" i="6"/>
  <c r="B413" i="6"/>
  <c r="B421" i="6"/>
  <c r="B381" i="6"/>
  <c r="B389" i="6"/>
  <c r="B397" i="6"/>
  <c r="B346" i="6"/>
  <c r="B354" i="6"/>
  <c r="B362" i="6"/>
  <c r="B289" i="6"/>
  <c r="B297" i="6"/>
  <c r="B689" i="6"/>
  <c r="B530" i="6"/>
  <c r="B412" i="6"/>
  <c r="B353" i="6"/>
  <c r="B772" i="6"/>
  <c r="B739" i="6"/>
  <c r="B747" i="6"/>
  <c r="B711" i="6"/>
  <c r="B719" i="6"/>
  <c r="B683" i="6"/>
  <c r="B691" i="6"/>
  <c r="B657" i="6"/>
  <c r="B665" i="6"/>
  <c r="B639" i="6"/>
  <c r="B616" i="6"/>
  <c r="B624" i="6"/>
  <c r="B576" i="6"/>
  <c r="B559" i="6"/>
  <c r="B532" i="6"/>
  <c r="B501" i="6"/>
  <c r="B509" i="6"/>
  <c r="B478" i="6"/>
  <c r="B486" i="6"/>
  <c r="B447" i="6"/>
  <c r="B455" i="6"/>
  <c r="B414" i="6"/>
  <c r="B422" i="6"/>
  <c r="B382" i="6"/>
  <c r="B390" i="6"/>
  <c r="B339" i="6"/>
  <c r="B347" i="6"/>
  <c r="B355" i="6"/>
  <c r="B363" i="6"/>
  <c r="B290" i="6"/>
  <c r="B298" i="6"/>
  <c r="B681" i="6"/>
  <c r="B599" i="6"/>
  <c r="B484" i="6"/>
  <c r="B396" i="6"/>
  <c r="B296" i="6"/>
  <c r="B763" i="6"/>
  <c r="B740" i="6"/>
  <c r="B748" i="6"/>
  <c r="B712" i="6"/>
  <c r="B720" i="6"/>
  <c r="B684" i="6"/>
  <c r="B692" i="6"/>
  <c r="B658" i="6"/>
  <c r="B644" i="6"/>
  <c r="B640" i="6"/>
  <c r="B617" i="6"/>
  <c r="B594" i="6"/>
  <c r="B577" i="6"/>
  <c r="B560" i="6"/>
  <c r="B533" i="6"/>
  <c r="B502" i="6"/>
  <c r="B510" i="6"/>
  <c r="B479" i="6"/>
  <c r="B487" i="6"/>
  <c r="B448" i="6"/>
  <c r="B456" i="6"/>
  <c r="B415" i="6"/>
  <c r="B423" i="6"/>
  <c r="B383" i="6"/>
  <c r="B391" i="6"/>
  <c r="B340" i="6"/>
  <c r="B348" i="6"/>
  <c r="B356" i="6"/>
  <c r="B338" i="6"/>
  <c r="B291" i="6"/>
  <c r="B299" i="6"/>
  <c r="B717" i="6"/>
  <c r="B622" i="6"/>
  <c r="B476" i="6"/>
  <c r="B420" i="6"/>
  <c r="B361" i="6"/>
  <c r="B733" i="6"/>
  <c r="B741" i="6"/>
  <c r="B749" i="6"/>
  <c r="B713" i="6"/>
  <c r="B721" i="6"/>
  <c r="B685" i="6"/>
  <c r="B693" i="6"/>
  <c r="B659" i="6"/>
  <c r="B633" i="6"/>
  <c r="B641" i="6"/>
  <c r="B618" i="6"/>
  <c r="B595" i="6"/>
  <c r="B578" i="6"/>
  <c r="B561" i="6"/>
  <c r="B534" i="6"/>
  <c r="B503" i="6"/>
  <c r="B511" i="6"/>
  <c r="B480" i="6"/>
  <c r="B441" i="6"/>
  <c r="B449" i="6"/>
  <c r="B457" i="6"/>
  <c r="B416" i="6"/>
  <c r="B424" i="6"/>
  <c r="B384" i="6"/>
  <c r="B392" i="6"/>
  <c r="B341" i="6"/>
  <c r="B349" i="6"/>
  <c r="B357" i="6"/>
  <c r="B284" i="6"/>
  <c r="B292" i="6"/>
  <c r="B300" i="6"/>
  <c r="B709" i="6"/>
  <c r="B557" i="6"/>
  <c r="B445" i="6"/>
  <c r="B388" i="6"/>
  <c r="B734" i="6"/>
  <c r="B742" i="6"/>
  <c r="B706" i="6"/>
  <c r="B714" i="6"/>
  <c r="B722" i="6"/>
  <c r="B686" i="6"/>
  <c r="B694" i="6"/>
  <c r="B660" i="6"/>
  <c r="B634" i="6"/>
  <c r="B642" i="6"/>
  <c r="B619" i="6"/>
  <c r="B596" i="6"/>
  <c r="B579" i="6"/>
  <c r="B527" i="6"/>
  <c r="B535" i="6"/>
  <c r="B504" i="6"/>
  <c r="B512" i="6"/>
  <c r="B481" i="6"/>
  <c r="B442" i="6"/>
  <c r="B450" i="6"/>
  <c r="B458" i="6"/>
  <c r="B417" i="6"/>
  <c r="B425" i="6"/>
  <c r="B385" i="6"/>
  <c r="B393" i="6"/>
  <c r="B342" i="6"/>
  <c r="B350" i="6"/>
  <c r="B358" i="6"/>
  <c r="B285" i="6"/>
  <c r="B293" i="6"/>
  <c r="B301" i="6"/>
  <c r="B737" i="6"/>
  <c r="B614" i="6"/>
  <c r="B507" i="6"/>
  <c r="B380" i="6"/>
  <c r="B735" i="6"/>
  <c r="B743" i="6"/>
  <c r="B707" i="6"/>
  <c r="B715" i="6"/>
  <c r="B679" i="6"/>
  <c r="B687" i="6"/>
  <c r="B695" i="6"/>
  <c r="B661" i="6"/>
  <c r="B635" i="6"/>
  <c r="B643" i="6"/>
  <c r="B620" i="6"/>
  <c r="B597" i="6"/>
  <c r="B580" i="6"/>
  <c r="B528" i="6"/>
  <c r="B536" i="6"/>
  <c r="B505" i="6"/>
  <c r="B513" i="6"/>
  <c r="B482" i="6"/>
  <c r="B443" i="6"/>
  <c r="B451" i="6"/>
  <c r="B410" i="6"/>
  <c r="B418" i="6"/>
  <c r="B426" i="6"/>
  <c r="B386" i="6"/>
  <c r="B394" i="6"/>
  <c r="B343" i="6"/>
  <c r="B351" i="6"/>
  <c r="B359" i="6"/>
  <c r="B286" i="6"/>
  <c r="B294" i="6"/>
  <c r="B745" i="6"/>
  <c r="B655" i="6"/>
  <c r="B637" i="6"/>
  <c r="B538" i="6"/>
  <c r="B453" i="6"/>
  <c r="B288" i="6"/>
  <c r="B736" i="6"/>
  <c r="B744" i="6"/>
  <c r="B708" i="6"/>
  <c r="B716" i="6"/>
  <c r="B680" i="6"/>
  <c r="B688" i="6"/>
  <c r="B654" i="6"/>
  <c r="B662" i="6"/>
  <c r="B636" i="6"/>
  <c r="B613" i="6"/>
  <c r="B621" i="6"/>
  <c r="B598" i="6"/>
  <c r="B556" i="6"/>
  <c r="B529" i="6"/>
  <c r="B537" i="6"/>
  <c r="B506" i="6"/>
  <c r="B475" i="6"/>
  <c r="B483" i="6"/>
  <c r="B444" i="6"/>
  <c r="B452" i="6"/>
  <c r="B411" i="6"/>
  <c r="B419" i="6"/>
  <c r="B427" i="6"/>
  <c r="B387" i="6"/>
  <c r="B395" i="6"/>
  <c r="B344" i="6"/>
  <c r="B352" i="6"/>
  <c r="B360" i="6"/>
  <c r="B287" i="6"/>
  <c r="B295" i="6"/>
  <c r="B663" i="6"/>
  <c r="B345" i="6"/>
  <c r="B251" i="6"/>
  <c r="B259" i="6"/>
  <c r="B267" i="6"/>
  <c r="B222" i="6"/>
  <c r="B230" i="6"/>
  <c r="B238" i="6"/>
  <c r="B199" i="6"/>
  <c r="B207" i="6"/>
  <c r="B161" i="6"/>
  <c r="B140" i="6"/>
  <c r="B35" i="6"/>
  <c r="B237" i="6"/>
  <c r="B160" i="6"/>
  <c r="B252" i="6"/>
  <c r="B260" i="6"/>
  <c r="B215" i="6"/>
  <c r="B223" i="6"/>
  <c r="B231" i="6"/>
  <c r="B192" i="6"/>
  <c r="B200" i="6"/>
  <c r="B208" i="6"/>
  <c r="B162" i="6"/>
  <c r="B141" i="6"/>
  <c r="B8" i="6"/>
  <c r="B206" i="6"/>
  <c r="B253" i="6"/>
  <c r="B261" i="6"/>
  <c r="B216" i="6"/>
  <c r="B224" i="6"/>
  <c r="B232" i="6"/>
  <c r="B193" i="6"/>
  <c r="B201" i="6"/>
  <c r="B93" i="6"/>
  <c r="B163" i="6"/>
  <c r="B142" i="6"/>
  <c r="B221" i="6"/>
  <c r="B46" i="6"/>
  <c r="B254" i="6"/>
  <c r="B262" i="6"/>
  <c r="B217" i="6"/>
  <c r="B225" i="6"/>
  <c r="B233" i="6"/>
  <c r="B194" i="6"/>
  <c r="B202" i="6"/>
  <c r="B156" i="6"/>
  <c r="B135" i="6"/>
  <c r="B119" i="6"/>
  <c r="B198" i="6"/>
  <c r="B255" i="6"/>
  <c r="B263" i="6"/>
  <c r="B218" i="6"/>
  <c r="B226" i="6"/>
  <c r="B234" i="6"/>
  <c r="B195" i="6"/>
  <c r="B203" i="6"/>
  <c r="B157" i="6"/>
  <c r="B136" i="6"/>
  <c r="B229" i="6"/>
  <c r="B139" i="6"/>
  <c r="B256" i="6"/>
  <c r="B264" i="6"/>
  <c r="B219" i="6"/>
  <c r="B227" i="6"/>
  <c r="B235" i="6"/>
  <c r="B196" i="6"/>
  <c r="B204" i="6"/>
  <c r="B158" i="6"/>
  <c r="B137" i="6"/>
  <c r="B120" i="6"/>
  <c r="B258" i="6"/>
  <c r="B257" i="6"/>
  <c r="B265" i="6"/>
  <c r="B220" i="6"/>
  <c r="B228" i="6"/>
  <c r="B236" i="6"/>
  <c r="B197" i="6"/>
  <c r="B205" i="6"/>
  <c r="B159" i="6"/>
  <c r="B138" i="6"/>
  <c r="B54" i="6"/>
  <c r="B266" i="6"/>
  <c r="B121" i="6"/>
  <c r="B118" i="6"/>
  <c r="B117" i="6"/>
  <c r="B116" i="6"/>
  <c r="B115" i="6"/>
  <c r="B114" i="6"/>
  <c r="B307" i="6"/>
  <c r="B322" i="6"/>
  <c r="B330" i="6"/>
  <c r="B315" i="6"/>
  <c r="B323" i="6"/>
  <c r="B331" i="6"/>
  <c r="B316" i="6"/>
  <c r="B324" i="6"/>
  <c r="B332" i="6"/>
  <c r="B329" i="6"/>
  <c r="B317" i="6"/>
  <c r="B325" i="6"/>
  <c r="B318" i="6"/>
  <c r="B326" i="6"/>
  <c r="B319" i="6"/>
  <c r="B327" i="6"/>
  <c r="B320" i="6"/>
  <c r="B328" i="6"/>
  <c r="B321" i="6"/>
  <c r="B589" i="6"/>
  <c r="B9" i="6"/>
  <c r="B38" i="6"/>
  <c r="B66" i="6"/>
  <c r="B73" i="6"/>
  <c r="B82" i="6"/>
  <c r="B106" i="6"/>
  <c r="B127" i="6"/>
  <c r="B148" i="6"/>
  <c r="B171" i="6"/>
  <c r="B184" i="6"/>
  <c r="B214" i="6"/>
  <c r="B243" i="6"/>
  <c r="B276" i="6"/>
  <c r="B372" i="6"/>
  <c r="B402" i="6"/>
  <c r="B433" i="6"/>
  <c r="B467" i="6"/>
  <c r="B493" i="6"/>
  <c r="B519" i="6"/>
  <c r="B548" i="6"/>
  <c r="B567" i="6"/>
  <c r="B586" i="6"/>
  <c r="B16" i="6"/>
  <c r="B36" i="6"/>
  <c r="B67" i="6"/>
  <c r="B74" i="6"/>
  <c r="B83" i="6"/>
  <c r="B107" i="6"/>
  <c r="B128" i="6"/>
  <c r="B149" i="6"/>
  <c r="B185" i="6"/>
  <c r="B244" i="6"/>
  <c r="B277" i="6"/>
  <c r="B308" i="6"/>
  <c r="B373" i="6"/>
  <c r="B403" i="6"/>
  <c r="B434" i="6"/>
  <c r="B468" i="6"/>
  <c r="B494" i="6"/>
  <c r="B520" i="6"/>
  <c r="B549" i="6"/>
  <c r="B568" i="6"/>
  <c r="B587" i="6"/>
  <c r="B17" i="6"/>
  <c r="B43" i="6"/>
  <c r="B65" i="6"/>
  <c r="B75" i="6"/>
  <c r="B84" i="6"/>
  <c r="B108" i="6"/>
  <c r="B129" i="6"/>
  <c r="B150" i="6"/>
  <c r="B186" i="6"/>
  <c r="B245" i="6"/>
  <c r="B278" i="6"/>
  <c r="B309" i="6"/>
  <c r="B374" i="6"/>
  <c r="B404" i="6"/>
  <c r="B435" i="6"/>
  <c r="B469" i="6"/>
  <c r="B495" i="6"/>
  <c r="B521" i="6"/>
  <c r="B550" i="6"/>
  <c r="B569" i="6"/>
  <c r="B588" i="6"/>
  <c r="B18" i="6"/>
  <c r="B44" i="6"/>
  <c r="B64" i="6"/>
  <c r="B76" i="6"/>
  <c r="B85" i="6"/>
  <c r="B109" i="6"/>
  <c r="B130" i="6"/>
  <c r="B151" i="6"/>
  <c r="B187" i="6"/>
  <c r="B246" i="6"/>
  <c r="B279" i="6"/>
  <c r="B310" i="6"/>
  <c r="B375" i="6"/>
  <c r="B405" i="6"/>
  <c r="B436" i="6"/>
  <c r="B470" i="6"/>
  <c r="B496" i="6"/>
  <c r="B522" i="6"/>
  <c r="B551" i="6"/>
  <c r="B570" i="6"/>
  <c r="B802" i="6"/>
  <c r="B780" i="6"/>
  <c r="B732" i="6"/>
  <c r="B819" i="6"/>
  <c r="B674" i="6"/>
  <c r="B862" i="6"/>
  <c r="B769" i="6"/>
  <c r="B704" i="6"/>
  <c r="B791" i="6"/>
  <c r="B771" i="6"/>
  <c r="B677" i="6"/>
  <c r="B731" i="6"/>
  <c r="B842" i="6"/>
  <c r="B793" i="6"/>
  <c r="B770" i="6"/>
  <c r="B705" i="6"/>
  <c r="B778" i="6"/>
  <c r="B808" i="6"/>
  <c r="B790" i="6"/>
  <c r="B761" i="6"/>
  <c r="B675" i="6"/>
  <c r="B810" i="6"/>
  <c r="B759" i="6"/>
  <c r="B779" i="6"/>
  <c r="B809" i="6"/>
  <c r="B762" i="6"/>
  <c r="B676" i="6"/>
  <c r="B678" i="6"/>
  <c r="B24" i="6"/>
  <c r="B45" i="6"/>
  <c r="B110" i="6"/>
  <c r="B131" i="6"/>
  <c r="B152" i="6"/>
  <c r="B188" i="6"/>
  <c r="B247" i="6"/>
  <c r="B280" i="6"/>
  <c r="B311" i="6"/>
  <c r="B376" i="6"/>
  <c r="B406" i="6"/>
  <c r="B437" i="6"/>
  <c r="B471" i="6"/>
  <c r="B497" i="6"/>
  <c r="B523" i="6"/>
  <c r="B552" i="6"/>
  <c r="B571" i="6"/>
  <c r="B590" i="6"/>
  <c r="B25" i="6"/>
  <c r="B51" i="6"/>
  <c r="B111" i="6"/>
  <c r="B132" i="6"/>
  <c r="B153" i="6"/>
  <c r="B189" i="6"/>
  <c r="B248" i="6"/>
  <c r="B281" i="6"/>
  <c r="B312" i="6"/>
  <c r="B377" i="6"/>
  <c r="B407" i="6"/>
  <c r="B438" i="6"/>
  <c r="B472" i="6"/>
  <c r="B498" i="6"/>
  <c r="B524" i="6"/>
  <c r="B553" i="6"/>
  <c r="B572" i="6"/>
  <c r="B591" i="6"/>
  <c r="B10" i="6"/>
  <c r="B26" i="6"/>
  <c r="B52" i="6"/>
  <c r="B112" i="6"/>
  <c r="B133" i="6"/>
  <c r="B154" i="6"/>
  <c r="B190" i="6"/>
  <c r="B249" i="6"/>
  <c r="B282" i="6"/>
  <c r="B313" i="6"/>
  <c r="B378" i="6"/>
  <c r="B408" i="6"/>
  <c r="B439" i="6"/>
  <c r="B473" i="6"/>
  <c r="B499" i="6"/>
  <c r="B525" i="6"/>
  <c r="B554" i="6"/>
  <c r="B573" i="6"/>
  <c r="B592" i="6"/>
  <c r="B11" i="6"/>
  <c r="B37" i="6"/>
  <c r="B53" i="6"/>
  <c r="B95" i="6"/>
  <c r="B97" i="6"/>
  <c r="B113" i="6"/>
  <c r="B134" i="6"/>
  <c r="B155" i="6"/>
  <c r="B173" i="6"/>
  <c r="B175" i="6"/>
  <c r="B191" i="6"/>
  <c r="B250" i="6"/>
  <c r="B283" i="6"/>
  <c r="B314" i="6"/>
  <c r="B379" i="6"/>
  <c r="B409" i="6"/>
  <c r="B440" i="6"/>
  <c r="B474" i="6"/>
  <c r="B500" i="6"/>
  <c r="B526" i="6"/>
  <c r="B555" i="6"/>
  <c r="B574" i="6"/>
  <c r="B593" i="6"/>
  <c r="Y189" i="8"/>
  <c r="Q189" i="8"/>
  <c r="I189" i="8"/>
  <c r="X189" i="8"/>
  <c r="P189" i="8"/>
  <c r="H189" i="8"/>
  <c r="X164" i="8"/>
  <c r="P164" i="8"/>
  <c r="H164" i="8"/>
  <c r="X131" i="8"/>
  <c r="P131" i="8"/>
  <c r="H131" i="8"/>
  <c r="W189" i="8"/>
  <c r="O189" i="8"/>
  <c r="G189" i="8"/>
  <c r="W164" i="8"/>
  <c r="O164" i="8"/>
  <c r="G164" i="8"/>
  <c r="V189" i="8"/>
  <c r="N189" i="8"/>
  <c r="F189" i="8"/>
  <c r="V164" i="8"/>
  <c r="N164" i="8"/>
  <c r="F164" i="8"/>
  <c r="U189" i="8"/>
  <c r="M189" i="8"/>
  <c r="E189" i="8"/>
  <c r="U164" i="8"/>
  <c r="M164" i="8"/>
  <c r="E164" i="8"/>
  <c r="T189" i="8"/>
  <c r="L189" i="8"/>
  <c r="D189" i="8"/>
  <c r="T164" i="8"/>
  <c r="L164" i="8"/>
  <c r="D164" i="8"/>
  <c r="S189" i="8"/>
  <c r="K189" i="8"/>
  <c r="C189" i="8"/>
  <c r="S164" i="8"/>
  <c r="K164" i="8"/>
  <c r="C164" i="8"/>
  <c r="R189" i="8"/>
  <c r="J189" i="8"/>
  <c r="B189" i="8"/>
  <c r="R164" i="8"/>
  <c r="J164" i="8"/>
  <c r="W131" i="8"/>
  <c r="N131" i="8"/>
  <c r="E131" i="8"/>
  <c r="W99" i="8"/>
  <c r="O99" i="8"/>
  <c r="G99" i="8"/>
  <c r="O131" i="8"/>
  <c r="V131" i="8"/>
  <c r="M131" i="8"/>
  <c r="D131" i="8"/>
  <c r="V99" i="8"/>
  <c r="N99" i="8"/>
  <c r="F99" i="8"/>
  <c r="U131" i="8"/>
  <c r="L131" i="8"/>
  <c r="C131" i="8"/>
  <c r="U99" i="8"/>
  <c r="M99" i="8"/>
  <c r="E99" i="8"/>
  <c r="Q131" i="8"/>
  <c r="Y164" i="8"/>
  <c r="T131" i="8"/>
  <c r="K131" i="8"/>
  <c r="B131" i="8"/>
  <c r="T99" i="8"/>
  <c r="L99" i="8"/>
  <c r="D99" i="8"/>
  <c r="Q99" i="8"/>
  <c r="Q164" i="8"/>
  <c r="S131" i="8"/>
  <c r="J131" i="8"/>
  <c r="S99" i="8"/>
  <c r="K99" i="8"/>
  <c r="C99" i="8"/>
  <c r="G131" i="8"/>
  <c r="Y99" i="8"/>
  <c r="F131" i="8"/>
  <c r="P99" i="8"/>
  <c r="I164" i="8"/>
  <c r="R131" i="8"/>
  <c r="I131" i="8"/>
  <c r="R99" i="8"/>
  <c r="J99" i="8"/>
  <c r="B99" i="8"/>
  <c r="Y131" i="8"/>
  <c r="X99" i="8"/>
  <c r="B164" i="8"/>
  <c r="I99" i="8"/>
  <c r="H99" i="8"/>
  <c r="B862" i="5"/>
  <c r="C860" i="5"/>
  <c r="B840" i="5"/>
  <c r="C838" i="5"/>
  <c r="B820" i="5"/>
  <c r="C818" i="5"/>
  <c r="B808" i="5"/>
  <c r="B778" i="5"/>
  <c r="D770" i="5"/>
  <c r="E768" i="5"/>
  <c r="E779" i="5"/>
  <c r="B759" i="5"/>
  <c r="B761" i="5"/>
  <c r="B798" i="5"/>
  <c r="B800" i="5"/>
  <c r="C797" i="5"/>
  <c r="B791" i="5"/>
  <c r="D730" i="5"/>
  <c r="D732" i="5"/>
  <c r="D734" i="5"/>
  <c r="D736" i="5"/>
  <c r="D702" i="5"/>
  <c r="D704" i="5"/>
  <c r="D706" i="5"/>
  <c r="D708" i="5"/>
  <c r="D674" i="5"/>
  <c r="C862" i="5"/>
  <c r="D860" i="5"/>
  <c r="C840" i="5"/>
  <c r="D838" i="5"/>
  <c r="C820" i="5"/>
  <c r="D818" i="5"/>
  <c r="C808" i="5"/>
  <c r="B777" i="5"/>
  <c r="E770" i="5"/>
  <c r="B768" i="5"/>
  <c r="B780" i="5"/>
  <c r="C759" i="5"/>
  <c r="C761" i="5"/>
  <c r="D862" i="5"/>
  <c r="E860" i="5"/>
  <c r="D840" i="5"/>
  <c r="E838" i="5"/>
  <c r="D820" i="5"/>
  <c r="E818" i="5"/>
  <c r="D808" i="5"/>
  <c r="B769" i="5"/>
  <c r="B771" i="5"/>
  <c r="C778" i="5"/>
  <c r="C780" i="5"/>
  <c r="D759" i="5"/>
  <c r="D761" i="5"/>
  <c r="D798" i="5"/>
  <c r="D800" i="5"/>
  <c r="E797" i="5"/>
  <c r="D791" i="5"/>
  <c r="B731" i="5"/>
  <c r="B733" i="5"/>
  <c r="B735" i="5"/>
  <c r="C729" i="5"/>
  <c r="B703" i="5"/>
  <c r="B705" i="5"/>
  <c r="E862" i="5"/>
  <c r="B860" i="5"/>
  <c r="E840" i="5"/>
  <c r="B838" i="5"/>
  <c r="E820" i="5"/>
  <c r="B818" i="5"/>
  <c r="E808" i="5"/>
  <c r="C769" i="5"/>
  <c r="C771" i="5"/>
  <c r="D778" i="5"/>
  <c r="D780" i="5"/>
  <c r="E759" i="5"/>
  <c r="E761" i="5"/>
  <c r="B861" i="5"/>
  <c r="B863" i="5"/>
  <c r="B839" i="5"/>
  <c r="B841" i="5"/>
  <c r="B819" i="5"/>
  <c r="B807" i="5"/>
  <c r="B809" i="5"/>
  <c r="C806" i="5"/>
  <c r="D769" i="5"/>
  <c r="D771" i="5"/>
  <c r="E778" i="5"/>
  <c r="E780" i="5"/>
  <c r="B760" i="5"/>
  <c r="C758" i="5"/>
  <c r="B799" i="5"/>
  <c r="B790" i="5"/>
  <c r="B792" i="5"/>
  <c r="C789" i="5"/>
  <c r="D731" i="5"/>
  <c r="D733" i="5"/>
  <c r="D735" i="5"/>
  <c r="E729" i="5"/>
  <c r="D703" i="5"/>
  <c r="D705" i="5"/>
  <c r="D707" i="5"/>
  <c r="C861" i="5"/>
  <c r="C863" i="5"/>
  <c r="C839" i="5"/>
  <c r="C841" i="5"/>
  <c r="C819" i="5"/>
  <c r="C807" i="5"/>
  <c r="C809" i="5"/>
  <c r="D806" i="5"/>
  <c r="E769" i="5"/>
  <c r="E771" i="5"/>
  <c r="B779" i="5"/>
  <c r="C777" i="5"/>
  <c r="C760" i="5"/>
  <c r="D758" i="5"/>
  <c r="C799" i="5"/>
  <c r="C790" i="5"/>
  <c r="C792" i="5"/>
  <c r="D789" i="5"/>
  <c r="E731" i="5"/>
  <c r="D861" i="5"/>
  <c r="D863" i="5"/>
  <c r="D839" i="5"/>
  <c r="D841" i="5"/>
  <c r="D819" i="5"/>
  <c r="D807" i="5"/>
  <c r="D809" i="5"/>
  <c r="E806" i="5"/>
  <c r="B770" i="5"/>
  <c r="C768" i="5"/>
  <c r="C779" i="5"/>
  <c r="D777" i="5"/>
  <c r="D760" i="5"/>
  <c r="E758" i="5"/>
  <c r="D799" i="5"/>
  <c r="D790" i="5"/>
  <c r="D792" i="5"/>
  <c r="E789" i="5"/>
  <c r="B730" i="5"/>
  <c r="B732" i="5"/>
  <c r="B734" i="5"/>
  <c r="B736" i="5"/>
  <c r="B702" i="5"/>
  <c r="B704" i="5"/>
  <c r="B706" i="5"/>
  <c r="B708" i="5"/>
  <c r="B674" i="5"/>
  <c r="E861" i="5"/>
  <c r="B806" i="5"/>
  <c r="E798" i="5"/>
  <c r="C791" i="5"/>
  <c r="E732" i="5"/>
  <c r="E736" i="5"/>
  <c r="E704" i="5"/>
  <c r="C708" i="5"/>
  <c r="B675" i="5"/>
  <c r="B677" i="5"/>
  <c r="B679" i="5"/>
  <c r="C673" i="5"/>
  <c r="B651" i="5"/>
  <c r="B653" i="5"/>
  <c r="B655" i="5"/>
  <c r="C649" i="5"/>
  <c r="B630" i="5"/>
  <c r="B632" i="5"/>
  <c r="B634" i="5"/>
  <c r="C628" i="5"/>
  <c r="E586" i="5"/>
  <c r="E588" i="5"/>
  <c r="E590" i="5"/>
  <c r="E592" i="5"/>
  <c r="E567" i="5"/>
  <c r="E569" i="5"/>
  <c r="E571" i="5"/>
  <c r="E573" i="5"/>
  <c r="E551" i="5"/>
  <c r="E553" i="5"/>
  <c r="E549" i="5"/>
  <c r="C548" i="5"/>
  <c r="E520" i="5"/>
  <c r="E522" i="5"/>
  <c r="E524" i="5"/>
  <c r="E526" i="5"/>
  <c r="E494" i="5"/>
  <c r="E496" i="5"/>
  <c r="E498" i="5"/>
  <c r="E500" i="5"/>
  <c r="E469" i="5"/>
  <c r="E471" i="5"/>
  <c r="E473" i="5"/>
  <c r="E475" i="5"/>
  <c r="E436" i="5"/>
  <c r="E438" i="5"/>
  <c r="E440" i="5"/>
  <c r="E442" i="5"/>
  <c r="E404" i="5"/>
  <c r="E406" i="5"/>
  <c r="E408" i="5"/>
  <c r="E410" i="5"/>
  <c r="E373" i="5"/>
  <c r="E863" i="5"/>
  <c r="C770" i="5"/>
  <c r="E799" i="5"/>
  <c r="E791" i="5"/>
  <c r="C733" i="5"/>
  <c r="D729" i="5"/>
  <c r="C705" i="5"/>
  <c r="E708" i="5"/>
  <c r="C675" i="5"/>
  <c r="C677" i="5"/>
  <c r="C679" i="5"/>
  <c r="D673" i="5"/>
  <c r="C651" i="5"/>
  <c r="C653" i="5"/>
  <c r="C655" i="5"/>
  <c r="D649" i="5"/>
  <c r="C630" i="5"/>
  <c r="C632" i="5"/>
  <c r="C634" i="5"/>
  <c r="D628" i="5"/>
  <c r="B587" i="5"/>
  <c r="B589" i="5"/>
  <c r="B591" i="5"/>
  <c r="C585" i="5"/>
  <c r="B568" i="5"/>
  <c r="B570" i="5"/>
  <c r="B572" i="5"/>
  <c r="C566" i="5"/>
  <c r="B552" i="5"/>
  <c r="B554" i="5"/>
  <c r="B550" i="5"/>
  <c r="D548" i="5"/>
  <c r="B521" i="5"/>
  <c r="B523" i="5"/>
  <c r="B525" i="5"/>
  <c r="C519" i="5"/>
  <c r="B495" i="5"/>
  <c r="B497" i="5"/>
  <c r="B499" i="5"/>
  <c r="C493" i="5"/>
  <c r="B470" i="5"/>
  <c r="B472" i="5"/>
  <c r="B474" i="5"/>
  <c r="C468" i="5"/>
  <c r="B437" i="5"/>
  <c r="B439" i="5"/>
  <c r="B441" i="5"/>
  <c r="C435" i="5"/>
  <c r="B405" i="5"/>
  <c r="B407" i="5"/>
  <c r="B409" i="5"/>
  <c r="E839" i="5"/>
  <c r="D768" i="5"/>
  <c r="C800" i="5"/>
  <c r="E792" i="5"/>
  <c r="E733" i="5"/>
  <c r="B729" i="5"/>
  <c r="E705" i="5"/>
  <c r="C701" i="5"/>
  <c r="D675" i="5"/>
  <c r="D677" i="5"/>
  <c r="D679" i="5"/>
  <c r="E673" i="5"/>
  <c r="D651" i="5"/>
  <c r="D653" i="5"/>
  <c r="D655" i="5"/>
  <c r="E649" i="5"/>
  <c r="D630" i="5"/>
  <c r="D632" i="5"/>
  <c r="D634" i="5"/>
  <c r="E628" i="5"/>
  <c r="C587" i="5"/>
  <c r="C589" i="5"/>
  <c r="C591" i="5"/>
  <c r="D585" i="5"/>
  <c r="C568" i="5"/>
  <c r="C570" i="5"/>
  <c r="C572" i="5"/>
  <c r="D566" i="5"/>
  <c r="C552" i="5"/>
  <c r="C554" i="5"/>
  <c r="C550" i="5"/>
  <c r="E548" i="5"/>
  <c r="C521" i="5"/>
  <c r="C523" i="5"/>
  <c r="C525" i="5"/>
  <c r="D519" i="5"/>
  <c r="C495" i="5"/>
  <c r="C497" i="5"/>
  <c r="C499" i="5"/>
  <c r="D493" i="5"/>
  <c r="C470" i="5"/>
  <c r="C472" i="5"/>
  <c r="C474" i="5"/>
  <c r="D468" i="5"/>
  <c r="C437" i="5"/>
  <c r="C439" i="5"/>
  <c r="C441" i="5"/>
  <c r="D435" i="5"/>
  <c r="C405" i="5"/>
  <c r="C407" i="5"/>
  <c r="C409" i="5"/>
  <c r="D403" i="5"/>
  <c r="C374" i="5"/>
  <c r="C376" i="5"/>
  <c r="C378" i="5"/>
  <c r="D372" i="5"/>
  <c r="C340" i="5"/>
  <c r="C342" i="5"/>
  <c r="C344" i="5"/>
  <c r="D338" i="5"/>
  <c r="C309" i="5"/>
  <c r="C311" i="5"/>
  <c r="C313" i="5"/>
  <c r="D307" i="5"/>
  <c r="C278" i="5"/>
  <c r="C280" i="5"/>
  <c r="C282" i="5"/>
  <c r="D276" i="5"/>
  <c r="C244" i="5"/>
  <c r="C246" i="5"/>
  <c r="C248" i="5"/>
  <c r="D242" i="5"/>
  <c r="C215" i="5"/>
  <c r="C217" i="5"/>
  <c r="C219" i="5"/>
  <c r="D213" i="5"/>
  <c r="C148" i="5"/>
  <c r="E841" i="5"/>
  <c r="D779" i="5"/>
  <c r="E800" i="5"/>
  <c r="C734" i="5"/>
  <c r="C702" i="5"/>
  <c r="C706" i="5"/>
  <c r="D701" i="5"/>
  <c r="E675" i="5"/>
  <c r="E677" i="5"/>
  <c r="E679" i="5"/>
  <c r="B673" i="5"/>
  <c r="E651" i="5"/>
  <c r="E653" i="5"/>
  <c r="E655" i="5"/>
  <c r="B649" i="5"/>
  <c r="E630" i="5"/>
  <c r="E632" i="5"/>
  <c r="E634" i="5"/>
  <c r="B628" i="5"/>
  <c r="D587" i="5"/>
  <c r="D589" i="5"/>
  <c r="D591" i="5"/>
  <c r="E585" i="5"/>
  <c r="D568" i="5"/>
  <c r="D570" i="5"/>
  <c r="D572" i="5"/>
  <c r="E566" i="5"/>
  <c r="D552" i="5"/>
  <c r="D554" i="5"/>
  <c r="D550" i="5"/>
  <c r="D521" i="5"/>
  <c r="D523" i="5"/>
  <c r="D525" i="5"/>
  <c r="E519" i="5"/>
  <c r="D495" i="5"/>
  <c r="D497" i="5"/>
  <c r="D499" i="5"/>
  <c r="E493" i="5"/>
  <c r="D470" i="5"/>
  <c r="D472" i="5"/>
  <c r="D474" i="5"/>
  <c r="E468" i="5"/>
  <c r="D437" i="5"/>
  <c r="D439" i="5"/>
  <c r="D441" i="5"/>
  <c r="E435" i="5"/>
  <c r="D405" i="5"/>
  <c r="D407" i="5"/>
  <c r="D409" i="5"/>
  <c r="E403" i="5"/>
  <c r="D374" i="5"/>
  <c r="D376" i="5"/>
  <c r="D378" i="5"/>
  <c r="E372" i="5"/>
  <c r="D340" i="5"/>
  <c r="D342" i="5"/>
  <c r="D344" i="5"/>
  <c r="E338" i="5"/>
  <c r="D309" i="5"/>
  <c r="D311" i="5"/>
  <c r="D313" i="5"/>
  <c r="E307" i="5"/>
  <c r="D278" i="5"/>
  <c r="D280" i="5"/>
  <c r="D282" i="5"/>
  <c r="E276" i="5"/>
  <c r="D244" i="5"/>
  <c r="D248" i="5"/>
  <c r="E242" i="5"/>
  <c r="D215" i="5"/>
  <c r="D217" i="5"/>
  <c r="D219" i="5"/>
  <c r="E213" i="5"/>
  <c r="D148" i="5"/>
  <c r="D150" i="5"/>
  <c r="E819" i="5"/>
  <c r="E777" i="5"/>
  <c r="E807" i="5"/>
  <c r="B758" i="5"/>
  <c r="B797" i="5"/>
  <c r="C731" i="5"/>
  <c r="E735" i="5"/>
  <c r="E703" i="5"/>
  <c r="C707" i="5"/>
  <c r="C674" i="5"/>
  <c r="D676" i="5"/>
  <c r="D678" i="5"/>
  <c r="D680" i="5"/>
  <c r="D650" i="5"/>
  <c r="D652" i="5"/>
  <c r="D654" i="5"/>
  <c r="D656" i="5"/>
  <c r="D629" i="5"/>
  <c r="D631" i="5"/>
  <c r="D633" i="5"/>
  <c r="D635" i="5"/>
  <c r="C586" i="5"/>
  <c r="C588" i="5"/>
  <c r="C590" i="5"/>
  <c r="C592" i="5"/>
  <c r="C567" i="5"/>
  <c r="C569" i="5"/>
  <c r="C571" i="5"/>
  <c r="C573" i="5"/>
  <c r="C551" i="5"/>
  <c r="C553" i="5"/>
  <c r="C549" i="5"/>
  <c r="D547" i="5"/>
  <c r="C520" i="5"/>
  <c r="C522" i="5"/>
  <c r="C524" i="5"/>
  <c r="C526" i="5"/>
  <c r="C494" i="5"/>
  <c r="C496" i="5"/>
  <c r="C498" i="5"/>
  <c r="C500" i="5"/>
  <c r="C469" i="5"/>
  <c r="C471" i="5"/>
  <c r="C473" i="5"/>
  <c r="C475" i="5"/>
  <c r="C436" i="5"/>
  <c r="C438" i="5"/>
  <c r="C440" i="5"/>
  <c r="C442" i="5"/>
  <c r="C404" i="5"/>
  <c r="C406" i="5"/>
  <c r="C408" i="5"/>
  <c r="C410" i="5"/>
  <c r="C373" i="5"/>
  <c r="C375" i="5"/>
  <c r="C377" i="5"/>
  <c r="C379" i="5"/>
  <c r="C339" i="5"/>
  <c r="C341" i="5"/>
  <c r="C343" i="5"/>
  <c r="C345" i="5"/>
  <c r="C308" i="5"/>
  <c r="C310" i="5"/>
  <c r="C312" i="5"/>
  <c r="C314" i="5"/>
  <c r="C277" i="5"/>
  <c r="C279" i="5"/>
  <c r="C281" i="5"/>
  <c r="C283" i="5"/>
  <c r="C243" i="5"/>
  <c r="C245" i="5"/>
  <c r="C247" i="5"/>
  <c r="C249" i="5"/>
  <c r="C214" i="5"/>
  <c r="C216" i="5"/>
  <c r="C218" i="5"/>
  <c r="C220" i="5"/>
  <c r="C147" i="5"/>
  <c r="C149" i="5"/>
  <c r="C151" i="5"/>
  <c r="E760" i="5"/>
  <c r="C735" i="5"/>
  <c r="E701" i="5"/>
  <c r="E678" i="5"/>
  <c r="C652" i="5"/>
  <c r="B629" i="5"/>
  <c r="E633" i="5"/>
  <c r="B588" i="5"/>
  <c r="B585" i="5"/>
  <c r="D571" i="5"/>
  <c r="B553" i="5"/>
  <c r="B548" i="5"/>
  <c r="D524" i="5"/>
  <c r="B496" i="5"/>
  <c r="B493" i="5"/>
  <c r="D473" i="5"/>
  <c r="B438" i="5"/>
  <c r="B435" i="5"/>
  <c r="D408" i="5"/>
  <c r="B374" i="5"/>
  <c r="D377" i="5"/>
  <c r="B372" i="5"/>
  <c r="E341" i="5"/>
  <c r="B345" i="5"/>
  <c r="B309" i="5"/>
  <c r="D312" i="5"/>
  <c r="B307" i="5"/>
  <c r="E279" i="5"/>
  <c r="B283" i="5"/>
  <c r="B244" i="5"/>
  <c r="D247" i="5"/>
  <c r="B242" i="5"/>
  <c r="E216" i="5"/>
  <c r="B220" i="5"/>
  <c r="B148" i="5"/>
  <c r="B151" i="5"/>
  <c r="C153" i="5"/>
  <c r="C125" i="5"/>
  <c r="C127" i="5"/>
  <c r="C129" i="5"/>
  <c r="C131" i="5"/>
  <c r="C81" i="5"/>
  <c r="C83" i="5"/>
  <c r="C73" i="5"/>
  <c r="C75" i="5"/>
  <c r="B64" i="5"/>
  <c r="C63" i="5"/>
  <c r="E35" i="5"/>
  <c r="E730" i="5"/>
  <c r="E676" i="5"/>
  <c r="B586" i="5"/>
  <c r="D522" i="5"/>
  <c r="D471" i="5"/>
  <c r="B376" i="5"/>
  <c r="B311" i="5"/>
  <c r="B243" i="5"/>
  <c r="B147" i="5"/>
  <c r="D128" i="5"/>
  <c r="E80" i="5"/>
  <c r="C66" i="5"/>
  <c r="C656" i="5"/>
  <c r="C547" i="5"/>
  <c r="D436" i="5"/>
  <c r="E379" i="5"/>
  <c r="B279" i="5"/>
  <c r="E249" i="5"/>
  <c r="C798" i="5"/>
  <c r="C736" i="5"/>
  <c r="B701" i="5"/>
  <c r="B680" i="5"/>
  <c r="E652" i="5"/>
  <c r="C629" i="5"/>
  <c r="B635" i="5"/>
  <c r="D588" i="5"/>
  <c r="B567" i="5"/>
  <c r="E572" i="5"/>
  <c r="D553" i="5"/>
  <c r="B520" i="5"/>
  <c r="E525" i="5"/>
  <c r="D496" i="5"/>
  <c r="B469" i="5"/>
  <c r="E474" i="5"/>
  <c r="D438" i="5"/>
  <c r="B404" i="5"/>
  <c r="E409" i="5"/>
  <c r="E374" i="5"/>
  <c r="E377" i="5"/>
  <c r="B339" i="5"/>
  <c r="B342" i="5"/>
  <c r="D345" i="5"/>
  <c r="E309" i="5"/>
  <c r="E312" i="5"/>
  <c r="B277" i="5"/>
  <c r="B280" i="5"/>
  <c r="D283" i="5"/>
  <c r="E244" i="5"/>
  <c r="E247" i="5"/>
  <c r="B214" i="5"/>
  <c r="B217" i="5"/>
  <c r="D220" i="5"/>
  <c r="E148" i="5"/>
  <c r="D151" i="5"/>
  <c r="D153" i="5"/>
  <c r="D125" i="5"/>
  <c r="D127" i="5"/>
  <c r="D129" i="5"/>
  <c r="D131" i="5"/>
  <c r="D81" i="5"/>
  <c r="D83" i="5"/>
  <c r="D73" i="5"/>
  <c r="D75" i="5"/>
  <c r="C64" i="5"/>
  <c r="D63" i="5"/>
  <c r="D35" i="5"/>
  <c r="E706" i="5"/>
  <c r="E591" i="5"/>
  <c r="B494" i="5"/>
  <c r="D406" i="5"/>
  <c r="B308" i="5"/>
  <c r="B246" i="5"/>
  <c r="B150" i="5"/>
  <c r="D130" i="5"/>
  <c r="B707" i="5"/>
  <c r="B592" i="5"/>
  <c r="D494" i="5"/>
  <c r="E407" i="5"/>
  <c r="B344" i="5"/>
  <c r="B282" i="5"/>
  <c r="D797" i="5"/>
  <c r="E702" i="5"/>
  <c r="E674" i="5"/>
  <c r="C680" i="5"/>
  <c r="B654" i="5"/>
  <c r="E629" i="5"/>
  <c r="C635" i="5"/>
  <c r="E589" i="5"/>
  <c r="D567" i="5"/>
  <c r="B573" i="5"/>
  <c r="E554" i="5"/>
  <c r="D520" i="5"/>
  <c r="B526" i="5"/>
  <c r="E497" i="5"/>
  <c r="D469" i="5"/>
  <c r="B475" i="5"/>
  <c r="E439" i="5"/>
  <c r="D404" i="5"/>
  <c r="B410" i="5"/>
  <c r="B375" i="5"/>
  <c r="B378" i="5"/>
  <c r="D339" i="5"/>
  <c r="E342" i="5"/>
  <c r="E345" i="5"/>
  <c r="B310" i="5"/>
  <c r="B313" i="5"/>
  <c r="D277" i="5"/>
  <c r="E280" i="5"/>
  <c r="E283" i="5"/>
  <c r="B245" i="5"/>
  <c r="B248" i="5"/>
  <c r="D214" i="5"/>
  <c r="E217" i="5"/>
  <c r="E220" i="5"/>
  <c r="B149" i="5"/>
  <c r="E151" i="5"/>
  <c r="E153" i="5"/>
  <c r="E125" i="5"/>
  <c r="E127" i="5"/>
  <c r="E129" i="5"/>
  <c r="E131" i="5"/>
  <c r="E81" i="5"/>
  <c r="E73" i="5"/>
  <c r="E75" i="5"/>
  <c r="D64" i="5"/>
  <c r="E63" i="5"/>
  <c r="C35" i="5"/>
  <c r="B656" i="5"/>
  <c r="B551" i="5"/>
  <c r="E441" i="5"/>
  <c r="E340" i="5"/>
  <c r="E278" i="5"/>
  <c r="E215" i="5"/>
  <c r="D152" i="5"/>
  <c r="E124" i="5"/>
  <c r="D82" i="5"/>
  <c r="D74" i="5"/>
  <c r="D34" i="5"/>
  <c r="B678" i="5"/>
  <c r="D586" i="5"/>
  <c r="E523" i="5"/>
  <c r="B442" i="5"/>
  <c r="B341" i="5"/>
  <c r="E311" i="5"/>
  <c r="E246" i="5"/>
  <c r="E790" i="5"/>
  <c r="C703" i="5"/>
  <c r="B676" i="5"/>
  <c r="E680" i="5"/>
  <c r="C654" i="5"/>
  <c r="B631" i="5"/>
  <c r="E635" i="5"/>
  <c r="B590" i="5"/>
  <c r="E568" i="5"/>
  <c r="D573" i="5"/>
  <c r="B549" i="5"/>
  <c r="E521" i="5"/>
  <c r="D526" i="5"/>
  <c r="B498" i="5"/>
  <c r="E470" i="5"/>
  <c r="D475" i="5"/>
  <c r="B440" i="5"/>
  <c r="E405" i="5"/>
  <c r="D410" i="5"/>
  <c r="D375" i="5"/>
  <c r="E378" i="5"/>
  <c r="E339" i="5"/>
  <c r="B343" i="5"/>
  <c r="C338" i="5"/>
  <c r="D310" i="5"/>
  <c r="E313" i="5"/>
  <c r="E277" i="5"/>
  <c r="B281" i="5"/>
  <c r="C276" i="5"/>
  <c r="D245" i="5"/>
  <c r="E248" i="5"/>
  <c r="E214" i="5"/>
  <c r="B218" i="5"/>
  <c r="C213" i="5"/>
  <c r="D149" i="5"/>
  <c r="B152" i="5"/>
  <c r="C146" i="5"/>
  <c r="B126" i="5"/>
  <c r="B128" i="5"/>
  <c r="B130" i="5"/>
  <c r="C124" i="5"/>
  <c r="B82" i="5"/>
  <c r="C80" i="5"/>
  <c r="B74" i="5"/>
  <c r="B72" i="5"/>
  <c r="E64" i="5"/>
  <c r="B35" i="5"/>
  <c r="B789" i="5"/>
  <c r="E631" i="5"/>
  <c r="E550" i="5"/>
  <c r="B436" i="5"/>
  <c r="D379" i="5"/>
  <c r="D314" i="5"/>
  <c r="D249" i="5"/>
  <c r="E146" i="5"/>
  <c r="C65" i="5"/>
  <c r="D36" i="5"/>
  <c r="C732" i="5"/>
  <c r="B633" i="5"/>
  <c r="D551" i="5"/>
  <c r="B500" i="5"/>
  <c r="B373" i="5"/>
  <c r="D308" i="5"/>
  <c r="D243" i="5"/>
  <c r="C730" i="5"/>
  <c r="C704" i="5"/>
  <c r="C676" i="5"/>
  <c r="B650" i="5"/>
  <c r="E654" i="5"/>
  <c r="C631" i="5"/>
  <c r="B607" i="5"/>
  <c r="D590" i="5"/>
  <c r="B569" i="5"/>
  <c r="B566" i="5"/>
  <c r="D549" i="5"/>
  <c r="B522" i="5"/>
  <c r="B519" i="5"/>
  <c r="D498" i="5"/>
  <c r="B471" i="5"/>
  <c r="B468" i="5"/>
  <c r="D440" i="5"/>
  <c r="B406" i="5"/>
  <c r="C403" i="5"/>
  <c r="E375" i="5"/>
  <c r="B379" i="5"/>
  <c r="B340" i="5"/>
  <c r="D343" i="5"/>
  <c r="B338" i="5"/>
  <c r="E310" i="5"/>
  <c r="B314" i="5"/>
  <c r="B278" i="5"/>
  <c r="D281" i="5"/>
  <c r="B276" i="5"/>
  <c r="E245" i="5"/>
  <c r="B249" i="5"/>
  <c r="B215" i="5"/>
  <c r="D218" i="5"/>
  <c r="B213" i="5"/>
  <c r="E149" i="5"/>
  <c r="C152" i="5"/>
  <c r="D146" i="5"/>
  <c r="C126" i="5"/>
  <c r="C128" i="5"/>
  <c r="C130" i="5"/>
  <c r="D124" i="5"/>
  <c r="C82" i="5"/>
  <c r="D80" i="5"/>
  <c r="B66" i="5"/>
  <c r="B65" i="5"/>
  <c r="E36" i="5"/>
  <c r="E34" i="5"/>
  <c r="C650" i="5"/>
  <c r="D569" i="5"/>
  <c r="E499" i="5"/>
  <c r="B403" i="5"/>
  <c r="E343" i="5"/>
  <c r="E281" i="5"/>
  <c r="E218" i="5"/>
  <c r="D126" i="5"/>
  <c r="E650" i="5"/>
  <c r="E570" i="5"/>
  <c r="E472" i="5"/>
  <c r="E376" i="5"/>
  <c r="E314" i="5"/>
  <c r="E734" i="5"/>
  <c r="B571" i="5"/>
  <c r="D442" i="5"/>
  <c r="B312" i="5"/>
  <c r="D216" i="5"/>
  <c r="B153" i="5"/>
  <c r="B131" i="5"/>
  <c r="E65" i="5"/>
  <c r="B36" i="5"/>
  <c r="B652" i="5"/>
  <c r="E282" i="5"/>
  <c r="E74" i="5"/>
  <c r="C242" i="5"/>
  <c r="E437" i="5"/>
  <c r="D65" i="5"/>
  <c r="E809" i="5"/>
  <c r="E707" i="5"/>
  <c r="E552" i="5"/>
  <c r="B408" i="5"/>
  <c r="C307" i="5"/>
  <c r="B219" i="5"/>
  <c r="B146" i="5"/>
  <c r="B124" i="5"/>
  <c r="B80" i="5"/>
  <c r="D66" i="5"/>
  <c r="C34" i="5"/>
  <c r="B524" i="5"/>
  <c r="B377" i="5"/>
  <c r="D147" i="5"/>
  <c r="E82" i="5"/>
  <c r="E587" i="5"/>
  <c r="B129" i="5"/>
  <c r="E130" i="5"/>
  <c r="C36" i="5"/>
  <c r="C678" i="5"/>
  <c r="E547" i="5"/>
  <c r="D373" i="5"/>
  <c r="D279" i="5"/>
  <c r="E219" i="5"/>
  <c r="B125" i="5"/>
  <c r="B81" i="5"/>
  <c r="B73" i="5"/>
  <c r="E66" i="5"/>
  <c r="B34" i="5"/>
  <c r="E126" i="5"/>
  <c r="E128" i="5"/>
  <c r="B473" i="5"/>
  <c r="D592" i="5"/>
  <c r="E150" i="5"/>
  <c r="E152" i="5"/>
  <c r="E656" i="5"/>
  <c r="E495" i="5"/>
  <c r="C372" i="5"/>
  <c r="E243" i="5"/>
  <c r="E147" i="5"/>
  <c r="B127" i="5"/>
  <c r="B83" i="5"/>
  <c r="B75" i="5"/>
  <c r="C633" i="5"/>
  <c r="D341" i="5"/>
  <c r="B247" i="5"/>
  <c r="C150" i="5"/>
  <c r="E344" i="5"/>
  <c r="E308" i="5"/>
  <c r="D500" i="5"/>
  <c r="B216" i="5"/>
  <c r="W8" i="8"/>
  <c r="W10" i="8"/>
  <c r="H8" i="8"/>
  <c r="P8" i="8"/>
  <c r="X8" i="8"/>
  <c r="H9" i="8"/>
  <c r="P9" i="8"/>
  <c r="X9" i="8"/>
  <c r="H10" i="8"/>
  <c r="P10" i="8"/>
  <c r="X10" i="8"/>
  <c r="W9" i="8"/>
  <c r="I8" i="8"/>
  <c r="Q8" i="8"/>
  <c r="Y8" i="8"/>
  <c r="I9" i="8"/>
  <c r="Q9" i="8"/>
  <c r="Y9" i="8"/>
  <c r="I10" i="8"/>
  <c r="Q10" i="8"/>
  <c r="Y10" i="8"/>
  <c r="B8" i="8"/>
  <c r="J8" i="8"/>
  <c r="R8" i="8"/>
  <c r="B9" i="8"/>
  <c r="J9" i="8"/>
  <c r="R9" i="8"/>
  <c r="B10" i="8"/>
  <c r="J10" i="8"/>
  <c r="R10" i="8"/>
  <c r="G8" i="8"/>
  <c r="O10" i="8"/>
  <c r="C8" i="8"/>
  <c r="K8" i="8"/>
  <c r="S8" i="8"/>
  <c r="C9" i="8"/>
  <c r="K9" i="8"/>
  <c r="S9" i="8"/>
  <c r="C10" i="8"/>
  <c r="K10" i="8"/>
  <c r="S10" i="8"/>
  <c r="O8" i="8"/>
  <c r="G10" i="8"/>
  <c r="D8" i="8"/>
  <c r="L8" i="8"/>
  <c r="T8" i="8"/>
  <c r="D9" i="8"/>
  <c r="L9" i="8"/>
  <c r="T9" i="8"/>
  <c r="D10" i="8"/>
  <c r="L10" i="8"/>
  <c r="T10" i="8"/>
  <c r="O9" i="8"/>
  <c r="E8" i="8"/>
  <c r="M8" i="8"/>
  <c r="U8" i="8"/>
  <c r="E9" i="8"/>
  <c r="M9" i="8"/>
  <c r="U9" i="8"/>
  <c r="E10" i="8"/>
  <c r="M10" i="8"/>
  <c r="U10" i="8"/>
  <c r="G9" i="8"/>
  <c r="F8" i="8"/>
  <c r="N8" i="8"/>
  <c r="V8" i="8"/>
  <c r="F9" i="8"/>
  <c r="N9" i="8"/>
  <c r="V9" i="8"/>
  <c r="F10" i="8"/>
  <c r="N10" i="8"/>
  <c r="V10" i="8"/>
  <c r="B593" i="5"/>
  <c r="C593" i="5"/>
  <c r="D593" i="5"/>
  <c r="E593" i="5"/>
  <c r="B185" i="5"/>
  <c r="B187" i="5"/>
  <c r="B189" i="5"/>
  <c r="B191" i="5"/>
  <c r="C185" i="5"/>
  <c r="C187" i="5"/>
  <c r="C189" i="5"/>
  <c r="C191" i="5"/>
  <c r="D185" i="5"/>
  <c r="D187" i="5"/>
  <c r="D189" i="5"/>
  <c r="D191" i="5"/>
  <c r="E186" i="5"/>
  <c r="E185" i="5"/>
  <c r="E187" i="5"/>
  <c r="E189" i="5"/>
  <c r="E191" i="5"/>
  <c r="B186" i="5"/>
  <c r="B188" i="5"/>
  <c r="B190" i="5"/>
  <c r="C184" i="5"/>
  <c r="E188" i="5"/>
  <c r="C186" i="5"/>
  <c r="C188" i="5"/>
  <c r="C190" i="5"/>
  <c r="D184" i="5"/>
  <c r="B184" i="5"/>
  <c r="D186" i="5"/>
  <c r="D188" i="5"/>
  <c r="D190" i="5"/>
  <c r="E184" i="5"/>
  <c r="E190" i="5"/>
  <c r="D72" i="5"/>
  <c r="C608" i="5"/>
  <c r="C614" i="5"/>
  <c r="D8" i="5"/>
  <c r="C9" i="5"/>
  <c r="D10" i="5"/>
  <c r="D9" i="5"/>
  <c r="E9" i="5"/>
  <c r="B8" i="5"/>
  <c r="B10" i="5"/>
  <c r="B614" i="5"/>
  <c r="B612" i="5"/>
  <c r="B610" i="5"/>
  <c r="B608" i="5"/>
  <c r="E613" i="5"/>
  <c r="E611" i="5"/>
  <c r="E609" i="5"/>
  <c r="E607" i="5"/>
  <c r="D613" i="5"/>
  <c r="D611" i="5"/>
  <c r="D609" i="5"/>
  <c r="D607" i="5"/>
  <c r="C613" i="5"/>
  <c r="C611" i="5"/>
  <c r="C609" i="5"/>
  <c r="C607" i="5"/>
  <c r="B613" i="5"/>
  <c r="B611" i="5"/>
  <c r="B609" i="5"/>
  <c r="E614" i="5"/>
  <c r="E612" i="5"/>
  <c r="E610" i="5"/>
  <c r="E608" i="5"/>
  <c r="D614" i="5"/>
  <c r="D612" i="5"/>
  <c r="D610" i="5"/>
  <c r="D608" i="5"/>
  <c r="C8" i="5"/>
  <c r="C10" i="5"/>
  <c r="C72" i="5"/>
  <c r="E8" i="5"/>
  <c r="E10" i="5"/>
  <c r="E72" i="5"/>
  <c r="C610" i="5"/>
  <c r="B9" i="5"/>
  <c r="C612" i="5"/>
  <c r="B730" i="6"/>
  <c r="B807" i="6"/>
  <c r="B841" i="6"/>
  <c r="B650" i="6"/>
  <c r="B859" i="6"/>
  <c r="B629" i="6"/>
  <c r="B651" i="6"/>
  <c r="B860" i="6"/>
  <c r="B611" i="6"/>
  <c r="B630" i="6"/>
  <c r="B652" i="6"/>
  <c r="B701" i="6"/>
  <c r="B760" i="6"/>
  <c r="B821" i="6"/>
  <c r="B861" i="6"/>
  <c r="B612" i="6"/>
  <c r="B631" i="6"/>
  <c r="B653" i="6"/>
  <c r="B702" i="6"/>
  <c r="B768" i="6"/>
  <c r="B792" i="6"/>
  <c r="B822" i="6"/>
  <c r="B610" i="6"/>
  <c r="B632" i="6"/>
  <c r="B703" i="6"/>
  <c r="B799" i="6"/>
  <c r="B820" i="6"/>
  <c r="B609" i="6"/>
  <c r="B728" i="6"/>
  <c r="B800" i="6"/>
  <c r="B839" i="6"/>
  <c r="B729" i="6"/>
  <c r="B777" i="6"/>
  <c r="B801" i="6"/>
  <c r="B840" i="6"/>
</calcChain>
</file>

<file path=xl/sharedStrings.xml><?xml version="1.0" encoding="utf-8"?>
<sst xmlns="http://schemas.openxmlformats.org/spreadsheetml/2006/main" count="13628" uniqueCount="454">
  <si>
    <t>Type</t>
  </si>
  <si>
    <t>MATCH</t>
  </si>
  <si>
    <t>Statistique</t>
  </si>
  <si>
    <t>National</t>
  </si>
  <si>
    <t>Contacts</t>
  </si>
  <si>
    <t>Financement </t>
  </si>
  <si>
    <t>Partenaire opérationnel principal</t>
  </si>
  <si>
    <t>Decline to answer</t>
  </si>
  <si>
    <t>Don't know</t>
  </si>
  <si>
    <t>% analysis</t>
  </si>
  <si>
    <t>Percentage</t>
  </si>
  <si>
    <t>Lebanese</t>
  </si>
  <si>
    <t>PRL</t>
  </si>
  <si>
    <t>Guidelines</t>
  </si>
  <si>
    <t>REACH Lebanon</t>
  </si>
  <si>
    <t xml:space="preserve">Context </t>
  </si>
  <si>
    <t>While empirically based assessments conducted in Lebanon do exist (either previously or planned), there is a striking information gap with regards to three specific population groups: Lebanese, PRL, and Migrants; the need for evidencebased planning by humanitarian actors continues to grow as the country faces continued acute vulnerabilities and needs. Available information and data have not been sufficient to provide a comprehensive understanding of the growing humanitarian needs and the current crisis drivers. To this end, the HCT has endorsed a country-wide multisector
needs assessment (MSNA).</t>
  </si>
  <si>
    <t>The MSNA was designed to inform humanitarian and development response options for 2022, ensuring that strategic response planning and prioritization decisions are evidence-based and target affected populations with the most acute needs and vulnerabilities in Lebanon. The MSNA is funded by the European Civil Protection and Humanitarian Aid Operations (DG-ECHO) and the Lebanese Humanitarian Fund (LHF), in collaboration and coordination with the United-Nations Office for the Coordination of Humanitarian Affairs (UN-OCHA), the International Organization for Migration (IOM), and the United Nations Relief and Works Agency for Palestine Refugees in the Near East (UNRWA).</t>
  </si>
  <si>
    <t>The 2021 MSNA is a nationwide, household-level assessment composed of primary data collection method and secondary data. Primary data collection consisted of a household-level survey conducted across the entirety of Lebanon, inclusive of 24 qa’dat/cazas1;2, which are the official administrative level 2 boundary for Lebanon. Cadastres (administrative level 3) served as the primary sampling unit (PSU) for this exercise. In total, 5,306 surveys were conducted in-person through face-to-face interviews.</t>
  </si>
  <si>
    <t>4 sampling strategies have been followed depending on population groups</t>
  </si>
  <si>
    <t>1. Lebanese households</t>
  </si>
  <si>
    <t xml:space="preserve">2-stage random sampling : Level of confidence 95% and margin of error 10%. Representative data at district level - for all accessible districts during the data collection </t>
  </si>
  <si>
    <t>2. Migrants</t>
  </si>
  <si>
    <t>Indicative snowball sampling : Indicative data at governorate level, that cannot be generalised for the whole population group</t>
  </si>
  <si>
    <t>2. PRL</t>
  </si>
  <si>
    <t>PRL living outside of camps : Indicative snowball sampling : Indicative data at governorate level, that cannot be generalised for the whole population group</t>
  </si>
  <si>
    <t>These results must be considered as indicative, due to access constraint and non probabilist samplings for PRL and migrants</t>
  </si>
  <si>
    <t xml:space="preserve">Results are weighted to official statistics reflecting provincial and regional populations </t>
  </si>
  <si>
    <t>24/26 cadasters (El Nabatiyeh and Bent Jbeil were inaccessible during the data collection)</t>
  </si>
  <si>
    <t>Cécile AVENA (cecile.avena@reach-initiative.org)</t>
  </si>
  <si>
    <t>Eric ECONOMY (eric.economy@reach-initiative.org)</t>
  </si>
  <si>
    <t>Sheets explanations</t>
  </si>
  <si>
    <t>Sheets contain the following</t>
  </si>
  <si>
    <t>- Level : Level of analysis</t>
  </si>
  <si>
    <t>- Research question : general category of the question (Wash, shelter, health, etc.)</t>
  </si>
  <si>
    <t>- Research sub-question : e.g. Water, hygiene, shelter types</t>
  </si>
  <si>
    <t>- Type : Type of analysis (median, average, percentage)</t>
  </si>
  <si>
    <t>- Group : Population group of interest (Lebanese, PRL, migrants, all)</t>
  </si>
  <si>
    <t>- Indicator : Name of the indicator</t>
  </si>
  <si>
    <t>- Choice : the name of the answer choice for unique or multiple choice questions</t>
  </si>
  <si>
    <t>Level</t>
  </si>
  <si>
    <t>Research question</t>
  </si>
  <si>
    <t>Research sub-question</t>
  </si>
  <si>
    <t>Sub-group</t>
  </si>
  <si>
    <t>Group</t>
  </si>
  <si>
    <t>Indicator</t>
  </si>
  <si>
    <t>Choice</t>
  </si>
  <si>
    <t>Indicator and choice</t>
  </si>
  <si>
    <t>Migrants</t>
  </si>
  <si>
    <t>Baalbek</t>
  </si>
  <si>
    <t>Akkar</t>
  </si>
  <si>
    <t>Beirut</t>
  </si>
  <si>
    <t>Zahle</t>
  </si>
  <si>
    <t>Aley</t>
  </si>
  <si>
    <t>Baabda</t>
  </si>
  <si>
    <t>Chouf</t>
  </si>
  <si>
    <t>Hasbaya</t>
  </si>
  <si>
    <t>Tripoli</t>
  </si>
  <si>
    <t>Zgharta</t>
  </si>
  <si>
    <t>Jezzine</t>
  </si>
  <si>
    <t>Methodology</t>
  </si>
  <si>
    <t>Data collection period</t>
  </si>
  <si>
    <t>Geographic coverage</t>
  </si>
  <si>
    <t>Number of surveys after cleaning and analysis</t>
  </si>
  <si>
    <t>No</t>
  </si>
  <si>
    <t>Yes</t>
  </si>
  <si>
    <t>District</t>
  </si>
  <si>
    <t>Bcharre</t>
  </si>
  <si>
    <t>El Batroun</t>
  </si>
  <si>
    <t>El Hermel</t>
  </si>
  <si>
    <t>El Koura</t>
  </si>
  <si>
    <t>El Meten</t>
  </si>
  <si>
    <t>El Minieh-Dennie</t>
  </si>
  <si>
    <t>Jbeil</t>
  </si>
  <si>
    <t>Kesrwane</t>
  </si>
  <si>
    <t>Marjaayoun</t>
  </si>
  <si>
    <t>Rachaya</t>
  </si>
  <si>
    <t>Saida</t>
  </si>
  <si>
    <t>Sour</t>
  </si>
  <si>
    <t>West Bekaa</t>
  </si>
  <si>
    <t>Nabatieh and South</t>
  </si>
  <si>
    <t>Beirut and Mount Lebanon</t>
  </si>
  <si>
    <t>Akkar and North</t>
  </si>
  <si>
    <t>Baalbek-Hermel and Bekaa</t>
  </si>
  <si>
    <t>Region</t>
  </si>
  <si>
    <t>None</t>
  </si>
  <si>
    <t xml:space="preserve">At least one member of the household with chronic illness : </t>
  </si>
  <si>
    <t xml:space="preserve">At least one member of the household with medical condition whose management requires regular supply of electricity : </t>
  </si>
  <si>
    <t>Health</t>
  </si>
  <si>
    <t>Chronic illness</t>
  </si>
  <si>
    <t xml:space="preserve">At least one member of the household with a health problem and needing to access health care (3 months) : </t>
  </si>
  <si>
    <t>Access to health</t>
  </si>
  <si>
    <t xml:space="preserve">Number of people in the household not able to obtain health care when they felt the needed it (3 months) : </t>
  </si>
  <si>
    <t>Average</t>
  </si>
  <si>
    <t xml:space="preserve">Location where HH member(s) with a health problem seek or attempt to seek health care (3 months) ; </t>
  </si>
  <si>
    <t>No treatment sought</t>
  </si>
  <si>
    <t>Sought treatment but could not access</t>
  </si>
  <si>
    <t>Government hospital</t>
  </si>
  <si>
    <t>Government primary health care center or dispensary</t>
  </si>
  <si>
    <t>Other government facility</t>
  </si>
  <si>
    <t>Private hospital</t>
  </si>
  <si>
    <t>Private clinic</t>
  </si>
  <si>
    <t>Other private medical facility</t>
  </si>
  <si>
    <t>NGO hospital</t>
  </si>
  <si>
    <t>NGO clinic</t>
  </si>
  <si>
    <t>Other NGO medical facility</t>
  </si>
  <si>
    <t>Traditional healer or practitioner</t>
  </si>
  <si>
    <t>Pharmacy</t>
  </si>
  <si>
    <t>Other</t>
  </si>
  <si>
    <t xml:space="preserve">Time (in minutes) to get from the household to the nearest functional health facility by normal mode of transportation : </t>
  </si>
  <si>
    <t xml:space="preserve">Barriers preventing to accessing health care when needed (3 months) : </t>
  </si>
  <si>
    <t>No functional health facility nearby</t>
  </si>
  <si>
    <t>Health facility hours of operation are not convenient</t>
  </si>
  <si>
    <t>The specialized health service I/my household need(s) is not available at the health facility</t>
  </si>
  <si>
    <t>Long waiting time for the service</t>
  </si>
  <si>
    <t>Could not afford cost of consultation</t>
  </si>
  <si>
    <t>Could not afford cost of treatment</t>
  </si>
  <si>
    <t>Could not afford transportation to health facility</t>
  </si>
  <si>
    <t>Issues with quality or accessibility of medications</t>
  </si>
  <si>
    <t>Health facility is too far away</t>
  </si>
  <si>
    <t>Disability prevents access to health facility</t>
  </si>
  <si>
    <t>No means of transport</t>
  </si>
  <si>
    <t>Not safe/insecurity at health facility</t>
  </si>
  <si>
    <t>Not safe/insecurity while travelling to health facility</t>
  </si>
  <si>
    <t>Fear of exposure to COVID-19 at health facility</t>
  </si>
  <si>
    <t>Not trained staff at health facility</t>
  </si>
  <si>
    <t>Not enough staff at health facility</t>
  </si>
  <si>
    <t>Lack of female staff at health facility</t>
  </si>
  <si>
    <t>Fear or distrust of health workers, examination or treatment</t>
  </si>
  <si>
    <t>Could not take time off work / from caring for children</t>
  </si>
  <si>
    <t>Language issues or communication barriers (can include disability related to speaking/ seeing/ hearing)</t>
  </si>
  <si>
    <t>Lack of civil documentation</t>
  </si>
  <si>
    <t>Prevented by employer</t>
  </si>
  <si>
    <t>Among HHs reporting at least one member needed to access health care</t>
  </si>
  <si>
    <t>At least one member of the household with chronic illness : Decline to answer</t>
  </si>
  <si>
    <t>At least one member of the household with chronic illness : Don't know</t>
  </si>
  <si>
    <t>At least one member of the household with chronic illness : No</t>
  </si>
  <si>
    <t>At least one member of the household with chronic illness : Yes</t>
  </si>
  <si>
    <t>At least one member of the household with medical condition whose management requires regular supply of electricity : Decline to answer</t>
  </si>
  <si>
    <t>At least one member of the household with medical condition whose management requires regular supply of electricity : Don't know</t>
  </si>
  <si>
    <t>At least one member of the household with medical condition whose management requires regular supply of electricity : No</t>
  </si>
  <si>
    <t>At least one member of the household with medical condition whose management requires regular supply of electricity : Yes</t>
  </si>
  <si>
    <t>At least one member of the household with a health problem and needing to access health care (3 months) : Decline to answer</t>
  </si>
  <si>
    <t>At least one member of the household with a health problem and needing to access health care (3 months) : Don't know</t>
  </si>
  <si>
    <t>At least one member of the household with a health problem and needing to access health care (3 months) : No</t>
  </si>
  <si>
    <t>At least one member of the household with a health problem and needing to access health care (3 months) : Yes</t>
  </si>
  <si>
    <t>Number of people in the household not able to obtain health care when they felt the needed it (3 months) : Average</t>
  </si>
  <si>
    <t>Location where HH member(s) with a health problem seek or attempt to seek health care (3 months) ; No treatment sought</t>
  </si>
  <si>
    <t>Location where HH member(s) with a health problem seek or attempt to seek health care (3 months) ; Sought treatment but could not access</t>
  </si>
  <si>
    <t>Location where HH member(s) with a health problem seek or attempt to seek health care (3 months) ; Government hospital</t>
  </si>
  <si>
    <t>Location where HH member(s) with a health problem seek or attempt to seek health care (3 months) ; Government primary health care center or dispensary</t>
  </si>
  <si>
    <t>Location where HH member(s) with a health problem seek or attempt to seek health care (3 months) ; Other government facility</t>
  </si>
  <si>
    <t>Location where HH member(s) with a health problem seek or attempt to seek health care (3 months) ; Private hospital</t>
  </si>
  <si>
    <t>Location where HH member(s) with a health problem seek or attempt to seek health care (3 months) ; Private clinic</t>
  </si>
  <si>
    <t>Location where HH member(s) with a health problem seek or attempt to seek health care (3 months) ; Other private medical facility</t>
  </si>
  <si>
    <t>Location where HH member(s) with a health problem seek or attempt to seek health care (3 months) ; NGO hospital</t>
  </si>
  <si>
    <t>Location where HH member(s) with a health problem seek or attempt to seek health care (3 months) ; NGO clinic</t>
  </si>
  <si>
    <t>Location where HH member(s) with a health problem seek or attempt to seek health care (3 months) ; Other NGO medical facility</t>
  </si>
  <si>
    <t>Location where HH member(s) with a health problem seek or attempt to seek health care (3 months) ; Traditional healer or practitioner</t>
  </si>
  <si>
    <t>Location where HH member(s) with a health problem seek or attempt to seek health care (3 months) ; Pharmacy</t>
  </si>
  <si>
    <t>Location where HH member(s) with a health problem seek or attempt to seek health care (3 months) ; Other</t>
  </si>
  <si>
    <t>Location where HH member(s) with a health problem seek or attempt to seek health care (3 months) ; Don't know</t>
  </si>
  <si>
    <t>Location where HH member(s) with a health problem seek or attempt to seek health care (3 months) ; Decline to answer</t>
  </si>
  <si>
    <t>Time (in minutes) to get from the household to the nearest functional health facility by normal mode of transportation : Average</t>
  </si>
  <si>
    <t>Barriers preventing to accessing health care when needed (3 months) : No functional health facility nearby</t>
  </si>
  <si>
    <t>Barriers preventing to accessing health care when needed (3 months) : Health facility hours of operation are not convenient</t>
  </si>
  <si>
    <t>Barriers preventing to accessing health care when needed (3 months) : The specialized health service I/my household need(s) is not available at the health facility</t>
  </si>
  <si>
    <t>Barriers preventing to accessing health care when needed (3 months) : Long waiting time for the service</t>
  </si>
  <si>
    <t>Barriers preventing to accessing health care when needed (3 months) : Could not afford cost of consultation</t>
  </si>
  <si>
    <t>Barriers preventing to accessing health care when needed (3 months) : Could not afford cost of treatment</t>
  </si>
  <si>
    <t>Barriers preventing to accessing health care when needed (3 months) : Could not afford transportation to health facility</t>
  </si>
  <si>
    <t>Barriers preventing to accessing health care when needed (3 months) : Issues with quality or accessibility of medications</t>
  </si>
  <si>
    <t>Barriers preventing to accessing health care when needed (3 months) : Health facility is too far away</t>
  </si>
  <si>
    <t>Barriers preventing to accessing health care when needed (3 months) : Disability prevents access to health facility</t>
  </si>
  <si>
    <t>Barriers preventing to accessing health care when needed (3 months) : No means of transport</t>
  </si>
  <si>
    <t>Barriers preventing to accessing health care when needed (3 months) : Not safe/insecurity at health facility</t>
  </si>
  <si>
    <t>Barriers preventing to accessing health care when needed (3 months) : Not safe/insecurity while travelling to health facility</t>
  </si>
  <si>
    <t>Barriers preventing to accessing health care when needed (3 months) : Fear of exposure to COVID-19 at health facility</t>
  </si>
  <si>
    <t>Barriers preventing to accessing health care when needed (3 months) : Not trained staff at health facility</t>
  </si>
  <si>
    <t>Barriers preventing to accessing health care when needed (3 months) : Not enough staff at health facility</t>
  </si>
  <si>
    <t>Barriers preventing to accessing health care when needed (3 months) : Lack of female staff at health facility</t>
  </si>
  <si>
    <t>Barriers preventing to accessing health care when needed (3 months) : Fear or distrust of health workers, examination or treatment</t>
  </si>
  <si>
    <t>Barriers preventing to accessing health care when needed (3 months) : Could not take time off work / from caring for children</t>
  </si>
  <si>
    <t>Barriers preventing to accessing health care when needed (3 months) : Language issues or communication barriers (can include disability related to speaking/ seeing/ hearing)</t>
  </si>
  <si>
    <t>Barriers preventing to accessing health care when needed (3 months) : Lack of civil documentation</t>
  </si>
  <si>
    <t>Barriers preventing to accessing health care when needed (3 months) : Prevented by employer</t>
  </si>
  <si>
    <t>Barriers preventing to accessing health care when needed (3 months) : Other</t>
  </si>
  <si>
    <t>Barriers preventing to accessing health care when needed (3 months) : Don't know</t>
  </si>
  <si>
    <t>Barriers preventing to accessing health care when needed (3 months) : Decline to answer</t>
  </si>
  <si>
    <t>% of HHs reporting at least one member with a chronic illness (e.g. heart disease, hypertension, blood disease, cancer, lung disease, diabetes, renal diseases)</t>
  </si>
  <si>
    <t>% of HHs reporting at least one member have a medical condition whose management requires regular supply of electricity</t>
  </si>
  <si>
    <t>% of HHs reporting in the 3 months prior to data collection at least one member with a health problem and in need to access health care</t>
  </si>
  <si>
    <t xml:space="preserve">Average number of people in household who were in need of health care but unable to access it in the 3 months prior to data collection : </t>
  </si>
  <si>
    <t>Main locations reported by HHs, where HH member(s) with a health problem sought or attempted to seek health care in the 3 months prior to data collection</t>
  </si>
  <si>
    <t>Average time (in minutes) reported by HHs to get to the nearest functional health facility by normal mode of transportation</t>
  </si>
  <si>
    <t>Main barriers reported by HHs as experienced and preventing them from accessing the health care when needed in the 3 months prior to data collection</t>
  </si>
  <si>
    <r>
      <t xml:space="preserve">Multi-sectoral needs assessment (MSNA) - </t>
    </r>
    <r>
      <rPr>
        <b/>
        <sz val="11"/>
        <color rgb="FF000000"/>
        <rFont val="Leelawadee"/>
        <family val="2"/>
      </rPr>
      <t>Health analysis</t>
    </r>
  </si>
  <si>
    <t xml:space="preserve">Barriers experiences when accessing health care (3 months) : </t>
  </si>
  <si>
    <t xml:space="preserve">Barriers expected to be experienced by households in need to access health care : </t>
  </si>
  <si>
    <t>Among HHs reporting no member needed to access health care</t>
  </si>
  <si>
    <t>No coping mechanisms used</t>
  </si>
  <si>
    <t>Switched to a health care facility closer to home</t>
  </si>
  <si>
    <t>Switched to a public health care facility instead of private</t>
  </si>
  <si>
    <t>Delayed or canceled doctors visit or other treatment</t>
  </si>
  <si>
    <t>Delayed or canceled diagnostic procedure or other analysis</t>
  </si>
  <si>
    <t>Went to the pharmacy instead of the doctor or clinic</t>
  </si>
  <si>
    <t>Went to traditional healer instead of the doctor or clinic</t>
  </si>
  <si>
    <t>Asked a friend or relative advice</t>
  </si>
  <si>
    <t>Looked for information about the health problem online</t>
  </si>
  <si>
    <t>Managed health problem with home remedy</t>
  </si>
  <si>
    <t>Waited to see if problem would get better on its own</t>
  </si>
  <si>
    <t>Changed lifestyle/habits to control health condition</t>
  </si>
  <si>
    <t>Used prayer or spiritual practices</t>
  </si>
  <si>
    <t>Used telemedicine / remote consultation instead</t>
  </si>
  <si>
    <t>Traveled (either within country or abroad) to obtain treatment</t>
  </si>
  <si>
    <t>Reduced non-medical household expenses</t>
  </si>
  <si>
    <t>Worked additional hours/new members entered workforce to afford medical care</t>
  </si>
  <si>
    <t>Borrowed money to afford medical care</t>
  </si>
  <si>
    <t xml:space="preserve">Coping mechanisms employed by household to adjust to barriers in accessing health care (3 months) : </t>
  </si>
  <si>
    <t>Coping mechanisms</t>
  </si>
  <si>
    <t>None or not applicable</t>
  </si>
  <si>
    <t>Medication is too expensive</t>
  </si>
  <si>
    <t>Medication is not available in the health facility (e.g. hospital, primary health care center)</t>
  </si>
  <si>
    <t>Medication is not available in private pharmacy</t>
  </si>
  <si>
    <t>Don't trust the quality/source of available medicine</t>
  </si>
  <si>
    <t>Pharmacy has limited hours or is closed</t>
  </si>
  <si>
    <t>Medical personnel (doctors, pharmacists) refused to give</t>
  </si>
  <si>
    <t>Couldn't afford doctor's visit to obtain prescription</t>
  </si>
  <si>
    <t>Don't know which medication is needed</t>
  </si>
  <si>
    <t>Insurance or NSSF not honored</t>
  </si>
  <si>
    <t xml:space="preserve">Barriers experienced by households that prevented them from accessing needed medication : </t>
  </si>
  <si>
    <t>Medication</t>
  </si>
  <si>
    <t>Switched to substitutes / generics</t>
  </si>
  <si>
    <t>Rationed existing medication</t>
  </si>
  <si>
    <t>Acquired medication from outside Lebanon</t>
  </si>
  <si>
    <t>Received or exchanged medicine through informal networks</t>
  </si>
  <si>
    <t>Sold household items or property to afford medication</t>
  </si>
  <si>
    <t>Traveled (either within country or abroad) to obtain medication</t>
  </si>
  <si>
    <t>Reduced non-medical household expenses to afford medication</t>
  </si>
  <si>
    <t>Worked additional hours/new members entered workforce to afford medication</t>
  </si>
  <si>
    <t>Borrowed money to afford medication</t>
  </si>
  <si>
    <t>Used herbal or traditional medicines/treatments</t>
  </si>
  <si>
    <t xml:space="preserve">Coping mechanisms employed by household to adjust to the inaccessibility of medication in Lebanon (3 months) : </t>
  </si>
  <si>
    <t>Among HHs reporting barriers to access medication</t>
  </si>
  <si>
    <t>No barriers experienced</t>
  </si>
  <si>
    <t>Vaccine is not available in my community</t>
  </si>
  <si>
    <t>Vaccination site is difficult to access: (e.g. too far away, hours of operation are not convenient)</t>
  </si>
  <si>
    <t>I don't know where to go to get vaccines</t>
  </si>
  <si>
    <t>I don't know at what age I should bring my child for vaccines</t>
  </si>
  <si>
    <t>Child is not old enough</t>
  </si>
  <si>
    <t>Can't afford cost of receiving the vaccine (e.g. transportation, consultation)</t>
  </si>
  <si>
    <t>Disability prevents access to vaccination site</t>
  </si>
  <si>
    <t>Not safe/insecurity at vaccination site</t>
  </si>
  <si>
    <t>Not safe/insecurity while travelling to vaccination site</t>
  </si>
  <si>
    <t>Fear of exposure to COVID-19 at vaccination site</t>
  </si>
  <si>
    <t>Fear or distrust of health workers at vaccination site</t>
  </si>
  <si>
    <t>I have concerns about safety or quality of vaccines at vaccination site</t>
  </si>
  <si>
    <t>I'm worried about side effects of vaccines</t>
  </si>
  <si>
    <t>Could not take time off work / from caring for children to bring child to vaccination site</t>
  </si>
  <si>
    <t>Lockdowns</t>
  </si>
  <si>
    <t>Vaccine</t>
  </si>
  <si>
    <t xml:space="preserve">Barriers experienced by households in receiving vaccination for child/children (past year) : </t>
  </si>
  <si>
    <t>Among HHs with children aged between 0 and 4 years old</t>
  </si>
  <si>
    <t xml:space="preserve">Members of the household reported as negatively affected by the current crisis : </t>
  </si>
  <si>
    <t>Physical health of adults (18+)</t>
  </si>
  <si>
    <t>Physical health of children (&lt;18)</t>
  </si>
  <si>
    <t>Psychological distress of adults (18+), such as being nervous, irritable, worried or sadness, hopelessness or other signs</t>
  </si>
  <si>
    <t>Psychological distress of children (&lt;18) such as being nervous, irritable, worried, anxious or sadness, hopelessness or other signs</t>
  </si>
  <si>
    <t>Psychology</t>
  </si>
  <si>
    <t>Barriers experiences when accessing health care (3 months) : None</t>
  </si>
  <si>
    <t>Barriers experiences when accessing health care (3 months) : No functional health facility nearby</t>
  </si>
  <si>
    <t>Barriers experiences when accessing health care (3 months) : Health facility hours of operation are not convenient</t>
  </si>
  <si>
    <t>Barriers experiences when accessing health care (3 months) : The specialized health service I/my household need(s) is not available at the health facility</t>
  </si>
  <si>
    <t>Barriers experiences when accessing health care (3 months) : Long waiting time for the service</t>
  </si>
  <si>
    <t>Barriers experiences when accessing health care (3 months) : Could not afford cost of consultation</t>
  </si>
  <si>
    <t>Barriers experiences when accessing health care (3 months) : Could not afford cost of treatment</t>
  </si>
  <si>
    <t>Barriers experiences when accessing health care (3 months) : Could not afford transportation to health facility</t>
  </si>
  <si>
    <t>Barriers experiences when accessing health care (3 months) : Issues with quality or accessibility of medications</t>
  </si>
  <si>
    <t>Barriers experiences when accessing health care (3 months) : Health facility is too far away</t>
  </si>
  <si>
    <t>Barriers experiences when accessing health care (3 months) : Disability prevents access to health facility</t>
  </si>
  <si>
    <t>Barriers experiences when accessing health care (3 months) : No means of transport</t>
  </si>
  <si>
    <t>Barriers experiences when accessing health care (3 months) : Not safe/insecurity at health facility</t>
  </si>
  <si>
    <t>Barriers experiences when accessing health care (3 months) : Not safe/insecurity while travelling to health facility</t>
  </si>
  <si>
    <t>Barriers experiences when accessing health care (3 months) : Fear of exposure to COVID-19 at health facility</t>
  </si>
  <si>
    <t>Barriers experiences when accessing health care (3 months) : Not trained staff at health facility</t>
  </si>
  <si>
    <t>Barriers experiences when accessing health care (3 months) : Not enough staff at health facility</t>
  </si>
  <si>
    <t>Barriers experiences when accessing health care (3 months) : Lack of female staff at health facility</t>
  </si>
  <si>
    <t>Barriers experiences when accessing health care (3 months) : Fear or distrust of health workers, examination or treatment</t>
  </si>
  <si>
    <t>Barriers experiences when accessing health care (3 months) : Could not take time off work / from caring for children</t>
  </si>
  <si>
    <t>Barriers experiences when accessing health care (3 months) : Language issues or communication barriers (can include disability related to speaking/ seeing/ hearing)</t>
  </si>
  <si>
    <t>Barriers experiences when accessing health care (3 months) : Lack of civil documentation</t>
  </si>
  <si>
    <t>Barriers experiences when accessing health care (3 months) : Prevented by employer</t>
  </si>
  <si>
    <t>Barriers experiences when accessing health care (3 months) : Other</t>
  </si>
  <si>
    <t>Barriers experiences when accessing health care (3 months) : Don't know</t>
  </si>
  <si>
    <t>Barriers experiences when accessing health care (3 months) : Decline to answer</t>
  </si>
  <si>
    <t>Main barriers reported by HHs as experienced but not preventing them from accessing the health care when needed in the 3 months prior to data collection</t>
  </si>
  <si>
    <t xml:space="preserve">Main barriers expected to be experienced by households in need to access health care </t>
  </si>
  <si>
    <t>Barriers expected to be experienced by households in need to access health care : None</t>
  </si>
  <si>
    <t>Barriers expected to be experienced by households in need to access health care : No functional health facility nearby</t>
  </si>
  <si>
    <t>Barriers expected to be experienced by households in need to access health care : Health facility hours of operation are not convenient</t>
  </si>
  <si>
    <t>Barriers expected to be experienced by households in need to access health care : The specialized health service I/my household need(s) is not available at the health facility</t>
  </si>
  <si>
    <t>Barriers expected to be experienced by households in need to access health care : Long waiting time for the service</t>
  </si>
  <si>
    <t>Barriers expected to be experienced by households in need to access health care : Could not afford cost of consultation</t>
  </si>
  <si>
    <t>Barriers expected to be experienced by households in need to access health care : Could not afford cost of treatment</t>
  </si>
  <si>
    <t>Barriers expected to be experienced by households in need to access health care : Could not afford transportation to health facility</t>
  </si>
  <si>
    <t>Barriers expected to be experienced by households in need to access health care : Issues with quality or accessibility of medications</t>
  </si>
  <si>
    <t>Barriers expected to be experienced by households in need to access health care : Health facility is too far away</t>
  </si>
  <si>
    <t>Barriers expected to be experienced by households in need to access health care : Disability prevents access to health facility</t>
  </si>
  <si>
    <t>Barriers expected to be experienced by households in need to access health care : No means of transport</t>
  </si>
  <si>
    <t>Barriers expected to be experienced by households in need to access health care : Not safe/insecurity at health facility</t>
  </si>
  <si>
    <t>Barriers expected to be experienced by households in need to access health care : Not safe/insecurity while travelling to health facility</t>
  </si>
  <si>
    <t>Barriers expected to be experienced by households in need to access health care : Fear of exposure to COVID-19 at health facility</t>
  </si>
  <si>
    <t>Barriers expected to be experienced by households in need to access health care : Not trained staff at health facility</t>
  </si>
  <si>
    <t>Barriers expected to be experienced by households in need to access health care : Not enough staff at health facility</t>
  </si>
  <si>
    <t>Barriers expected to be experienced by households in need to access health care : Lack of female staff at health facility</t>
  </si>
  <si>
    <t>Barriers expected to be experienced by households in need to access health care : Fear or distrust of health workers, examination or treatment</t>
  </si>
  <si>
    <t>Barriers expected to be experienced by households in need to access health care : Could not take time off work / from caring for children</t>
  </si>
  <si>
    <t>Barriers expected to be experienced by households in need to access health care : Language issues or communication barriers (can include disability related to speaking/ seeing/ hearing)</t>
  </si>
  <si>
    <t>Barriers expected to be experienced by households in need to access health care : Lack of civil documentation</t>
  </si>
  <si>
    <t>Barriers expected to be experienced by households in need to access health care : Prevented by employer</t>
  </si>
  <si>
    <t>Barriers expected to be experienced by households in need to access health care : Other</t>
  </si>
  <si>
    <t>Barriers expected to be experienced by households in need to access health care : Don't know</t>
  </si>
  <si>
    <t>Barriers expected to be experienced by households in need to access health care : Decline to answer</t>
  </si>
  <si>
    <t>Subgroup: HHs reporting at least one member needed to access health care in the 3 months prior to data collection</t>
  </si>
  <si>
    <r>
      <t xml:space="preserve">Subgroup: HHs reporting </t>
    </r>
    <r>
      <rPr>
        <b/>
        <i/>
        <sz val="10"/>
        <color theme="1"/>
        <rFont val="Leelawadee"/>
        <family val="2"/>
      </rPr>
      <t>no member</t>
    </r>
    <r>
      <rPr>
        <i/>
        <sz val="10"/>
        <color theme="1"/>
        <rFont val="Leelawadee"/>
        <family val="2"/>
      </rPr>
      <t xml:space="preserve"> needed to access health care in the 3 months prior to data collection</t>
    </r>
  </si>
  <si>
    <t>Coping mechanisms employed by household to adjust to barriers in accessing health care (3 months) : No coping mechanisms used</t>
  </si>
  <si>
    <t>Coping mechanisms employed by household to adjust to barriers in accessing health care (3 months) : Switched to a health care facility closer to home</t>
  </si>
  <si>
    <t>Coping mechanisms employed by household to adjust to barriers in accessing health care (3 months) : Switched to a public health care facility instead of private</t>
  </si>
  <si>
    <t>Coping mechanisms employed by household to adjust to barriers in accessing health care (3 months) : Delayed or canceled doctors visit or other treatment</t>
  </si>
  <si>
    <t>Coping mechanisms employed by household to adjust to barriers in accessing health care (3 months) : Delayed or canceled diagnostic procedure or other analysis</t>
  </si>
  <si>
    <t>Coping mechanisms employed by household to adjust to barriers in accessing health care (3 months) : Went to the pharmacy instead of the doctor or clinic</t>
  </si>
  <si>
    <t>Coping mechanisms employed by household to adjust to barriers in accessing health care (3 months) : Went to traditional healer instead of the doctor or clinic</t>
  </si>
  <si>
    <t>Coping mechanisms employed by household to adjust to barriers in accessing health care (3 months) : Asked a friend or relative advice</t>
  </si>
  <si>
    <t>Coping mechanisms employed by household to adjust to barriers in accessing health care (3 months) : Looked for information about the health problem online</t>
  </si>
  <si>
    <t>Coping mechanisms employed by household to adjust to barriers in accessing health care (3 months) : Managed health problem with home remedy</t>
  </si>
  <si>
    <t>Coping mechanisms employed by household to adjust to barriers in accessing health care (3 months) : Waited to see if problem would get better on its own</t>
  </si>
  <si>
    <t>Coping mechanisms employed by household to adjust to barriers in accessing health care (3 months) : Changed lifestyle/habits to control health condition</t>
  </si>
  <si>
    <t>Coping mechanisms employed by household to adjust to barriers in accessing health care (3 months) : Used prayer or spiritual practices</t>
  </si>
  <si>
    <t>Coping mechanisms employed by household to adjust to barriers in accessing health care (3 months) : Used telemedicine / remote consultation instead</t>
  </si>
  <si>
    <t>Coping mechanisms employed by household to adjust to barriers in accessing health care (3 months) : Traveled (either within country or abroad) to obtain treatment</t>
  </si>
  <si>
    <t>Coping mechanisms employed by household to adjust to barriers in accessing health care (3 months) : Reduced non-medical household expenses</t>
  </si>
  <si>
    <t>Coping mechanisms employed by household to adjust to barriers in accessing health care (3 months) : Worked additional hours/new members entered workforce to afford medical care</t>
  </si>
  <si>
    <t>Coping mechanisms employed by household to adjust to barriers in accessing health care (3 months) : Borrowed money to afford medical care</t>
  </si>
  <si>
    <t>Coping mechanisms employed by household to adjust to barriers in accessing health care (3 months) : Other</t>
  </si>
  <si>
    <t>Coping mechanisms employed by household to adjust to barriers in accessing health care (3 months) : Don't know</t>
  </si>
  <si>
    <t>Coping mechanisms employed by household to adjust to barriers in accessing health care (3 months) : Decline to answer</t>
  </si>
  <si>
    <t>% of HHs reporting coping mechanisms to adjust to barriers in accessing health care, in the 3 months prior to data collection</t>
  </si>
  <si>
    <t>Barriers experienced by households that prevented them from accessing needed medication : None or not applicable</t>
  </si>
  <si>
    <t>Barriers experienced by households that prevented them from accessing needed medication : Medication is too expensive</t>
  </si>
  <si>
    <t>Barriers experienced by households that prevented them from accessing needed medication : Medication is not available in the health facility (e.g. hospital, primary health care center)</t>
  </si>
  <si>
    <t>Barriers experienced by households that prevented them from accessing needed medication : Medication is not available in private pharmacy</t>
  </si>
  <si>
    <t>Barriers experienced by households that prevented them from accessing needed medication : Don't trust the quality/source of available medicine</t>
  </si>
  <si>
    <t>Barriers experienced by households that prevented them from accessing needed medication : Pharmacy has limited hours or is closed</t>
  </si>
  <si>
    <t>Barriers experienced by households that prevented them from accessing needed medication : Medical personnel (doctors, pharmacists) refused to give</t>
  </si>
  <si>
    <t>Barriers experienced by households that prevented them from accessing needed medication : Couldn't afford doctor's visit to obtain prescription</t>
  </si>
  <si>
    <t>Barriers experienced by households that prevented them from accessing needed medication : Don't know which medication is needed</t>
  </si>
  <si>
    <t>Barriers experienced by households that prevented them from accessing needed medication : Insurance or NSSF not honored</t>
  </si>
  <si>
    <t>Barriers experienced by households that prevented them from accessing needed medication : Language issues or communication barriers (can include disability related to speaking/ seeing/ hearing)</t>
  </si>
  <si>
    <t>Barriers experienced by households that prevented them from accessing needed medication : Other</t>
  </si>
  <si>
    <t>Barriers experienced by households that prevented them from accessing needed medication : Don't know</t>
  </si>
  <si>
    <t>Barriers experienced by households that prevented them from accessing needed medication : Decline to answer</t>
  </si>
  <si>
    <t>Main coping mechanisms reported as employed by household to adjust to the inaccessibility of medication in Lebanon, in the 3 months prior to data collection</t>
  </si>
  <si>
    <t>Coping mechanisms employed by household to adjust to the inaccessibility of medication in Lebanon (3 months) : No coping mechanisms used</t>
  </si>
  <si>
    <t>Coping mechanisms employed by household to adjust to the inaccessibility of medication in Lebanon (3 months) : Switched to substitutes / generics</t>
  </si>
  <si>
    <t>Coping mechanisms employed by household to adjust to the inaccessibility of medication in Lebanon (3 months) : Rationed existing medication</t>
  </si>
  <si>
    <t>Coping mechanisms employed by household to adjust to the inaccessibility of medication in Lebanon (3 months) : Acquired medication from outside Lebanon</t>
  </si>
  <si>
    <t>Coping mechanisms employed by household to adjust to the inaccessibility of medication in Lebanon (3 months) : Received or exchanged medicine through informal networks</t>
  </si>
  <si>
    <t>Coping mechanisms employed by household to adjust to the inaccessibility of medication in Lebanon (3 months) : Sold household items or property to afford medication</t>
  </si>
  <si>
    <t>Coping mechanisms employed by household to adjust to the inaccessibility of medication in Lebanon (3 months) : Traveled (either within country or abroad) to obtain medication</t>
  </si>
  <si>
    <t>Coping mechanisms employed by household to adjust to the inaccessibility of medication in Lebanon (3 months) : Reduced non-medical household expenses to afford medication</t>
  </si>
  <si>
    <t>Coping mechanisms employed by household to adjust to the inaccessibility of medication in Lebanon (3 months) : Worked additional hours/new members entered workforce to afford medication</t>
  </si>
  <si>
    <t>Coping mechanisms employed by household to adjust to the inaccessibility of medication in Lebanon (3 months) : Borrowed money to afford medication</t>
  </si>
  <si>
    <t>Coping mechanisms employed by household to adjust to the inaccessibility of medication in Lebanon (3 months) : Used herbal or traditional medicines/treatments</t>
  </si>
  <si>
    <t>Coping mechanisms employed by household to adjust to the inaccessibility of medication in Lebanon (3 months) : Used prayer or spiritual practices</t>
  </si>
  <si>
    <t>Coping mechanisms employed by household to adjust to the inaccessibility of medication in Lebanon (3 months) : Changed lifestyle/habits to control health condition</t>
  </si>
  <si>
    <t>Coping mechanisms employed by household to adjust to the inaccessibility of medication in Lebanon (3 months) : Other</t>
  </si>
  <si>
    <t>Coping mechanisms employed by household to adjust to the inaccessibility of medication in Lebanon (3 months) : Don't know</t>
  </si>
  <si>
    <t>Coping mechanisms employed by household to adjust to the inaccessibility of medication in Lebanon (3 months) : Decline to answer</t>
  </si>
  <si>
    <t>Subgroup: HHs reporting barriers to access medication</t>
  </si>
  <si>
    <t>Main barriers reported as experienced by households in receiving vaccination for child/children, in the year prior to data collection</t>
  </si>
  <si>
    <t>Sub group : HHs reporting children aged from 0 to 4 years old during the data collection</t>
  </si>
  <si>
    <t>Barriers experienced by households in receiving vaccination for child/children (past year) : No barriers experienced</t>
  </si>
  <si>
    <t>Barriers experienced by households in receiving vaccination for child/children (past year) : Vaccine is not available in my community</t>
  </si>
  <si>
    <t>Barriers experienced by households in receiving vaccination for child/children (past year) : Vaccination site is difficult to access: (e.g. too far away, hours of operation are not convenient)</t>
  </si>
  <si>
    <t>Barriers experienced by households in receiving vaccination for child/children (past year) : I don't know where to go to get vaccines</t>
  </si>
  <si>
    <t>Barriers experienced by households in receiving vaccination for child/children (past year) : I don't know at what age I should bring my child for vaccines</t>
  </si>
  <si>
    <t>Barriers experienced by households in receiving vaccination for child/children (past year) : Child is not old enough</t>
  </si>
  <si>
    <t>Barriers experienced by households in receiving vaccination for child/children (past year) : Can't afford cost of receiving the vaccine (e.g. transportation, consultation)</t>
  </si>
  <si>
    <t>Barriers experienced by households in receiving vaccination for child/children (past year) : Long waiting time for the service</t>
  </si>
  <si>
    <t>Barriers experienced by households in receiving vaccination for child/children (past year) : Disability prevents access to vaccination site</t>
  </si>
  <si>
    <t>Barriers experienced by households in receiving vaccination for child/children (past year) : Not safe/insecurity at vaccination site</t>
  </si>
  <si>
    <t>Barriers experienced by households in receiving vaccination for child/children (past year) : Not safe/insecurity while travelling to vaccination site</t>
  </si>
  <si>
    <t>Barriers experienced by households in receiving vaccination for child/children (past year) : Fear of exposure to COVID-19 at vaccination site</t>
  </si>
  <si>
    <t>Barriers experienced by households in receiving vaccination for child/children (past year) : Fear or distrust of health workers at vaccination site</t>
  </si>
  <si>
    <t>Barriers experienced by households in receiving vaccination for child/children (past year) : I have concerns about safety or quality of vaccines at vaccination site</t>
  </si>
  <si>
    <t>Barriers experienced by households in receiving vaccination for child/children (past year) : I'm worried about side effects of vaccines</t>
  </si>
  <si>
    <t>Barriers experienced by households in receiving vaccination for child/children (past year) : Could not take time off work / from caring for children to bring child to vaccination site</t>
  </si>
  <si>
    <t>Barriers experienced by households in receiving vaccination for child/children (past year) : Lockdowns</t>
  </si>
  <si>
    <t>Barriers experienced by households in receiving vaccination for child/children (past year) : Language issues or communication barriers (can include disability related to speaking/ seeing/ hearing)</t>
  </si>
  <si>
    <t>Barriers experienced by households in receiving vaccination for child/children (past year) : Lack of civil documentation</t>
  </si>
  <si>
    <t>Barriers experienced by households in receiving vaccination for child/children (past year) : Prevented by employer</t>
  </si>
  <si>
    <t>Barriers experienced by households in receiving vaccination for child/children (past year) : Other</t>
  </si>
  <si>
    <t>Barriers experienced by households in receiving vaccination for child/children (past year) : Don't know</t>
  </si>
  <si>
    <t>Members of the household reported as negatively affected by the current crisis : Physical health of adults (18+)</t>
  </si>
  <si>
    <t>Members of the household reported as negatively affected by the current crisis : Physical health of children (&lt;18)</t>
  </si>
  <si>
    <t>Members of the household reported as negatively affected by the current crisis : Psychological distress of adults (18+), such as being nervous, irritable, worried or sadness, hopelessness or other signs</t>
  </si>
  <si>
    <t>Members of the household reported as negatively affected by the current crisis : Psychological distress of children (&lt;18) such as being nervous, irritable, worried, anxious or sadness, hopelessness or other signs</t>
  </si>
  <si>
    <t>Members of the household reported as negatively affected by the current crisis : None or not applicable</t>
  </si>
  <si>
    <t xml:space="preserve"> % of households reporting members negatively affected by the current crisis</t>
  </si>
  <si>
    <t xml:space="preserve">Household member seeking services or support from a health care provider for this concern : </t>
  </si>
  <si>
    <t>Among HHs reporting members negatively affected by the crisis</t>
  </si>
  <si>
    <t xml:space="preserve"> % of households reporting the affected household member sought services or support from a health care provider for this concern</t>
  </si>
  <si>
    <t>Sub group : HHs reporting at least one member negatively affected by the current crisis</t>
  </si>
  <si>
    <t>Household member seeking services or support from a health care provider for this concern : Decline to answer</t>
  </si>
  <si>
    <t>Household member seeking services or support from a health care provider for this concern : Don't know</t>
  </si>
  <si>
    <t>Household member seeking services or support from a health care provider for this concern : No</t>
  </si>
  <si>
    <t>Household member seeking services or support from a health care provider for this concern : Yes</t>
  </si>
  <si>
    <t>Tried to seek support but was not able</t>
  </si>
  <si>
    <t>Did not consider this to be a health issue</t>
  </si>
  <si>
    <t>Sought support from community or religious leader</t>
  </si>
  <si>
    <t>Did not know where to seek support</t>
  </si>
  <si>
    <t>Could not afford to seek support (e.g. cost of transporation, consultation)</t>
  </si>
  <si>
    <t>Could not access support (e.g. facility too far, hours not convenient)</t>
  </si>
  <si>
    <t>Disability prevents access to mental health care</t>
  </si>
  <si>
    <t>Was concerned about what people might say</t>
  </si>
  <si>
    <t>Affected HH member(s) refused to seek health services/support</t>
  </si>
  <si>
    <t>Other family members discouraged the affected HH member(s) from seeking support</t>
  </si>
  <si>
    <t xml:space="preserve">Main reasons why affected household member(s) did not seek services or support from a health care provider : </t>
  </si>
  <si>
    <t>Main reasons reported by HHs to explain whe the concerned member(s) did not seek services or support from a health care provider for this concern</t>
  </si>
  <si>
    <t>Main reasons why affected household member(s) did not seek services or support from a health care provider : Tried to seek support but was not able</t>
  </si>
  <si>
    <t>Main reasons why affected household member(s) did not seek services or support from a health care provider : Did not consider this to be a health issue</t>
  </si>
  <si>
    <t>Main reasons why affected household member(s) did not seek services or support from a health care provider : Sought support from community or religious leader</t>
  </si>
  <si>
    <t>Main reasons why affected household member(s) did not seek services or support from a health care provider : Did not know where to seek support</t>
  </si>
  <si>
    <t>Main reasons why affected household member(s) did not seek services or support from a health care provider : Could not afford to seek support (e.g. cost of transporation, consultation)</t>
  </si>
  <si>
    <t>Main reasons why affected household member(s) did not seek services or support from a health care provider : Could not access support (e.g. facility too far, hours not convenient)</t>
  </si>
  <si>
    <t>Main reasons why affected household member(s) did not seek services or support from a health care provider : Disability prevents access to mental health care</t>
  </si>
  <si>
    <t>Main reasons why affected household member(s) did not seek services or support from a health care provider : Was concerned about what people might say</t>
  </si>
  <si>
    <t>Main reasons why affected household member(s) did not seek services or support from a health care provider : Affected HH member(s) refused to seek health services/support</t>
  </si>
  <si>
    <t>Main reasons why affected household member(s) did not seek services or support from a health care provider : Other family members discouraged the affected HH member(s) from seeking support</t>
  </si>
  <si>
    <t>Main reasons why affected household member(s) did not seek services or support from a health care provider : Language issues or communication barriers (can include disability related to speaking/ seeing/ hearing)</t>
  </si>
  <si>
    <t>Main reasons why affected household member(s) did not seek services or support from a health care provider : Lack of civil documentation</t>
  </si>
  <si>
    <t>Main reasons why affected household member(s) did not seek services or support from a health care provider : Prevented by employer</t>
  </si>
  <si>
    <t>Main reasons why affected household member(s) did not seek services or support from a health care provider : Other</t>
  </si>
  <si>
    <t>Main reasons why affected household member(s) did not seek services or support from a health care provider : Don't know</t>
  </si>
  <si>
    <t>Main reasons why affected household member(s) did not seek services or support from a health care provider : Decline to answer</t>
  </si>
  <si>
    <t>Main barriers reported as experienced by households that prevented them from accessing needed medication</t>
  </si>
  <si>
    <t>Health (Lebanese only)</t>
  </si>
  <si>
    <t>Two different sampling strategies were implemented 
PRL living in camps and in adjacent gatherings : Random sampling : Level of confidence 90% and margin of error 11%. Representative data at regional level - for all accessible camps and adjacent gatherings</t>
  </si>
  <si>
    <t>19 October - 3rd December 2021</t>
  </si>
  <si>
    <t>The first three following tabs show summary tables of the results allowing an easier reading of the results by indicator.</t>
  </si>
  <si>
    <t>Preliminary analyses are available in the form of results databases in the last three tabs, for the following four levels: National, Regional and District</t>
  </si>
  <si>
    <t xml:space="preserve">- Sub-group : the sub-group for which the indicator is being calculated. If this is empty, the indicators applies to all households
For certain indicators, it is indicated "individual data" which means the data is related to the respondent, not to the entire households. </t>
  </si>
  <si>
    <t xml:space="preserve">Thanks to : the International Organisation for Migrations (IOM), Mercy Corps, Terre des Hommes Foundation (TdH), War Child Holland, the Danish Refugee Council (DRC), International Rescue Committee (IRC), Intersos, Save the Children, the Norwegian Refugee Council (NRC), Humanité et Inclusion (HI) and Solidarités international (SI), which helped us collect data. </t>
  </si>
  <si>
    <t>In addition, the assessment focused on 3 groups of population : Lebanese, migrants and Palestine Refugees in Lebanon (PRL). Almost all interviews were conducted face-to-face, by a pair of enumerators (male and female).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</si>
</sst>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1"/>
      <color theme="1"/>
      <name val="Calibri"/>
      <family val="2"/>
      <scheme val="minor"/>
    </font>
    <font>
      <b/>
      <sz val="11"/>
      <color theme="1"/>
      <name val="Calibri"/>
      <family val="2"/>
      <scheme val="minor"/>
    </font>
    <font>
      <sz val="11"/>
      <color theme="1"/>
      <name val="Calibri"/>
      <family val="2"/>
      <charset val="1"/>
      <scheme val="minor"/>
    </font>
    <font>
      <u/>
      <sz val="11"/>
      <color theme="10"/>
      <name val="Calibri"/>
      <family val="2"/>
      <scheme val="minor"/>
    </font>
    <font>
      <sz val="11"/>
      <color theme="1"/>
      <name val="Calibri"/>
      <family val="2"/>
      <scheme val="minor"/>
    </font>
    <font>
      <b/>
      <sz val="17"/>
      <color rgb="FFFE5353"/>
      <name val="Leelawadee"/>
      <family val="2"/>
    </font>
    <font>
      <sz val="11"/>
      <color theme="1"/>
      <name val="Leelawadee"/>
      <family val="2"/>
    </font>
    <font>
      <sz val="11"/>
      <color rgb="FF000000"/>
      <name val="Leelawadee"/>
      <family val="2"/>
    </font>
    <font>
      <sz val="20"/>
      <color rgb="FF000000"/>
      <name val="Leelawadee"/>
      <family val="2"/>
    </font>
    <font>
      <u/>
      <sz val="11"/>
      <color rgb="FF000000"/>
      <name val="Leelawadee"/>
      <family val="2"/>
    </font>
    <font>
      <u/>
      <sz val="10"/>
      <color theme="4"/>
      <name val="Leelawadee"/>
      <family val="2"/>
    </font>
    <font>
      <b/>
      <sz val="20"/>
      <color theme="0"/>
      <name val="Leelawadee"/>
      <family val="2"/>
    </font>
    <font>
      <sz val="11"/>
      <color theme="0"/>
      <name val="Calibri"/>
      <family val="2"/>
      <scheme val="minor"/>
    </font>
    <font>
      <b/>
      <sz val="14"/>
      <color theme="0"/>
      <name val="Leelawadee"/>
      <family val="2"/>
    </font>
    <font>
      <b/>
      <sz val="8"/>
      <color theme="0"/>
      <name val="Leelawadee"/>
      <family val="2"/>
    </font>
    <font>
      <sz val="10"/>
      <name val="Leelawadee"/>
      <family val="2"/>
    </font>
    <font>
      <sz val="8"/>
      <name val="Leelawadee"/>
      <family val="2"/>
    </font>
    <font>
      <b/>
      <sz val="10"/>
      <color theme="0"/>
      <name val="Leelawadee"/>
      <family val="2"/>
    </font>
    <font>
      <b/>
      <sz val="10"/>
      <name val="Leelawadee"/>
      <family val="2"/>
    </font>
    <font>
      <sz val="11"/>
      <name val="Leelawadee"/>
      <family val="2"/>
    </font>
    <font>
      <i/>
      <sz val="10"/>
      <name val="Leelawadee"/>
      <family val="2"/>
    </font>
    <font>
      <b/>
      <sz val="11"/>
      <color theme="1"/>
      <name val="Leelawadee"/>
      <family val="2"/>
    </font>
    <font>
      <sz val="11"/>
      <color rgb="FF000000"/>
      <name val="Arial Narrow"/>
      <family val="2"/>
    </font>
    <font>
      <sz val="10"/>
      <color theme="0"/>
      <name val="Leelawadee"/>
      <family val="2"/>
    </font>
    <font>
      <sz val="11"/>
      <color rgb="FF000000"/>
      <name val="Arial Narrow"/>
      <family val="2"/>
    </font>
    <font>
      <sz val="11"/>
      <color theme="0"/>
      <name val="Arial Narrow"/>
      <family val="2"/>
    </font>
    <font>
      <b/>
      <sz val="11"/>
      <color rgb="FF000000"/>
      <name val="Leelawadee"/>
      <family val="2"/>
    </font>
    <font>
      <i/>
      <sz val="10"/>
      <color theme="1"/>
      <name val="Leelawadee"/>
      <family val="2"/>
    </font>
    <font>
      <b/>
      <i/>
      <sz val="10"/>
      <color theme="1"/>
      <name val="Leelawadee"/>
      <family val="2"/>
    </font>
  </fonts>
  <fills count="13">
    <fill>
      <patternFill patternType="none"/>
    </fill>
    <fill>
      <patternFill patternType="gray125"/>
    </fill>
    <fill>
      <patternFill patternType="solid">
        <fgColor rgb="FFEE5858"/>
        <bgColor indexed="64"/>
      </patternFill>
    </fill>
    <fill>
      <patternFill patternType="solid">
        <fgColor theme="0"/>
        <bgColor indexed="64"/>
      </patternFill>
    </fill>
    <fill>
      <patternFill patternType="solid">
        <fgColor theme="1" tint="0.499984740745262"/>
        <bgColor indexed="64"/>
      </patternFill>
    </fill>
    <fill>
      <patternFill patternType="solid">
        <fgColor theme="2" tint="-9.9978637043366805E-2"/>
        <bgColor indexed="64"/>
      </patternFill>
    </fill>
    <fill>
      <patternFill patternType="solid">
        <fgColor theme="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1" tint="0.34998626667073579"/>
        <bgColor indexed="64"/>
      </patternFill>
    </fill>
    <fill>
      <patternFill patternType="solid">
        <fgColor theme="0" tint="-0.249977111117893"/>
        <bgColor indexed="64"/>
      </patternFill>
    </fill>
    <fill>
      <patternFill patternType="solid">
        <fgColor theme="0" tint="-0.499984740745262"/>
        <bgColor indexed="64"/>
      </patternFill>
    </fill>
  </fills>
  <borders count="19">
    <border>
      <left/>
      <right/>
      <top/>
      <bottom/>
      <diagonal/>
    </border>
    <border>
      <left style="thin">
        <color indexed="64"/>
      </left>
      <right style="thin">
        <color indexed="64"/>
      </right>
      <top style="thin">
        <color indexed="64"/>
      </top>
      <bottom/>
      <diagonal/>
    </border>
    <border>
      <left style="thin">
        <color rgb="FFEE5858"/>
      </left>
      <right style="thin">
        <color rgb="FFEE5858"/>
      </right>
      <top style="thin">
        <color rgb="FFEE5858"/>
      </top>
      <bottom style="thin">
        <color rgb="FFEE5858"/>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hair">
        <color rgb="FFEE5859"/>
      </left>
      <right style="hair">
        <color rgb="FFEE5859"/>
      </right>
      <top style="hair">
        <color rgb="FFEE5859"/>
      </top>
      <bottom style="hair">
        <color rgb="FFEE5859"/>
      </bottom>
      <diagonal/>
    </border>
    <border>
      <left style="hair">
        <color rgb="FFEE5859"/>
      </left>
      <right style="hair">
        <color rgb="FFEE5859"/>
      </right>
      <top/>
      <bottom/>
      <diagonal/>
    </border>
    <border>
      <left style="hair">
        <color rgb="FFEE5859"/>
      </left>
      <right style="hair">
        <color rgb="FFEE5859"/>
      </right>
      <top style="hair">
        <color rgb="FFEE5859"/>
      </top>
      <bottom/>
      <diagonal/>
    </border>
    <border>
      <left/>
      <right style="thin">
        <color rgb="FFEE5858"/>
      </right>
      <top style="thin">
        <color rgb="FFEE5858"/>
      </top>
      <bottom style="thin">
        <color rgb="FFEE5858"/>
      </bottom>
      <diagonal/>
    </border>
    <border>
      <left style="dotted">
        <color rgb="FFEE5859"/>
      </left>
      <right style="dotted">
        <color rgb="FFEE5859"/>
      </right>
      <top/>
      <bottom/>
      <diagonal/>
    </border>
    <border>
      <left style="dotted">
        <color rgb="FFEE5859"/>
      </left>
      <right style="dotted">
        <color rgb="FFEE5859"/>
      </right>
      <top/>
      <bottom style="dotted">
        <color rgb="FFEE5859"/>
      </bottom>
      <diagonal/>
    </border>
    <border>
      <left style="hair">
        <color rgb="FFEE5859"/>
      </left>
      <right/>
      <top/>
      <bottom/>
      <diagonal/>
    </border>
    <border>
      <left style="dotted">
        <color rgb="FFEE5859"/>
      </left>
      <right style="dotted">
        <color rgb="FFEE5859"/>
      </right>
      <top style="dotted">
        <color rgb="FFEE5859"/>
      </top>
      <bottom/>
      <diagonal/>
    </border>
    <border>
      <left style="thin">
        <color rgb="FF4F81BD"/>
      </left>
      <right style="thin">
        <color rgb="FF4F81BD"/>
      </right>
      <top style="thin">
        <color rgb="FF4F81BD"/>
      </top>
      <bottom style="thin">
        <color rgb="FF4F81BD"/>
      </bottom>
      <diagonal/>
    </border>
    <border>
      <left style="thin">
        <color rgb="FFEE5858"/>
      </left>
      <right style="thin">
        <color rgb="FFEE5858"/>
      </right>
      <top style="thin">
        <color rgb="FFEE5858"/>
      </top>
      <bottom/>
      <diagonal/>
    </border>
    <border>
      <left style="hair">
        <color rgb="FFEE5859"/>
      </left>
      <right style="hair">
        <color rgb="FFEE5859"/>
      </right>
      <top/>
      <bottom style="hair">
        <color rgb="FFEE5859"/>
      </bottom>
      <diagonal/>
    </border>
    <border>
      <left style="thin">
        <color rgb="FF4F81BD"/>
      </left>
      <right style="thin">
        <color rgb="FF4F81BD"/>
      </right>
      <top/>
      <bottom style="thin">
        <color rgb="FF4F81BD"/>
      </bottom>
      <diagonal/>
    </border>
  </borders>
  <cellStyleXfs count="4">
    <xf numFmtId="0" fontId="0" fillId="0" borderId="0"/>
    <xf numFmtId="0" fontId="2" fillId="0" borderId="0"/>
    <xf numFmtId="0" fontId="3" fillId="0" borderId="0" applyNumberFormat="0" applyFill="0" applyBorder="0" applyAlignment="0" applyProtection="0"/>
    <xf numFmtId="9" fontId="4" fillId="0" borderId="0" applyFont="0" applyFill="0" applyBorder="0" applyAlignment="0" applyProtection="0"/>
  </cellStyleXfs>
  <cellXfs count="98">
    <xf numFmtId="0" fontId="0" fillId="0" borderId="0" xfId="0"/>
    <xf numFmtId="0" fontId="1" fillId="0" borderId="0" xfId="0" applyFont="1" applyAlignment="1">
      <alignment horizontal="center"/>
    </xf>
    <xf numFmtId="0" fontId="1" fillId="9" borderId="0" xfId="0" applyFont="1" applyFill="1" applyAlignment="1">
      <alignment horizontal="center"/>
    </xf>
    <xf numFmtId="0" fontId="5" fillId="0" borderId="3" xfId="0" applyFont="1" applyBorder="1" applyAlignment="1">
      <alignment vertical="center" wrapText="1"/>
    </xf>
    <xf numFmtId="0" fontId="6" fillId="0" borderId="4" xfId="0" applyFont="1" applyBorder="1" applyAlignment="1">
      <alignment wrapText="1"/>
    </xf>
    <xf numFmtId="0" fontId="7" fillId="7" borderId="4" xfId="0" applyFont="1" applyFill="1" applyBorder="1" applyAlignment="1">
      <alignment vertical="center" wrapText="1"/>
    </xf>
    <xf numFmtId="17" fontId="7" fillId="7" borderId="4" xfId="0" applyNumberFormat="1" applyFont="1" applyFill="1" applyBorder="1" applyAlignment="1">
      <alignment horizontal="left" vertical="center" wrapText="1"/>
    </xf>
    <xf numFmtId="0" fontId="8" fillId="8" borderId="4" xfId="0" applyFont="1" applyFill="1" applyBorder="1" applyAlignment="1">
      <alignment vertical="center" wrapText="1"/>
    </xf>
    <xf numFmtId="0" fontId="7" fillId="0" borderId="4" xfId="0" applyFont="1" applyBorder="1" applyAlignment="1">
      <alignment vertical="center" wrapText="1"/>
    </xf>
    <xf numFmtId="0" fontId="7" fillId="0" borderId="4" xfId="0" applyFont="1" applyBorder="1" applyAlignment="1">
      <alignment horizontal="left" vertical="center" wrapText="1"/>
    </xf>
    <xf numFmtId="0" fontId="6" fillId="0" borderId="4" xfId="0" applyFont="1" applyBorder="1" applyAlignment="1">
      <alignment horizontal="left" vertical="center" wrapText="1"/>
    </xf>
    <xf numFmtId="0" fontId="9" fillId="0" borderId="4" xfId="0" applyFont="1" applyBorder="1" applyAlignment="1">
      <alignment horizontal="left" vertical="center" wrapText="1"/>
    </xf>
    <xf numFmtId="0" fontId="10" fillId="0" borderId="4" xfId="2" applyFont="1" applyBorder="1" applyAlignment="1">
      <alignment vertical="center" wrapText="1"/>
    </xf>
    <xf numFmtId="0" fontId="10" fillId="0" borderId="4" xfId="0" applyFont="1" applyBorder="1" applyAlignment="1">
      <alignment vertical="center" wrapText="1"/>
    </xf>
    <xf numFmtId="0" fontId="6" fillId="0" borderId="6" xfId="0" applyFont="1" applyBorder="1" applyAlignment="1">
      <alignment wrapText="1"/>
    </xf>
    <xf numFmtId="0" fontId="6" fillId="10" borderId="6" xfId="0" applyFont="1" applyFill="1" applyBorder="1" applyAlignment="1">
      <alignment wrapText="1"/>
    </xf>
    <xf numFmtId="0" fontId="11" fillId="10" borderId="4" xfId="0" applyFont="1" applyFill="1" applyBorder="1" applyAlignment="1">
      <alignment vertical="center" wrapText="1"/>
    </xf>
    <xf numFmtId="0" fontId="12" fillId="10" borderId="0" xfId="0" applyFont="1" applyFill="1"/>
    <xf numFmtId="49" fontId="7" fillId="0" borderId="4" xfId="0" applyNumberFormat="1" applyFont="1" applyBorder="1" applyAlignment="1">
      <alignment horizontal="left" vertical="center" wrapText="1"/>
    </xf>
    <xf numFmtId="0" fontId="7" fillId="11" borderId="4" xfId="0" applyFont="1" applyFill="1" applyBorder="1" applyAlignment="1">
      <alignment vertical="center" wrapText="1"/>
    </xf>
    <xf numFmtId="0" fontId="7" fillId="11" borderId="5" xfId="0" applyFont="1" applyFill="1" applyBorder="1" applyAlignment="1">
      <alignment vertical="center" wrapText="1"/>
    </xf>
    <xf numFmtId="0" fontId="13" fillId="2" borderId="0" xfId="0" applyFont="1" applyFill="1"/>
    <xf numFmtId="0" fontId="14" fillId="2" borderId="0" xfId="0" applyFont="1" applyFill="1" applyAlignment="1">
      <alignment horizontal="center"/>
    </xf>
    <xf numFmtId="0" fontId="15" fillId="3" borderId="0" xfId="0" applyFont="1" applyFill="1"/>
    <xf numFmtId="0" fontId="16" fillId="3" borderId="0" xfId="0" applyFont="1" applyFill="1" applyAlignment="1">
      <alignment horizontal="center"/>
    </xf>
    <xf numFmtId="0" fontId="17" fillId="4" borderId="0" xfId="0" applyFont="1" applyFill="1"/>
    <xf numFmtId="0" fontId="14" fillId="4" borderId="0" xfId="0" applyFont="1" applyFill="1" applyAlignment="1">
      <alignment horizontal="center"/>
    </xf>
    <xf numFmtId="0" fontId="18" fillId="5" borderId="0" xfId="0" applyFont="1" applyFill="1"/>
    <xf numFmtId="0" fontId="14" fillId="6" borderId="1" xfId="0" applyFont="1" applyFill="1" applyBorder="1" applyAlignment="1">
      <alignment horizontal="center"/>
    </xf>
    <xf numFmtId="0" fontId="6" fillId="0" borderId="0" xfId="0" applyFont="1"/>
    <xf numFmtId="164" fontId="19" fillId="0" borderId="2" xfId="3" applyNumberFormat="1" applyFont="1" applyBorder="1" applyAlignment="1">
      <alignment horizontal="center"/>
    </xf>
    <xf numFmtId="0" fontId="14" fillId="0" borderId="0" xfId="0" applyFont="1" applyFill="1" applyBorder="1" applyAlignment="1">
      <alignment horizontal="center"/>
    </xf>
    <xf numFmtId="164" fontId="16" fillId="0" borderId="0" xfId="3" applyNumberFormat="1" applyFont="1" applyBorder="1" applyAlignment="1">
      <alignment horizontal="center"/>
    </xf>
    <xf numFmtId="0" fontId="20" fillId="3" borderId="0" xfId="0" applyFont="1" applyFill="1"/>
    <xf numFmtId="0" fontId="6" fillId="0" borderId="7" xfId="0" applyFont="1" applyBorder="1"/>
    <xf numFmtId="0" fontId="7" fillId="0" borderId="7" xfId="0" applyFont="1" applyBorder="1" applyAlignment="1">
      <alignment horizontal="left" vertical="center"/>
    </xf>
    <xf numFmtId="2" fontId="7" fillId="0" borderId="7" xfId="0" applyNumberFormat="1" applyFont="1" applyBorder="1" applyAlignment="1">
      <alignment horizontal="right" vertical="center"/>
    </xf>
    <xf numFmtId="0" fontId="7" fillId="0" borderId="7" xfId="0" applyFont="1" applyFill="1" applyBorder="1" applyAlignment="1">
      <alignment horizontal="left" vertical="center"/>
    </xf>
    <xf numFmtId="0" fontId="6" fillId="0" borderId="7" xfId="0" applyFont="1" applyFill="1" applyBorder="1"/>
    <xf numFmtId="0" fontId="7" fillId="0" borderId="8" xfId="0" applyFont="1" applyFill="1" applyBorder="1" applyAlignment="1">
      <alignment horizontal="left" vertical="center"/>
    </xf>
    <xf numFmtId="0" fontId="21" fillId="0" borderId="7" xfId="0" applyFont="1" applyBorder="1" applyAlignment="1">
      <alignment horizontal="center" wrapText="1"/>
    </xf>
    <xf numFmtId="0" fontId="21" fillId="9" borderId="7" xfId="0" applyFont="1" applyFill="1" applyBorder="1" applyAlignment="1">
      <alignment horizontal="center" wrapText="1"/>
    </xf>
    <xf numFmtId="164" fontId="19" fillId="0" borderId="10" xfId="3" applyNumberFormat="1" applyFont="1" applyBorder="1" applyAlignment="1">
      <alignment horizontal="center"/>
    </xf>
    <xf numFmtId="0" fontId="6" fillId="0" borderId="0" xfId="0" applyFont="1" applyBorder="1"/>
    <xf numFmtId="0" fontId="7" fillId="0" borderId="0" xfId="0" applyFont="1" applyBorder="1" applyAlignment="1">
      <alignment horizontal="left" vertical="center"/>
    </xf>
    <xf numFmtId="0" fontId="6" fillId="0" borderId="9" xfId="0" applyFont="1" applyBorder="1"/>
    <xf numFmtId="0" fontId="6" fillId="0" borderId="9" xfId="0" applyFont="1" applyFill="1" applyBorder="1"/>
    <xf numFmtId="2" fontId="7" fillId="0" borderId="9" xfId="0" applyNumberFormat="1" applyFont="1" applyBorder="1" applyAlignment="1">
      <alignment horizontal="right" vertical="center"/>
    </xf>
    <xf numFmtId="0" fontId="7" fillId="0" borderId="11" xfId="0" applyFont="1" applyFill="1" applyBorder="1" applyAlignment="1">
      <alignment horizontal="left" vertical="center"/>
    </xf>
    <xf numFmtId="0" fontId="6" fillId="0" borderId="12" xfId="0" applyFont="1" applyBorder="1"/>
    <xf numFmtId="0" fontId="6" fillId="0" borderId="8" xfId="0" applyFont="1" applyFill="1" applyBorder="1"/>
    <xf numFmtId="2" fontId="7" fillId="0" borderId="8" xfId="0" applyNumberFormat="1" applyFont="1" applyFill="1" applyBorder="1" applyAlignment="1">
      <alignment horizontal="right" vertical="center"/>
    </xf>
    <xf numFmtId="0" fontId="7" fillId="0" borderId="0" xfId="0" applyFont="1" applyFill="1" applyBorder="1" applyAlignment="1">
      <alignment horizontal="left" vertical="center"/>
    </xf>
    <xf numFmtId="0" fontId="6" fillId="0" borderId="14" xfId="0" applyFont="1" applyBorder="1"/>
    <xf numFmtId="2" fontId="7" fillId="0" borderId="7" xfId="0" applyNumberFormat="1" applyFont="1" applyFill="1" applyBorder="1" applyAlignment="1">
      <alignment horizontal="right" vertical="center"/>
    </xf>
    <xf numFmtId="0" fontId="22" fillId="0" borderId="15" xfId="0" applyFont="1" applyBorder="1" applyAlignment="1">
      <alignment horizontal="left" vertical="center"/>
    </xf>
    <xf numFmtId="0" fontId="17" fillId="0" borderId="0" xfId="0" applyFont="1" applyFill="1"/>
    <xf numFmtId="0" fontId="14" fillId="0" borderId="0" xfId="0" applyFont="1" applyFill="1" applyAlignment="1">
      <alignment horizontal="center"/>
    </xf>
    <xf numFmtId="0" fontId="0" fillId="0" borderId="0" xfId="0" applyFill="1"/>
    <xf numFmtId="2" fontId="7" fillId="0" borderId="9" xfId="0" applyNumberFormat="1" applyFont="1" applyFill="1" applyBorder="1" applyAlignment="1">
      <alignment horizontal="right" vertical="center"/>
    </xf>
    <xf numFmtId="0" fontId="0" fillId="0" borderId="7" xfId="0" applyBorder="1"/>
    <xf numFmtId="0" fontId="23" fillId="6" borderId="15" xfId="0" applyFont="1" applyFill="1" applyBorder="1" applyAlignment="1">
      <alignment horizontal="center" vertical="center"/>
    </xf>
    <xf numFmtId="0" fontId="20" fillId="0" borderId="0" xfId="0" applyFont="1" applyFill="1"/>
    <xf numFmtId="0" fontId="24" fillId="0" borderId="15" xfId="0" applyFont="1" applyBorder="1" applyAlignment="1">
      <alignment horizontal="left" vertical="center"/>
    </xf>
    <xf numFmtId="0" fontId="22" fillId="0" borderId="0" xfId="0" applyFont="1" applyBorder="1" applyAlignment="1">
      <alignment horizontal="left" vertical="center"/>
    </xf>
    <xf numFmtId="0" fontId="14" fillId="6" borderId="7" xfId="0" applyFont="1" applyFill="1" applyBorder="1" applyAlignment="1">
      <alignment horizontal="center" wrapText="1"/>
    </xf>
    <xf numFmtId="0" fontId="14" fillId="6" borderId="17" xfId="0" applyFont="1" applyFill="1" applyBorder="1" applyAlignment="1">
      <alignment horizontal="center" wrapText="1"/>
    </xf>
    <xf numFmtId="0" fontId="14" fillId="0" borderId="0" xfId="0" applyFont="1" applyFill="1" applyBorder="1" applyAlignment="1">
      <alignment horizontal="center" wrapText="1"/>
    </xf>
    <xf numFmtId="0" fontId="16" fillId="0" borderId="0" xfId="0" applyFont="1" applyFill="1" applyBorder="1" applyAlignment="1">
      <alignment horizontal="center"/>
    </xf>
    <xf numFmtId="0" fontId="20" fillId="0" borderId="0" xfId="0" applyFont="1" applyFill="1" applyAlignment="1"/>
    <xf numFmtId="0" fontId="25" fillId="6" borderId="15" xfId="0" applyFont="1" applyFill="1" applyBorder="1" applyAlignment="1">
      <alignment horizontal="left" vertical="center"/>
    </xf>
    <xf numFmtId="164" fontId="15" fillId="0" borderId="10" xfId="3" applyNumberFormat="1" applyFont="1" applyBorder="1" applyAlignment="1">
      <alignment horizontal="center"/>
    </xf>
    <xf numFmtId="164" fontId="15" fillId="0" borderId="2" xfId="3" applyNumberFormat="1" applyFont="1" applyBorder="1" applyAlignment="1">
      <alignment horizontal="center"/>
    </xf>
    <xf numFmtId="0" fontId="18" fillId="3" borderId="0" xfId="0" applyFont="1" applyFill="1"/>
    <xf numFmtId="164" fontId="19" fillId="0" borderId="0" xfId="3" applyNumberFormat="1" applyFont="1" applyBorder="1" applyAlignment="1">
      <alignment horizontal="center"/>
    </xf>
    <xf numFmtId="164" fontId="15" fillId="0" borderId="0" xfId="3" applyNumberFormat="1" applyFont="1" applyFill="1" applyBorder="1" applyAlignment="1">
      <alignment horizontal="center"/>
    </xf>
    <xf numFmtId="164" fontId="15" fillId="0" borderId="0" xfId="3" applyNumberFormat="1" applyFont="1" applyBorder="1" applyAlignment="1">
      <alignment horizontal="center"/>
    </xf>
    <xf numFmtId="0" fontId="23" fillId="6" borderId="18" xfId="0" applyFont="1" applyFill="1" applyBorder="1" applyAlignment="1">
      <alignment horizontal="center" vertical="center"/>
    </xf>
    <xf numFmtId="0" fontId="23" fillId="0" borderId="0" xfId="0" applyFont="1" applyFill="1" applyBorder="1" applyAlignment="1">
      <alignment horizontal="center" vertical="center"/>
    </xf>
    <xf numFmtId="2" fontId="19" fillId="0" borderId="2" xfId="3" applyNumberFormat="1" applyFont="1" applyBorder="1" applyAlignment="1">
      <alignment horizontal="center"/>
    </xf>
    <xf numFmtId="2" fontId="16" fillId="3" borderId="0" xfId="0" applyNumberFormat="1" applyFont="1" applyFill="1" applyAlignment="1">
      <alignment horizontal="center"/>
    </xf>
    <xf numFmtId="0" fontId="18" fillId="0" borderId="0" xfId="0" applyFont="1" applyFill="1"/>
    <xf numFmtId="0" fontId="27" fillId="0" borderId="0" xfId="0" applyFont="1" applyFill="1"/>
    <xf numFmtId="0" fontId="16" fillId="12" borderId="0" xfId="0" applyFont="1" applyFill="1" applyAlignment="1">
      <alignment horizontal="center"/>
    </xf>
    <xf numFmtId="0" fontId="6" fillId="0" borderId="0" xfId="0" applyFont="1" applyFill="1" applyBorder="1"/>
    <xf numFmtId="0" fontId="6" fillId="0" borderId="13" xfId="0" applyFont="1" applyFill="1" applyBorder="1"/>
    <xf numFmtId="2" fontId="15" fillId="0" borderId="10" xfId="3" applyNumberFormat="1" applyFont="1" applyBorder="1" applyAlignment="1">
      <alignment horizontal="center"/>
    </xf>
    <xf numFmtId="2" fontId="15" fillId="0" borderId="2" xfId="3" applyNumberFormat="1" applyFont="1" applyBorder="1" applyAlignment="1">
      <alignment horizontal="center"/>
    </xf>
    <xf numFmtId="0" fontId="6" fillId="0" borderId="0" xfId="0" applyFont="1" applyFill="1"/>
    <xf numFmtId="0" fontId="6" fillId="12" borderId="0" xfId="0" applyFont="1" applyFill="1"/>
    <xf numFmtId="164" fontId="16" fillId="0" borderId="2" xfId="3" applyNumberFormat="1" applyFont="1" applyBorder="1" applyAlignment="1">
      <alignment horizontal="center"/>
    </xf>
    <xf numFmtId="164" fontId="16" fillId="0" borderId="0" xfId="3" applyNumberFormat="1" applyFont="1" applyFill="1" applyBorder="1" applyAlignment="1">
      <alignment horizontal="center"/>
    </xf>
    <xf numFmtId="164" fontId="16" fillId="0" borderId="16" xfId="3" applyNumberFormat="1" applyFont="1" applyBorder="1" applyAlignment="1">
      <alignment horizontal="center"/>
    </xf>
    <xf numFmtId="2" fontId="16" fillId="0" borderId="2" xfId="3" applyNumberFormat="1" applyFont="1" applyBorder="1" applyAlignment="1">
      <alignment horizontal="center"/>
    </xf>
    <xf numFmtId="2" fontId="16" fillId="0" borderId="0" xfId="3" applyNumberFormat="1" applyFont="1" applyFill="1" applyBorder="1" applyAlignment="1">
      <alignment horizontal="center"/>
    </xf>
    <xf numFmtId="2" fontId="16" fillId="12" borderId="0" xfId="3" applyNumberFormat="1" applyFont="1" applyFill="1" applyBorder="1" applyAlignment="1">
      <alignment horizontal="center"/>
    </xf>
    <xf numFmtId="164" fontId="16" fillId="12" borderId="0" xfId="3" applyNumberFormat="1" applyFont="1" applyFill="1" applyBorder="1" applyAlignment="1">
      <alignment horizontal="center"/>
    </xf>
    <xf numFmtId="0" fontId="16" fillId="12" borderId="0" xfId="0" applyFont="1" applyFill="1" applyBorder="1" applyAlignment="1">
      <alignment horizontal="center"/>
    </xf>
  </cellXfs>
  <cellStyles count="4">
    <cellStyle name="Hyperlink" xfId="2" builtinId="8"/>
    <cellStyle name="Normal" xfId="0" builtinId="0"/>
    <cellStyle name="Normal 3" xfId="1" xr:uid="{00000000-0005-0000-0000-000002000000}"/>
    <cellStyle name="Percent" xfId="3" builtinId="5"/>
  </cellStyles>
  <dxfs count="30">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9"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144780</xdr:colOff>
      <xdr:row>48</xdr:row>
      <xdr:rowOff>53340</xdr:rowOff>
    </xdr:from>
    <xdr:to>
      <xdr:col>0</xdr:col>
      <xdr:colOff>990600</xdr:colOff>
      <xdr:row>48</xdr:row>
      <xdr:rowOff>1190996</xdr:rowOff>
    </xdr:to>
    <xdr:pic>
      <xdr:nvPicPr>
        <xdr:cNvPr id="5" name="Imag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780" y="14051280"/>
          <a:ext cx="845820" cy="977636"/>
        </a:xfrm>
        <a:prstGeom prst="rect">
          <a:avLst/>
        </a:prstGeom>
      </xdr:spPr>
    </xdr:pic>
    <xdr:clientData/>
  </xdr:twoCellAnchor>
  <xdr:twoCellAnchor editAs="oneCell">
    <xdr:from>
      <xdr:col>0</xdr:col>
      <xdr:colOff>137161</xdr:colOff>
      <xdr:row>50</xdr:row>
      <xdr:rowOff>99061</xdr:rowOff>
    </xdr:from>
    <xdr:to>
      <xdr:col>0</xdr:col>
      <xdr:colOff>806450</xdr:colOff>
      <xdr:row>50</xdr:row>
      <xdr:rowOff>955803</xdr:rowOff>
    </xdr:to>
    <xdr:pic>
      <xdr:nvPicPr>
        <xdr:cNvPr id="7" name="Imag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7161" y="15193011"/>
          <a:ext cx="669289" cy="856742"/>
        </a:xfrm>
        <a:prstGeom prst="rect">
          <a:avLst/>
        </a:prstGeom>
      </xdr:spPr>
    </xdr:pic>
    <xdr:clientData/>
  </xdr:twoCellAnchor>
  <xdr:twoCellAnchor editAs="oneCell">
    <xdr:from>
      <xdr:col>0</xdr:col>
      <xdr:colOff>1395432</xdr:colOff>
      <xdr:row>48</xdr:row>
      <xdr:rowOff>243025</xdr:rowOff>
    </xdr:from>
    <xdr:to>
      <xdr:col>0</xdr:col>
      <xdr:colOff>4208742</xdr:colOff>
      <xdr:row>48</xdr:row>
      <xdr:rowOff>1183335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95432" y="14926420"/>
          <a:ext cx="2813310" cy="940310"/>
        </a:xfrm>
        <a:prstGeom prst="rect">
          <a:avLst/>
        </a:prstGeom>
      </xdr:spPr>
    </xdr:pic>
    <xdr:clientData/>
  </xdr:twoCellAnchor>
  <xdr:twoCellAnchor editAs="oneCell">
    <xdr:from>
      <xdr:col>0</xdr:col>
      <xdr:colOff>1225550</xdr:colOff>
      <xdr:row>50</xdr:row>
      <xdr:rowOff>101600</xdr:rowOff>
    </xdr:from>
    <xdr:to>
      <xdr:col>0</xdr:col>
      <xdr:colOff>2559050</xdr:colOff>
      <xdr:row>50</xdr:row>
      <xdr:rowOff>1013186</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25550" y="15195550"/>
          <a:ext cx="1333500" cy="911586"/>
        </a:xfrm>
        <a:prstGeom prst="rect">
          <a:avLst/>
        </a:prstGeom>
      </xdr:spPr>
    </xdr:pic>
    <xdr:clientData/>
  </xdr:twoCellAnchor>
  <xdr:twoCellAnchor editAs="oneCell">
    <xdr:from>
      <xdr:col>0</xdr:col>
      <xdr:colOff>2661081</xdr:colOff>
      <xdr:row>50</xdr:row>
      <xdr:rowOff>372919</xdr:rowOff>
    </xdr:from>
    <xdr:to>
      <xdr:col>0</xdr:col>
      <xdr:colOff>3983745</xdr:colOff>
      <xdr:row>50</xdr:row>
      <xdr:rowOff>841142</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661081" y="15466869"/>
          <a:ext cx="1322664" cy="468223"/>
        </a:xfrm>
        <a:prstGeom prst="rect">
          <a:avLst/>
        </a:prstGeom>
      </xdr:spPr>
    </xdr:pic>
    <xdr:clientData/>
  </xdr:twoCellAnchor>
  <xdr:twoCellAnchor editAs="oneCell">
    <xdr:from>
      <xdr:col>0</xdr:col>
      <xdr:colOff>4092488</xdr:colOff>
      <xdr:row>50</xdr:row>
      <xdr:rowOff>407087</xdr:rowOff>
    </xdr:from>
    <xdr:to>
      <xdr:col>0</xdr:col>
      <xdr:colOff>5848350</xdr:colOff>
      <xdr:row>50</xdr:row>
      <xdr:rowOff>861106</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092488" y="15501037"/>
          <a:ext cx="1755862" cy="454019"/>
        </a:xfrm>
        <a:prstGeom prst="rect">
          <a:avLst/>
        </a:prstGeom>
      </xdr:spPr>
    </xdr:pic>
    <xdr:clientData/>
  </xdr:twoCellAnchor>
  <xdr:twoCellAnchor editAs="oneCell">
    <xdr:from>
      <xdr:col>0</xdr:col>
      <xdr:colOff>6007100</xdr:colOff>
      <xdr:row>50</xdr:row>
      <xdr:rowOff>165100</xdr:rowOff>
    </xdr:from>
    <xdr:to>
      <xdr:col>0</xdr:col>
      <xdr:colOff>6654799</xdr:colOff>
      <xdr:row>50</xdr:row>
      <xdr:rowOff>1008347</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007100" y="15259050"/>
          <a:ext cx="647699" cy="843247"/>
        </a:xfrm>
        <a:prstGeom prst="rect">
          <a:avLst/>
        </a:prstGeom>
      </xdr:spPr>
    </xdr:pic>
    <xdr:clientData/>
  </xdr:twoCellAnchor>
  <xdr:twoCellAnchor editAs="oneCell">
    <xdr:from>
      <xdr:col>0</xdr:col>
      <xdr:colOff>144780</xdr:colOff>
      <xdr:row>48</xdr:row>
      <xdr:rowOff>53340</xdr:rowOff>
    </xdr:from>
    <xdr:to>
      <xdr:col>0</xdr:col>
      <xdr:colOff>990600</xdr:colOff>
      <xdr:row>48</xdr:row>
      <xdr:rowOff>1190996</xdr:rowOff>
    </xdr:to>
    <xdr:pic>
      <xdr:nvPicPr>
        <xdr:cNvPr id="11" name="Image 4">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780" y="13686790"/>
          <a:ext cx="845820" cy="1137656"/>
        </a:xfrm>
        <a:prstGeom prst="rect">
          <a:avLst/>
        </a:prstGeom>
      </xdr:spPr>
    </xdr:pic>
    <xdr:clientData/>
  </xdr:twoCellAnchor>
  <xdr:twoCellAnchor editAs="oneCell">
    <xdr:from>
      <xdr:col>0</xdr:col>
      <xdr:colOff>137161</xdr:colOff>
      <xdr:row>50</xdr:row>
      <xdr:rowOff>99060</xdr:rowOff>
    </xdr:from>
    <xdr:to>
      <xdr:col>0</xdr:col>
      <xdr:colOff>685800</xdr:colOff>
      <xdr:row>50</xdr:row>
      <xdr:rowOff>801361</xdr:rowOff>
    </xdr:to>
    <xdr:pic>
      <xdr:nvPicPr>
        <xdr:cNvPr id="12" name="Image 6">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7161" y="15364460"/>
          <a:ext cx="548639" cy="702301"/>
        </a:xfrm>
        <a:prstGeom prst="rect">
          <a:avLst/>
        </a:prstGeom>
      </xdr:spPr>
    </xdr:pic>
    <xdr:clientData/>
  </xdr:twoCellAnchor>
  <xdr:twoCellAnchor editAs="oneCell">
    <xdr:from>
      <xdr:col>0</xdr:col>
      <xdr:colOff>1395432</xdr:colOff>
      <xdr:row>48</xdr:row>
      <xdr:rowOff>243025</xdr:rowOff>
    </xdr:from>
    <xdr:to>
      <xdr:col>0</xdr:col>
      <xdr:colOff>4208742</xdr:colOff>
      <xdr:row>48</xdr:row>
      <xdr:rowOff>1183335</xdr:rowOff>
    </xdr:to>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95432" y="13876475"/>
          <a:ext cx="2813310" cy="940310"/>
        </a:xfrm>
        <a:prstGeom prst="rect">
          <a:avLst/>
        </a:prstGeom>
      </xdr:spPr>
    </xdr:pic>
    <xdr:clientData/>
  </xdr:twoCellAnchor>
  <xdr:twoCellAnchor editAs="oneCell">
    <xdr:from>
      <xdr:col>0</xdr:col>
      <xdr:colOff>844550</xdr:colOff>
      <xdr:row>50</xdr:row>
      <xdr:rowOff>12700</xdr:rowOff>
    </xdr:from>
    <xdr:to>
      <xdr:col>0</xdr:col>
      <xdr:colOff>2178050</xdr:colOff>
      <xdr:row>50</xdr:row>
      <xdr:rowOff>924286</xdr:rowOff>
    </xdr:to>
    <xdr:pic>
      <xdr:nvPicPr>
        <xdr:cNvPr id="14" name="Picture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4550" y="15278100"/>
          <a:ext cx="1333500" cy="911586"/>
        </a:xfrm>
        <a:prstGeom prst="rect">
          <a:avLst/>
        </a:prstGeom>
      </xdr:spPr>
    </xdr:pic>
    <xdr:clientData/>
  </xdr:twoCellAnchor>
  <xdr:twoCellAnchor editAs="oneCell">
    <xdr:from>
      <xdr:col>0</xdr:col>
      <xdr:colOff>2280081</xdr:colOff>
      <xdr:row>50</xdr:row>
      <xdr:rowOff>284019</xdr:rowOff>
    </xdr:from>
    <xdr:to>
      <xdr:col>0</xdr:col>
      <xdr:colOff>3602745</xdr:colOff>
      <xdr:row>50</xdr:row>
      <xdr:rowOff>752242</xdr:rowOff>
    </xdr:to>
    <xdr:pic>
      <xdr:nvPicPr>
        <xdr:cNvPr id="15" name="Picture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280081" y="15549419"/>
          <a:ext cx="1322664" cy="468223"/>
        </a:xfrm>
        <a:prstGeom prst="rect">
          <a:avLst/>
        </a:prstGeom>
      </xdr:spPr>
    </xdr:pic>
    <xdr:clientData/>
  </xdr:twoCellAnchor>
  <xdr:twoCellAnchor editAs="oneCell">
    <xdr:from>
      <xdr:col>0</xdr:col>
      <xdr:colOff>3711488</xdr:colOff>
      <xdr:row>50</xdr:row>
      <xdr:rowOff>318187</xdr:rowOff>
    </xdr:from>
    <xdr:to>
      <xdr:col>0</xdr:col>
      <xdr:colOff>5467350</xdr:colOff>
      <xdr:row>50</xdr:row>
      <xdr:rowOff>772206</xdr:rowOff>
    </xdr:to>
    <xdr:pic>
      <xdr:nvPicPr>
        <xdr:cNvPr id="16" name="Picture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711488" y="15583587"/>
          <a:ext cx="1755862" cy="454019"/>
        </a:xfrm>
        <a:prstGeom prst="rect">
          <a:avLst/>
        </a:prstGeom>
      </xdr:spPr>
    </xdr:pic>
    <xdr:clientData/>
  </xdr:twoCellAnchor>
  <xdr:twoCellAnchor editAs="oneCell">
    <xdr:from>
      <xdr:col>0</xdr:col>
      <xdr:colOff>5511800</xdr:colOff>
      <xdr:row>50</xdr:row>
      <xdr:rowOff>82550</xdr:rowOff>
    </xdr:from>
    <xdr:to>
      <xdr:col>0</xdr:col>
      <xdr:colOff>6159499</xdr:colOff>
      <xdr:row>50</xdr:row>
      <xdr:rowOff>925797</xdr:rowOff>
    </xdr:to>
    <xdr:pic>
      <xdr:nvPicPr>
        <xdr:cNvPr id="17" name="Picture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511800" y="15347950"/>
          <a:ext cx="647699" cy="843247"/>
        </a:xfrm>
        <a:prstGeom prst="rect">
          <a:avLst/>
        </a:prstGeom>
      </xdr:spPr>
    </xdr:pic>
    <xdr:clientData/>
  </xdr:twoCellAnchor>
  <xdr:twoCellAnchor editAs="oneCell">
    <xdr:from>
      <xdr:col>0</xdr:col>
      <xdr:colOff>144780</xdr:colOff>
      <xdr:row>48</xdr:row>
      <xdr:rowOff>53340</xdr:rowOff>
    </xdr:from>
    <xdr:to>
      <xdr:col>0</xdr:col>
      <xdr:colOff>990600</xdr:colOff>
      <xdr:row>48</xdr:row>
      <xdr:rowOff>1190996</xdr:rowOff>
    </xdr:to>
    <xdr:pic>
      <xdr:nvPicPr>
        <xdr:cNvPr id="18" name="Image 4">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780" y="13686790"/>
          <a:ext cx="845820" cy="1137656"/>
        </a:xfrm>
        <a:prstGeom prst="rect">
          <a:avLst/>
        </a:prstGeom>
      </xdr:spPr>
    </xdr:pic>
    <xdr:clientData/>
  </xdr:twoCellAnchor>
  <xdr:twoCellAnchor editAs="oneCell">
    <xdr:from>
      <xdr:col>0</xdr:col>
      <xdr:colOff>396528</xdr:colOff>
      <xdr:row>50</xdr:row>
      <xdr:rowOff>63286</xdr:rowOff>
    </xdr:from>
    <xdr:to>
      <xdr:col>0</xdr:col>
      <xdr:colOff>1028522</xdr:colOff>
      <xdr:row>50</xdr:row>
      <xdr:rowOff>872288</xdr:rowOff>
    </xdr:to>
    <xdr:pic>
      <xdr:nvPicPr>
        <xdr:cNvPr id="19" name="Image 6">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396528" y="15328686"/>
          <a:ext cx="631994" cy="809002"/>
        </a:xfrm>
        <a:prstGeom prst="rect">
          <a:avLst/>
        </a:prstGeom>
      </xdr:spPr>
    </xdr:pic>
    <xdr:clientData/>
  </xdr:twoCellAnchor>
  <xdr:twoCellAnchor editAs="oneCell">
    <xdr:from>
      <xdr:col>0</xdr:col>
      <xdr:colOff>1395432</xdr:colOff>
      <xdr:row>48</xdr:row>
      <xdr:rowOff>243025</xdr:rowOff>
    </xdr:from>
    <xdr:to>
      <xdr:col>0</xdr:col>
      <xdr:colOff>4208742</xdr:colOff>
      <xdr:row>48</xdr:row>
      <xdr:rowOff>1183335</xdr:rowOff>
    </xdr:to>
    <xdr:pic>
      <xdr:nvPicPr>
        <xdr:cNvPr id="20" name="Picture 19">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95432" y="13876475"/>
          <a:ext cx="2813310" cy="940310"/>
        </a:xfrm>
        <a:prstGeom prst="rect">
          <a:avLst/>
        </a:prstGeom>
      </xdr:spPr>
    </xdr:pic>
    <xdr:clientData/>
  </xdr:twoCellAnchor>
  <xdr:twoCellAnchor editAs="oneCell">
    <xdr:from>
      <xdr:col>0</xdr:col>
      <xdr:colOff>1270000</xdr:colOff>
      <xdr:row>50</xdr:row>
      <xdr:rowOff>17886</xdr:rowOff>
    </xdr:from>
    <xdr:to>
      <xdr:col>0</xdr:col>
      <xdr:colOff>2603500</xdr:colOff>
      <xdr:row>50</xdr:row>
      <xdr:rowOff>929472</xdr:rowOff>
    </xdr:to>
    <xdr:pic>
      <xdr:nvPicPr>
        <xdr:cNvPr id="21" name="Picture 20">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70000" y="15283286"/>
          <a:ext cx="1333500" cy="911586"/>
        </a:xfrm>
        <a:prstGeom prst="rect">
          <a:avLst/>
        </a:prstGeom>
      </xdr:spPr>
    </xdr:pic>
    <xdr:clientData/>
  </xdr:twoCellAnchor>
  <xdr:twoCellAnchor editAs="oneCell">
    <xdr:from>
      <xdr:col>0</xdr:col>
      <xdr:colOff>2705531</xdr:colOff>
      <xdr:row>50</xdr:row>
      <xdr:rowOff>289205</xdr:rowOff>
    </xdr:from>
    <xdr:to>
      <xdr:col>0</xdr:col>
      <xdr:colOff>4028195</xdr:colOff>
      <xdr:row>50</xdr:row>
      <xdr:rowOff>757428</xdr:rowOff>
    </xdr:to>
    <xdr:pic>
      <xdr:nvPicPr>
        <xdr:cNvPr id="22" name="Picture 21">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705531" y="15554605"/>
          <a:ext cx="1322664" cy="468223"/>
        </a:xfrm>
        <a:prstGeom prst="rect">
          <a:avLst/>
        </a:prstGeom>
      </xdr:spPr>
    </xdr:pic>
    <xdr:clientData/>
  </xdr:twoCellAnchor>
  <xdr:twoCellAnchor editAs="oneCell">
    <xdr:from>
      <xdr:col>0</xdr:col>
      <xdr:colOff>4136938</xdr:colOff>
      <xdr:row>50</xdr:row>
      <xdr:rowOff>323373</xdr:rowOff>
    </xdr:from>
    <xdr:to>
      <xdr:col>0</xdr:col>
      <xdr:colOff>5892800</xdr:colOff>
      <xdr:row>50</xdr:row>
      <xdr:rowOff>777392</xdr:rowOff>
    </xdr:to>
    <xdr:pic>
      <xdr:nvPicPr>
        <xdr:cNvPr id="23" name="Picture 22">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136938" y="15588773"/>
          <a:ext cx="1755862" cy="454019"/>
        </a:xfrm>
        <a:prstGeom prst="rect">
          <a:avLst/>
        </a:prstGeom>
      </xdr:spPr>
    </xdr:pic>
    <xdr:clientData/>
  </xdr:twoCellAnchor>
  <xdr:twoCellAnchor editAs="oneCell">
    <xdr:from>
      <xdr:col>0</xdr:col>
      <xdr:colOff>5983310</xdr:colOff>
      <xdr:row>50</xdr:row>
      <xdr:rowOff>134155</xdr:rowOff>
    </xdr:from>
    <xdr:to>
      <xdr:col>0</xdr:col>
      <xdr:colOff>6631009</xdr:colOff>
      <xdr:row>50</xdr:row>
      <xdr:rowOff>977402</xdr:rowOff>
    </xdr:to>
    <xdr:pic>
      <xdr:nvPicPr>
        <xdr:cNvPr id="24" name="Picture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983310" y="15399555"/>
          <a:ext cx="647699" cy="843247"/>
        </a:xfrm>
        <a:prstGeom prst="rect">
          <a:avLst/>
        </a:prstGeom>
      </xdr:spPr>
    </xdr:pic>
    <xdr:clientData/>
  </xdr:twoCellAnchor>
  <xdr:twoCellAnchor editAs="oneCell">
    <xdr:from>
      <xdr:col>0</xdr:col>
      <xdr:colOff>144780</xdr:colOff>
      <xdr:row>48</xdr:row>
      <xdr:rowOff>53340</xdr:rowOff>
    </xdr:from>
    <xdr:to>
      <xdr:col>0</xdr:col>
      <xdr:colOff>990600</xdr:colOff>
      <xdr:row>48</xdr:row>
      <xdr:rowOff>1190996</xdr:rowOff>
    </xdr:to>
    <xdr:pic>
      <xdr:nvPicPr>
        <xdr:cNvPr id="25" name="Image 4">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780" y="13686790"/>
          <a:ext cx="845820" cy="1137656"/>
        </a:xfrm>
        <a:prstGeom prst="rect">
          <a:avLst/>
        </a:prstGeom>
      </xdr:spPr>
    </xdr:pic>
    <xdr:clientData/>
  </xdr:twoCellAnchor>
  <xdr:twoCellAnchor editAs="oneCell">
    <xdr:from>
      <xdr:col>0</xdr:col>
      <xdr:colOff>137161</xdr:colOff>
      <xdr:row>50</xdr:row>
      <xdr:rowOff>99060</xdr:rowOff>
    </xdr:from>
    <xdr:to>
      <xdr:col>0</xdr:col>
      <xdr:colOff>685800</xdr:colOff>
      <xdr:row>50</xdr:row>
      <xdr:rowOff>801361</xdr:rowOff>
    </xdr:to>
    <xdr:pic>
      <xdr:nvPicPr>
        <xdr:cNvPr id="26" name="Image 6">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7161" y="15364460"/>
          <a:ext cx="548639" cy="702301"/>
        </a:xfrm>
        <a:prstGeom prst="rect">
          <a:avLst/>
        </a:prstGeom>
      </xdr:spPr>
    </xdr:pic>
    <xdr:clientData/>
  </xdr:twoCellAnchor>
  <xdr:twoCellAnchor editAs="oneCell">
    <xdr:from>
      <xdr:col>0</xdr:col>
      <xdr:colOff>1395432</xdr:colOff>
      <xdr:row>48</xdr:row>
      <xdr:rowOff>243025</xdr:rowOff>
    </xdr:from>
    <xdr:to>
      <xdr:col>0</xdr:col>
      <xdr:colOff>4208742</xdr:colOff>
      <xdr:row>48</xdr:row>
      <xdr:rowOff>1183335</xdr:rowOff>
    </xdr:to>
    <xdr:pic>
      <xdr:nvPicPr>
        <xdr:cNvPr id="27" name="Picture 26">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95432" y="13876475"/>
          <a:ext cx="2813310" cy="940310"/>
        </a:xfrm>
        <a:prstGeom prst="rect">
          <a:avLst/>
        </a:prstGeom>
      </xdr:spPr>
    </xdr:pic>
    <xdr:clientData/>
  </xdr:twoCellAnchor>
  <xdr:twoCellAnchor editAs="oneCell">
    <xdr:from>
      <xdr:col>0</xdr:col>
      <xdr:colOff>844550</xdr:colOff>
      <xdr:row>50</xdr:row>
      <xdr:rowOff>12700</xdr:rowOff>
    </xdr:from>
    <xdr:to>
      <xdr:col>0</xdr:col>
      <xdr:colOff>2178050</xdr:colOff>
      <xdr:row>50</xdr:row>
      <xdr:rowOff>924286</xdr:rowOff>
    </xdr:to>
    <xdr:pic>
      <xdr:nvPicPr>
        <xdr:cNvPr id="28" name="Picture 27">
          <a:extLst>
            <a:ext uri="{FF2B5EF4-FFF2-40B4-BE49-F238E27FC236}">
              <a16:creationId xmlns:a16="http://schemas.microsoft.com/office/drawing/2014/main" id="{00000000-0008-0000-0000-00001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4550" y="15278100"/>
          <a:ext cx="1333500" cy="911586"/>
        </a:xfrm>
        <a:prstGeom prst="rect">
          <a:avLst/>
        </a:prstGeom>
      </xdr:spPr>
    </xdr:pic>
    <xdr:clientData/>
  </xdr:twoCellAnchor>
  <xdr:twoCellAnchor editAs="oneCell">
    <xdr:from>
      <xdr:col>0</xdr:col>
      <xdr:colOff>2280081</xdr:colOff>
      <xdr:row>50</xdr:row>
      <xdr:rowOff>284019</xdr:rowOff>
    </xdr:from>
    <xdr:to>
      <xdr:col>0</xdr:col>
      <xdr:colOff>3602745</xdr:colOff>
      <xdr:row>50</xdr:row>
      <xdr:rowOff>752242</xdr:rowOff>
    </xdr:to>
    <xdr:pic>
      <xdr:nvPicPr>
        <xdr:cNvPr id="29" name="Picture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280081" y="15549419"/>
          <a:ext cx="1322664" cy="468223"/>
        </a:xfrm>
        <a:prstGeom prst="rect">
          <a:avLst/>
        </a:prstGeom>
      </xdr:spPr>
    </xdr:pic>
    <xdr:clientData/>
  </xdr:twoCellAnchor>
  <xdr:twoCellAnchor editAs="oneCell">
    <xdr:from>
      <xdr:col>0</xdr:col>
      <xdr:colOff>3711488</xdr:colOff>
      <xdr:row>50</xdr:row>
      <xdr:rowOff>318187</xdr:rowOff>
    </xdr:from>
    <xdr:to>
      <xdr:col>0</xdr:col>
      <xdr:colOff>5467350</xdr:colOff>
      <xdr:row>50</xdr:row>
      <xdr:rowOff>772206</xdr:rowOff>
    </xdr:to>
    <xdr:pic>
      <xdr:nvPicPr>
        <xdr:cNvPr id="30" name="Picture 29">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711488" y="15583587"/>
          <a:ext cx="1755862" cy="454019"/>
        </a:xfrm>
        <a:prstGeom prst="rect">
          <a:avLst/>
        </a:prstGeom>
      </xdr:spPr>
    </xdr:pic>
    <xdr:clientData/>
  </xdr:twoCellAnchor>
  <xdr:twoCellAnchor editAs="oneCell">
    <xdr:from>
      <xdr:col>0</xdr:col>
      <xdr:colOff>5511800</xdr:colOff>
      <xdr:row>50</xdr:row>
      <xdr:rowOff>82550</xdr:rowOff>
    </xdr:from>
    <xdr:to>
      <xdr:col>0</xdr:col>
      <xdr:colOff>6159499</xdr:colOff>
      <xdr:row>50</xdr:row>
      <xdr:rowOff>925797</xdr:rowOff>
    </xdr:to>
    <xdr:pic>
      <xdr:nvPicPr>
        <xdr:cNvPr id="31" name="Picture 30">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511800" y="15347950"/>
          <a:ext cx="647699" cy="8432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uillaume.noblet@reach-initiativ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51"/>
  <sheetViews>
    <sheetView workbookViewId="0">
      <selection activeCell="A7" sqref="A7:A51"/>
    </sheetView>
  </sheetViews>
  <sheetFormatPr defaultColWidth="10.90625" defaultRowHeight="14.5" x14ac:dyDescent="0.35"/>
  <cols>
    <col min="1" max="1" width="132.453125" customWidth="1"/>
  </cols>
  <sheetData>
    <row r="1" spans="1:1" ht="21.5" x14ac:dyDescent="0.35">
      <c r="A1" s="3" t="s">
        <v>13</v>
      </c>
    </row>
    <row r="2" spans="1:1" x14ac:dyDescent="0.35">
      <c r="A2" s="4"/>
    </row>
    <row r="3" spans="1:1" x14ac:dyDescent="0.35">
      <c r="A3" s="5" t="s">
        <v>14</v>
      </c>
    </row>
    <row r="4" spans="1:1" x14ac:dyDescent="0.35">
      <c r="A4" s="5" t="s">
        <v>196</v>
      </c>
    </row>
    <row r="5" spans="1:1" x14ac:dyDescent="0.35">
      <c r="A5" s="6">
        <v>44531</v>
      </c>
    </row>
    <row r="6" spans="1:1" x14ac:dyDescent="0.35">
      <c r="A6" s="4"/>
    </row>
    <row r="7" spans="1:1" ht="25.5" x14ac:dyDescent="0.35">
      <c r="A7" s="16" t="s">
        <v>15</v>
      </c>
    </row>
    <row r="8" spans="1:1" ht="84" customHeight="1" x14ac:dyDescent="0.35">
      <c r="A8" s="8" t="s">
        <v>16</v>
      </c>
    </row>
    <row r="9" spans="1:1" ht="90" customHeight="1" x14ac:dyDescent="0.35">
      <c r="A9" s="8" t="s">
        <v>17</v>
      </c>
    </row>
    <row r="10" spans="1:1" ht="25.5" x14ac:dyDescent="0.35">
      <c r="A10" s="16" t="s">
        <v>60</v>
      </c>
    </row>
    <row r="11" spans="1:1" ht="56" x14ac:dyDescent="0.35">
      <c r="A11" s="8" t="s">
        <v>18</v>
      </c>
    </row>
    <row r="12" spans="1:1" ht="28" x14ac:dyDescent="0.35">
      <c r="A12" s="8" t="s">
        <v>453</v>
      </c>
    </row>
    <row r="13" spans="1:1" x14ac:dyDescent="0.35">
      <c r="A13" s="8" t="s">
        <v>19</v>
      </c>
    </row>
    <row r="14" spans="1:1" x14ac:dyDescent="0.35">
      <c r="A14" s="10"/>
    </row>
    <row r="15" spans="1:1" x14ac:dyDescent="0.35">
      <c r="A15" s="11" t="s">
        <v>20</v>
      </c>
    </row>
    <row r="16" spans="1:1" ht="28" x14ac:dyDescent="0.35">
      <c r="A16" s="8" t="s">
        <v>21</v>
      </c>
    </row>
    <row r="17" spans="1:1" x14ac:dyDescent="0.35">
      <c r="A17" s="10"/>
    </row>
    <row r="18" spans="1:1" x14ac:dyDescent="0.35">
      <c r="A18" s="11" t="s">
        <v>22</v>
      </c>
    </row>
    <row r="19" spans="1:1" x14ac:dyDescent="0.35">
      <c r="A19" s="8" t="s">
        <v>23</v>
      </c>
    </row>
    <row r="20" spans="1:1" x14ac:dyDescent="0.35">
      <c r="A20" s="8"/>
    </row>
    <row r="21" spans="1:1" x14ac:dyDescent="0.35">
      <c r="A21" s="11" t="s">
        <v>24</v>
      </c>
    </row>
    <row r="22" spans="1:1" ht="42" x14ac:dyDescent="0.35">
      <c r="A22" s="8" t="s">
        <v>447</v>
      </c>
    </row>
    <row r="23" spans="1:1" ht="28" x14ac:dyDescent="0.35">
      <c r="A23" s="8" t="s">
        <v>25</v>
      </c>
    </row>
    <row r="24" spans="1:1" x14ac:dyDescent="0.35">
      <c r="A24" s="8"/>
    </row>
    <row r="25" spans="1:1" x14ac:dyDescent="0.35">
      <c r="A25" s="8" t="s">
        <v>26</v>
      </c>
    </row>
    <row r="26" spans="1:1" x14ac:dyDescent="0.35">
      <c r="A26" s="8" t="s">
        <v>27</v>
      </c>
    </row>
    <row r="27" spans="1:1" ht="25.5" x14ac:dyDescent="0.35">
      <c r="A27" s="16" t="s">
        <v>61</v>
      </c>
    </row>
    <row r="28" spans="1:1" x14ac:dyDescent="0.35">
      <c r="A28" s="8" t="s">
        <v>448</v>
      </c>
    </row>
    <row r="29" spans="1:1" ht="25.5" x14ac:dyDescent="0.35">
      <c r="A29" s="16" t="s">
        <v>62</v>
      </c>
    </row>
    <row r="30" spans="1:1" x14ac:dyDescent="0.35">
      <c r="A30" s="8" t="s">
        <v>28</v>
      </c>
    </row>
    <row r="31" spans="1:1" ht="25.5" x14ac:dyDescent="0.35">
      <c r="A31" s="16" t="s">
        <v>63</v>
      </c>
    </row>
    <row r="32" spans="1:1" x14ac:dyDescent="0.35">
      <c r="A32" s="9">
        <v>5613</v>
      </c>
    </row>
    <row r="33" spans="1:1" ht="25.5" x14ac:dyDescent="0.35">
      <c r="A33" s="16" t="s">
        <v>4</v>
      </c>
    </row>
    <row r="34" spans="1:1" x14ac:dyDescent="0.35">
      <c r="A34" s="12" t="s">
        <v>29</v>
      </c>
    </row>
    <row r="35" spans="1:1" x14ac:dyDescent="0.35">
      <c r="A35" s="13" t="s">
        <v>30</v>
      </c>
    </row>
    <row r="36" spans="1:1" s="17" customFormat="1" ht="25.5" x14ac:dyDescent="0.35">
      <c r="A36" s="16" t="s">
        <v>31</v>
      </c>
    </row>
    <row r="37" spans="1:1" ht="15" thickBot="1" x14ac:dyDescent="0.4">
      <c r="A37" s="20" t="s">
        <v>449</v>
      </c>
    </row>
    <row r="38" spans="1:1" ht="28" x14ac:dyDescent="0.35">
      <c r="A38" s="8" t="s">
        <v>450</v>
      </c>
    </row>
    <row r="39" spans="1:1" x14ac:dyDescent="0.35">
      <c r="A39" s="19" t="s">
        <v>32</v>
      </c>
    </row>
    <row r="40" spans="1:1" x14ac:dyDescent="0.35">
      <c r="A40" s="18" t="s">
        <v>33</v>
      </c>
    </row>
    <row r="41" spans="1:1" x14ac:dyDescent="0.35">
      <c r="A41" s="18" t="s">
        <v>34</v>
      </c>
    </row>
    <row r="42" spans="1:1" x14ac:dyDescent="0.35">
      <c r="A42" s="18" t="s">
        <v>35</v>
      </c>
    </row>
    <row r="43" spans="1:1" ht="28" x14ac:dyDescent="0.35">
      <c r="A43" s="18" t="s">
        <v>451</v>
      </c>
    </row>
    <row r="44" spans="1:1" x14ac:dyDescent="0.35">
      <c r="A44" s="18" t="s">
        <v>36</v>
      </c>
    </row>
    <row r="45" spans="1:1" x14ac:dyDescent="0.35">
      <c r="A45" s="18" t="s">
        <v>37</v>
      </c>
    </row>
    <row r="46" spans="1:1" x14ac:dyDescent="0.35">
      <c r="A46" s="18" t="s">
        <v>38</v>
      </c>
    </row>
    <row r="47" spans="1:1" x14ac:dyDescent="0.35">
      <c r="A47" s="18" t="s">
        <v>39</v>
      </c>
    </row>
    <row r="48" spans="1:1" ht="26" thickBot="1" x14ac:dyDescent="0.4">
      <c r="A48" s="7" t="s">
        <v>5</v>
      </c>
    </row>
    <row r="49" spans="1:1" ht="102.65" customHeight="1" thickBot="1" x14ac:dyDescent="0.4">
      <c r="A49" s="15"/>
    </row>
    <row r="50" spans="1:1" ht="26" thickBot="1" x14ac:dyDescent="0.4">
      <c r="A50" s="7" t="s">
        <v>6</v>
      </c>
    </row>
    <row r="51" spans="1:1" ht="126.65" customHeight="1" thickBot="1" x14ac:dyDescent="0.4">
      <c r="A51" s="14" t="s">
        <v>452</v>
      </c>
    </row>
  </sheetData>
  <hyperlinks>
    <hyperlink ref="A34" r:id="rId1" display="mailto:guillaume.noblet@reach-initiative.org" xr:uid="{00000000-0004-0000-0000-000000000000}"/>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H874"/>
  <sheetViews>
    <sheetView topLeftCell="A26" zoomScale="50" zoomScaleNormal="50" zoomScaleSheetLayoutView="40" workbookViewId="0">
      <selection activeCell="H63" sqref="A1:XFD1048576"/>
    </sheetView>
  </sheetViews>
  <sheetFormatPr defaultColWidth="10.90625" defaultRowHeight="14" x14ac:dyDescent="0.3"/>
  <cols>
    <col min="1" max="1" width="154.54296875" style="29" customWidth="1"/>
    <col min="2" max="2" width="45.90625" style="29" customWidth="1"/>
    <col min="3" max="16384" width="10.90625" style="29"/>
  </cols>
  <sheetData>
    <row r="1" spans="1:2" ht="18" x14ac:dyDescent="0.4">
      <c r="A1" s="21" t="s">
        <v>88</v>
      </c>
      <c r="B1" s="22"/>
    </row>
    <row r="2" spans="1:2" x14ac:dyDescent="0.3">
      <c r="A2" s="23"/>
      <c r="B2" s="24"/>
    </row>
    <row r="3" spans="1:2" x14ac:dyDescent="0.3">
      <c r="A3" s="25" t="s">
        <v>189</v>
      </c>
      <c r="B3" s="26"/>
    </row>
    <row r="4" spans="1:2" x14ac:dyDescent="0.3">
      <c r="A4" s="23"/>
      <c r="B4" s="24"/>
    </row>
    <row r="5" spans="1:2" x14ac:dyDescent="0.3">
      <c r="A5" s="27" t="s">
        <v>11</v>
      </c>
      <c r="B5" s="24"/>
    </row>
    <row r="6" spans="1:2" x14ac:dyDescent="0.3">
      <c r="A6" s="23"/>
      <c r="B6" s="24"/>
    </row>
    <row r="7" spans="1:2" x14ac:dyDescent="0.3">
      <c r="A7" s="23"/>
      <c r="B7" s="28" t="s">
        <v>3</v>
      </c>
    </row>
    <row r="8" spans="1:2" x14ac:dyDescent="0.3">
      <c r="A8" s="29" t="s">
        <v>137</v>
      </c>
      <c r="B8" s="30">
        <f>INDEX(National!L:L,MATCH($A8&amp;$A$5,National!$J:$J,0))</f>
        <v>0.65975802220051905</v>
      </c>
    </row>
    <row r="9" spans="1:2" x14ac:dyDescent="0.3">
      <c r="A9" s="29" t="s">
        <v>136</v>
      </c>
      <c r="B9" s="30">
        <f>INDEX(National!L:L,MATCH($A9&amp;$A$5,National!$J:$J,0))</f>
        <v>0.33857659693018799</v>
      </c>
    </row>
    <row r="10" spans="1:2" x14ac:dyDescent="0.3">
      <c r="A10" s="29" t="s">
        <v>134</v>
      </c>
      <c r="B10" s="30">
        <f>INDEX(National!L:L,MATCH($A10&amp;$A$5,National!$J:$J,0))</f>
        <v>6.8142793091676302E-4</v>
      </c>
    </row>
    <row r="11" spans="1:2" x14ac:dyDescent="0.3">
      <c r="A11" s="29" t="s">
        <v>135</v>
      </c>
      <c r="B11" s="30">
        <f>INDEX(National!L:L,MATCH($A11&amp;$A$5,National!$J:$J,0))</f>
        <v>9.8395293837661509E-4</v>
      </c>
    </row>
    <row r="12" spans="1:2" x14ac:dyDescent="0.3">
      <c r="B12" s="31"/>
    </row>
    <row r="13" spans="1:2" x14ac:dyDescent="0.3">
      <c r="A13" s="27" t="s">
        <v>12</v>
      </c>
      <c r="B13" s="24"/>
    </row>
    <row r="14" spans="1:2" x14ac:dyDescent="0.3">
      <c r="A14" s="23"/>
      <c r="B14" s="24"/>
    </row>
    <row r="15" spans="1:2" x14ac:dyDescent="0.3">
      <c r="A15" s="23"/>
      <c r="B15" s="28" t="s">
        <v>3</v>
      </c>
    </row>
    <row r="16" spans="1:2" x14ac:dyDescent="0.3">
      <c r="A16" s="29" t="s">
        <v>137</v>
      </c>
      <c r="B16" s="30">
        <f>INDEX(National!L:L,MATCH($A16&amp;$A$13,National!$J:$J,0))</f>
        <v>0.64642703911424804</v>
      </c>
    </row>
    <row r="17" spans="1:2" x14ac:dyDescent="0.3">
      <c r="A17" s="29" t="s">
        <v>136</v>
      </c>
      <c r="B17" s="30">
        <f>INDEX(National!L:L,MATCH($A17&amp;$A$13,National!$J:$J,0))</f>
        <v>0.35357296088575202</v>
      </c>
    </row>
    <row r="18" spans="1:2" x14ac:dyDescent="0.3">
      <c r="A18" s="29" t="s">
        <v>134</v>
      </c>
      <c r="B18" s="30">
        <f>INDEX(National!L:L,MATCH($A18&amp;$A$13,National!$J:$J,0))</f>
        <v>0</v>
      </c>
    </row>
    <row r="19" spans="1:2" x14ac:dyDescent="0.3">
      <c r="A19" s="29" t="s">
        <v>135</v>
      </c>
      <c r="B19" s="30">
        <f>INDEX(National!L:L,MATCH($A19&amp;$A$13,National!$J:$J,0))</f>
        <v>0</v>
      </c>
    </row>
    <row r="21" spans="1:2" x14ac:dyDescent="0.3">
      <c r="A21" s="27" t="s">
        <v>48</v>
      </c>
      <c r="B21" s="24"/>
    </row>
    <row r="22" spans="1:2" x14ac:dyDescent="0.3">
      <c r="A22" s="23"/>
      <c r="B22" s="24"/>
    </row>
    <row r="23" spans="1:2" x14ac:dyDescent="0.3">
      <c r="A23" s="23"/>
      <c r="B23" s="28" t="s">
        <v>3</v>
      </c>
    </row>
    <row r="24" spans="1:2" x14ac:dyDescent="0.3">
      <c r="A24" s="29" t="s">
        <v>137</v>
      </c>
      <c r="B24" s="30">
        <f>INDEX(National!L:L,MATCH($A24&amp;$A$21,National!$J:$J,0))</f>
        <v>0.126644237099893</v>
      </c>
    </row>
    <row r="25" spans="1:2" x14ac:dyDescent="0.3">
      <c r="A25" s="29" t="s">
        <v>136</v>
      </c>
      <c r="B25" s="30">
        <f>INDEX(National!L:L,MATCH($A25&amp;$A$21,National!$J:$J,0))</f>
        <v>0.87203851759238604</v>
      </c>
    </row>
    <row r="26" spans="1:2" x14ac:dyDescent="0.3">
      <c r="A26" s="29" t="s">
        <v>134</v>
      </c>
      <c r="B26" s="30">
        <f>INDEX(National!L:L,MATCH($A26&amp;$A$21,National!$J:$J,0))</f>
        <v>0</v>
      </c>
    </row>
    <row r="27" spans="1:2" x14ac:dyDescent="0.3">
      <c r="A27" s="29" t="s">
        <v>135</v>
      </c>
      <c r="B27" s="30">
        <f>INDEX(National!L:L,MATCH($A27&amp;$A$21,National!$J:$J,0))</f>
        <v>1.3172453077213301E-3</v>
      </c>
    </row>
    <row r="30" spans="1:2" x14ac:dyDescent="0.3">
      <c r="A30" s="25" t="s">
        <v>190</v>
      </c>
      <c r="B30" s="26"/>
    </row>
    <row r="31" spans="1:2" x14ac:dyDescent="0.3">
      <c r="A31" s="23"/>
      <c r="B31" s="24"/>
    </row>
    <row r="32" spans="1:2" x14ac:dyDescent="0.3">
      <c r="A32" s="27" t="s">
        <v>11</v>
      </c>
      <c r="B32" s="24"/>
    </row>
    <row r="33" spans="1:2" x14ac:dyDescent="0.3">
      <c r="A33" s="23"/>
      <c r="B33" s="24"/>
    </row>
    <row r="34" spans="1:2" x14ac:dyDescent="0.3">
      <c r="A34" s="23"/>
      <c r="B34" s="28" t="s">
        <v>3</v>
      </c>
    </row>
    <row r="35" spans="1:2" x14ac:dyDescent="0.3">
      <c r="A35" s="29" t="s">
        <v>141</v>
      </c>
      <c r="B35" s="30">
        <f>INDEX(National!L:L,MATCH($A35&amp;$A$32,National!$J:$J,0))</f>
        <v>6.9609834132632206E-2</v>
      </c>
    </row>
    <row r="36" spans="1:2" x14ac:dyDescent="0.3">
      <c r="A36" s="29" t="s">
        <v>140</v>
      </c>
      <c r="B36" s="30">
        <f>INDEX(National!L:L,MATCH($A36&amp;$A$32,National!$J:$J,0))</f>
        <v>0.92833348173743901</v>
      </c>
    </row>
    <row r="37" spans="1:2" x14ac:dyDescent="0.3">
      <c r="A37" s="29" t="s">
        <v>138</v>
      </c>
      <c r="B37" s="30">
        <f>INDEX(National!L:L,MATCH($A37&amp;$A$32,National!$J:$J,0))</f>
        <v>0</v>
      </c>
    </row>
    <row r="38" spans="1:2" x14ac:dyDescent="0.3">
      <c r="A38" s="29" t="s">
        <v>139</v>
      </c>
      <c r="B38" s="30">
        <f>INDEX(National!L:L,MATCH($A38&amp;$A$32,National!$J:$J,0))</f>
        <v>2.05668412992895E-3</v>
      </c>
    </row>
    <row r="39" spans="1:2" x14ac:dyDescent="0.3">
      <c r="B39" s="31"/>
    </row>
    <row r="40" spans="1:2" x14ac:dyDescent="0.3">
      <c r="A40" s="27" t="s">
        <v>12</v>
      </c>
      <c r="B40" s="24"/>
    </row>
    <row r="41" spans="1:2" x14ac:dyDescent="0.3">
      <c r="A41" s="23"/>
      <c r="B41" s="24"/>
    </row>
    <row r="42" spans="1:2" x14ac:dyDescent="0.3">
      <c r="A42" s="23"/>
      <c r="B42" s="28" t="s">
        <v>3</v>
      </c>
    </row>
    <row r="43" spans="1:2" x14ac:dyDescent="0.3">
      <c r="A43" s="29" t="s">
        <v>141</v>
      </c>
      <c r="B43" s="30">
        <f>INDEX(National!L:L,MATCH($A43&amp;$A$13,National!$J:$J,0))</f>
        <v>8.5475345268216693E-2</v>
      </c>
    </row>
    <row r="44" spans="1:2" x14ac:dyDescent="0.3">
      <c r="A44" s="29" t="s">
        <v>140</v>
      </c>
      <c r="B44" s="30">
        <f>INDEX(National!L:L,MATCH($A44&amp;$A$13,National!$J:$J,0))</f>
        <v>0.91452465473178302</v>
      </c>
    </row>
    <row r="45" spans="1:2" x14ac:dyDescent="0.3">
      <c r="A45" s="29" t="s">
        <v>138</v>
      </c>
      <c r="B45" s="30">
        <f>INDEX(National!L:L,MATCH($A45&amp;$A$13,National!$J:$J,0))</f>
        <v>0</v>
      </c>
    </row>
    <row r="46" spans="1:2" x14ac:dyDescent="0.3">
      <c r="A46" s="29" t="s">
        <v>139</v>
      </c>
      <c r="B46" s="30">
        <f>INDEX(National!L:L,MATCH($A46&amp;$A$13,National!$J:$J,0))</f>
        <v>0</v>
      </c>
    </row>
    <row r="48" spans="1:2" x14ac:dyDescent="0.3">
      <c r="A48" s="27" t="s">
        <v>48</v>
      </c>
      <c r="B48" s="24"/>
    </row>
    <row r="49" spans="1:2" x14ac:dyDescent="0.3">
      <c r="A49" s="23"/>
      <c r="B49" s="24"/>
    </row>
    <row r="50" spans="1:2" x14ac:dyDescent="0.3">
      <c r="A50" s="23"/>
      <c r="B50" s="28" t="s">
        <v>3</v>
      </c>
    </row>
    <row r="51" spans="1:2" x14ac:dyDescent="0.3">
      <c r="A51" s="29" t="s">
        <v>141</v>
      </c>
      <c r="B51" s="30">
        <f>INDEX(National!L:L,MATCH($A51&amp;$A$21,National!$J:$J,0))</f>
        <v>2.38607552732495E-2</v>
      </c>
    </row>
    <row r="52" spans="1:2" x14ac:dyDescent="0.3">
      <c r="A52" s="29" t="s">
        <v>140</v>
      </c>
      <c r="B52" s="30">
        <f>INDEX(National!L:L,MATCH($A52&amp;$A$21,National!$J:$J,0))</f>
        <v>0.97613924472675095</v>
      </c>
    </row>
    <row r="53" spans="1:2" x14ac:dyDescent="0.3">
      <c r="A53" s="29" t="s">
        <v>138</v>
      </c>
      <c r="B53" s="30">
        <f>INDEX(National!L:L,MATCH($A53&amp;$A$21,National!$J:$J,0))</f>
        <v>0</v>
      </c>
    </row>
    <row r="54" spans="1:2" x14ac:dyDescent="0.3">
      <c r="A54" s="29" t="s">
        <v>139</v>
      </c>
      <c r="B54" s="30">
        <f>INDEX(National!L:L,MATCH($A54&amp;$A$21,National!$J:$J,0))</f>
        <v>0</v>
      </c>
    </row>
    <row r="58" spans="1:2" x14ac:dyDescent="0.3">
      <c r="A58" s="25" t="s">
        <v>191</v>
      </c>
      <c r="B58" s="26"/>
    </row>
    <row r="59" spans="1:2" x14ac:dyDescent="0.3">
      <c r="A59" s="33"/>
      <c r="B59" s="24"/>
    </row>
    <row r="60" spans="1:2" x14ac:dyDescent="0.3">
      <c r="A60" s="73"/>
      <c r="B60" s="24"/>
    </row>
    <row r="61" spans="1:2" x14ac:dyDescent="0.3">
      <c r="A61" s="27" t="s">
        <v>11</v>
      </c>
      <c r="B61" s="24"/>
    </row>
    <row r="62" spans="1:2" x14ac:dyDescent="0.3">
      <c r="A62" s="23"/>
      <c r="B62" s="24"/>
    </row>
    <row r="63" spans="1:2" x14ac:dyDescent="0.3">
      <c r="A63" s="23"/>
      <c r="B63" s="28" t="s">
        <v>3</v>
      </c>
    </row>
    <row r="64" spans="1:2" x14ac:dyDescent="0.3">
      <c r="A64" s="34" t="s">
        <v>145</v>
      </c>
      <c r="B64" s="30">
        <f>INDEX(National!L:L,MATCH($A64&amp;$A$61,National!$J:$J,0))</f>
        <v>0.423017373060397</v>
      </c>
    </row>
    <row r="65" spans="1:2" x14ac:dyDescent="0.3">
      <c r="A65" s="34" t="s">
        <v>144</v>
      </c>
      <c r="B65" s="30">
        <f>INDEX(National!L:L,MATCH($A65&amp;$A$61,National!$J:$J,0))</f>
        <v>0.57673408925430403</v>
      </c>
    </row>
    <row r="66" spans="1:2" x14ac:dyDescent="0.3">
      <c r="A66" s="34" t="s">
        <v>142</v>
      </c>
      <c r="B66" s="30">
        <f>INDEX(National!L:L,MATCH($A66&amp;$A$61,National!$J:$J,0))</f>
        <v>0</v>
      </c>
    </row>
    <row r="67" spans="1:2" x14ac:dyDescent="0.3">
      <c r="A67" s="34" t="s">
        <v>143</v>
      </c>
      <c r="B67" s="30">
        <f>INDEX(National!L:L,MATCH($A67&amp;$A$61,National!$J:$J,0))</f>
        <v>2.4853768529883001E-4</v>
      </c>
    </row>
    <row r="70" spans="1:2" x14ac:dyDescent="0.3">
      <c r="A70" s="27" t="s">
        <v>12</v>
      </c>
      <c r="B70" s="24"/>
    </row>
    <row r="71" spans="1:2" x14ac:dyDescent="0.3">
      <c r="A71" s="23"/>
      <c r="B71" s="24"/>
    </row>
    <row r="72" spans="1:2" x14ac:dyDescent="0.3">
      <c r="A72" s="23"/>
      <c r="B72" s="28" t="s">
        <v>3</v>
      </c>
    </row>
    <row r="73" spans="1:2" x14ac:dyDescent="0.3">
      <c r="A73" s="34" t="s">
        <v>145</v>
      </c>
      <c r="B73" s="30">
        <f>INDEX(National!L:L,MATCH($A73&amp;$A$70,National!$J:$J,0))</f>
        <v>0.50894296923036497</v>
      </c>
    </row>
    <row r="74" spans="1:2" x14ac:dyDescent="0.3">
      <c r="A74" s="34" t="s">
        <v>144</v>
      </c>
      <c r="B74" s="30">
        <f>INDEX(National!L:L,MATCH($A74&amp;$A$70,National!$J:$J,0))</f>
        <v>0.49105703076963497</v>
      </c>
    </row>
    <row r="75" spans="1:2" x14ac:dyDescent="0.3">
      <c r="A75" s="34" t="s">
        <v>142</v>
      </c>
      <c r="B75" s="30">
        <f>INDEX(National!L:L,MATCH($A75&amp;$A$70,National!$J:$J,0))</f>
        <v>0</v>
      </c>
    </row>
    <row r="76" spans="1:2" x14ac:dyDescent="0.3">
      <c r="A76" s="34" t="s">
        <v>143</v>
      </c>
      <c r="B76" s="30">
        <f>INDEX(National!L:L,MATCH($A76&amp;$A$70,National!$J:$J,0))</f>
        <v>0</v>
      </c>
    </row>
    <row r="79" spans="1:2" x14ac:dyDescent="0.3">
      <c r="A79" s="27" t="s">
        <v>48</v>
      </c>
      <c r="B79" s="24"/>
    </row>
    <row r="80" spans="1:2" x14ac:dyDescent="0.3">
      <c r="A80" s="23"/>
      <c r="B80" s="24"/>
    </row>
    <row r="81" spans="1:2" x14ac:dyDescent="0.3">
      <c r="A81" s="23"/>
      <c r="B81" s="28" t="s">
        <v>3</v>
      </c>
    </row>
    <row r="82" spans="1:2" x14ac:dyDescent="0.3">
      <c r="A82" s="34" t="s">
        <v>145</v>
      </c>
      <c r="B82" s="30">
        <f>INDEX(National!L:L,MATCH($A82&amp;$A$79,National!$J:$J,0))</f>
        <v>0.20992251044774499</v>
      </c>
    </row>
    <row r="83" spans="1:2" x14ac:dyDescent="0.3">
      <c r="A83" s="34" t="s">
        <v>144</v>
      </c>
      <c r="B83" s="30">
        <f>INDEX(National!L:L,MATCH($A83&amp;$A$79,National!$J:$J,0))</f>
        <v>0.78963840778301497</v>
      </c>
    </row>
    <row r="84" spans="1:2" x14ac:dyDescent="0.3">
      <c r="A84" s="34" t="s">
        <v>142</v>
      </c>
      <c r="B84" s="30">
        <f>INDEX(National!L:L,MATCH($A84&amp;$A$79,National!$J:$J,0))</f>
        <v>0</v>
      </c>
    </row>
    <row r="85" spans="1:2" x14ac:dyDescent="0.3">
      <c r="A85" s="34" t="s">
        <v>143</v>
      </c>
      <c r="B85" s="30">
        <f>INDEX(National!L:L,MATCH($A85&amp;$A$79,National!$J:$J,0))</f>
        <v>4.3908176924044301E-4</v>
      </c>
    </row>
    <row r="88" spans="1:2" x14ac:dyDescent="0.3">
      <c r="A88" s="25" t="s">
        <v>192</v>
      </c>
      <c r="B88" s="26"/>
    </row>
    <row r="89" spans="1:2" x14ac:dyDescent="0.3">
      <c r="A89" s="82" t="s">
        <v>323</v>
      </c>
      <c r="B89" s="57"/>
    </row>
    <row r="90" spans="1:2" x14ac:dyDescent="0.3">
      <c r="B90" s="24"/>
    </row>
    <row r="91" spans="1:2" x14ac:dyDescent="0.3">
      <c r="A91" s="23"/>
      <c r="B91" s="28" t="s">
        <v>3</v>
      </c>
    </row>
    <row r="92" spans="1:2" x14ac:dyDescent="0.3">
      <c r="A92" s="27" t="s">
        <v>11</v>
      </c>
    </row>
    <row r="93" spans="1:2" x14ac:dyDescent="0.3">
      <c r="A93" s="39" t="s">
        <v>146</v>
      </c>
      <c r="B93" s="79">
        <f>INDEX(National!L:L,MATCH($A93&amp;$A$92,National!$J:$J,0))</f>
        <v>1.2211676992950999</v>
      </c>
    </row>
    <row r="94" spans="1:2" x14ac:dyDescent="0.3">
      <c r="A94" s="27" t="s">
        <v>12</v>
      </c>
      <c r="B94" s="24"/>
    </row>
    <row r="95" spans="1:2" ht="17.5" customHeight="1" x14ac:dyDescent="0.3">
      <c r="A95" s="39" t="s">
        <v>146</v>
      </c>
      <c r="B95" s="79">
        <f>INDEX(National!L:L,MATCH($A95&amp;$A$94,National!$J:$J,0))</f>
        <v>1.37141004904349</v>
      </c>
    </row>
    <row r="96" spans="1:2" x14ac:dyDescent="0.3">
      <c r="A96" s="27" t="s">
        <v>48</v>
      </c>
      <c r="B96" s="80"/>
    </row>
    <row r="97" spans="1:6" x14ac:dyDescent="0.3">
      <c r="A97" s="39" t="s">
        <v>146</v>
      </c>
      <c r="B97" s="79">
        <f>INDEX(National!L:L,MATCH($A97&amp;$A$96,National!$J:$J,0))</f>
        <v>0.85905077399503105</v>
      </c>
    </row>
    <row r="98" spans="1:6" x14ac:dyDescent="0.3">
      <c r="A98" s="52"/>
      <c r="B98" s="74"/>
    </row>
    <row r="99" spans="1:6" x14ac:dyDescent="0.3">
      <c r="A99" s="52"/>
      <c r="B99" s="74"/>
    </row>
    <row r="100" spans="1:6" x14ac:dyDescent="0.3">
      <c r="A100" s="25" t="s">
        <v>193</v>
      </c>
      <c r="B100" s="26"/>
    </row>
    <row r="101" spans="1:6" s="88" customFormat="1" x14ac:dyDescent="0.3">
      <c r="A101" s="82" t="s">
        <v>323</v>
      </c>
      <c r="B101" s="57"/>
      <c r="C101" s="29"/>
      <c r="D101" s="29"/>
      <c r="E101" s="29"/>
      <c r="F101" s="29"/>
    </row>
    <row r="102" spans="1:6" s="88" customFormat="1" x14ac:dyDescent="0.3">
      <c r="A102" s="82"/>
      <c r="B102" s="57"/>
      <c r="C102" s="29"/>
      <c r="D102" s="29"/>
      <c r="E102" s="29"/>
      <c r="F102" s="29"/>
    </row>
    <row r="103" spans="1:6" x14ac:dyDescent="0.3">
      <c r="A103" s="27" t="s">
        <v>11</v>
      </c>
      <c r="B103" s="24"/>
    </row>
    <row r="104" spans="1:6" x14ac:dyDescent="0.3">
      <c r="A104" s="23"/>
      <c r="B104" s="24"/>
    </row>
    <row r="105" spans="1:6" x14ac:dyDescent="0.3">
      <c r="A105" s="23"/>
      <c r="B105" s="28" t="s">
        <v>3</v>
      </c>
    </row>
    <row r="106" spans="1:6" x14ac:dyDescent="0.3">
      <c r="A106" s="39" t="s">
        <v>147</v>
      </c>
      <c r="B106" s="30">
        <f>INDEX(National!L:L,MATCH($A106&amp;$A$103,National!$J:$J,0))</f>
        <v>5.1051037690455103E-2</v>
      </c>
    </row>
    <row r="107" spans="1:6" x14ac:dyDescent="0.3">
      <c r="A107" s="39" t="s">
        <v>148</v>
      </c>
      <c r="B107" s="30">
        <f>INDEX(National!L:L,MATCH($A107&amp;$A$103,National!$J:$J,0))</f>
        <v>4.75764970174931E-2</v>
      </c>
    </row>
    <row r="108" spans="1:6" x14ac:dyDescent="0.3">
      <c r="A108" s="39" t="s">
        <v>149</v>
      </c>
      <c r="B108" s="30">
        <f>INDEX(National!L:L,MATCH($A108&amp;$A$103,National!$J:$J,0))</f>
        <v>0.24666569684496301</v>
      </c>
    </row>
    <row r="109" spans="1:6" x14ac:dyDescent="0.3">
      <c r="A109" s="52" t="s">
        <v>150</v>
      </c>
      <c r="B109" s="30">
        <f>INDEX(National!L:L,MATCH($A109&amp;$A$103,National!$J:$J,0))</f>
        <v>0.13149395045854301</v>
      </c>
    </row>
    <row r="110" spans="1:6" x14ac:dyDescent="0.3">
      <c r="A110" s="52" t="s">
        <v>151</v>
      </c>
      <c r="B110" s="30">
        <f>INDEX(National!L:L,MATCH($A110&amp;$A$103,National!$J:$J,0))</f>
        <v>5.0906066475120901E-3</v>
      </c>
    </row>
    <row r="111" spans="1:6" x14ac:dyDescent="0.3">
      <c r="A111" s="52" t="s">
        <v>152</v>
      </c>
      <c r="B111" s="30">
        <f>INDEX(National!L:L,MATCH($A111&amp;$A$103,National!$J:$J,0))</f>
        <v>0.37980827170405401</v>
      </c>
    </row>
    <row r="112" spans="1:6" x14ac:dyDescent="0.3">
      <c r="A112" s="52" t="s">
        <v>153</v>
      </c>
      <c r="B112" s="30">
        <f>INDEX(National!L:L,MATCH($A112&amp;$A$103,National!$J:$J,0))</f>
        <v>0.16949921693487199</v>
      </c>
    </row>
    <row r="113" spans="1:2" x14ac:dyDescent="0.3">
      <c r="A113" s="29" t="s">
        <v>154</v>
      </c>
      <c r="B113" s="30">
        <f>INDEX(National!L:L,MATCH($A113&amp;$A$103,National!$J:$J,0))</f>
        <v>6.9156554432078503E-3</v>
      </c>
    </row>
    <row r="114" spans="1:2" x14ac:dyDescent="0.3">
      <c r="A114" s="29" t="s">
        <v>155</v>
      </c>
      <c r="B114" s="30">
        <f>INDEX(National!L:L,MATCH($A114&amp;$A$103,National!$J:$J,0))</f>
        <v>5.0614511443091001E-3</v>
      </c>
    </row>
    <row r="115" spans="1:2" x14ac:dyDescent="0.3">
      <c r="A115" s="29" t="s">
        <v>156</v>
      </c>
      <c r="B115" s="30">
        <f>INDEX(National!L:L,MATCH($A115&amp;$A$103,National!$J:$J,0))</f>
        <v>9.17691465327382E-3</v>
      </c>
    </row>
    <row r="116" spans="1:2" x14ac:dyDescent="0.3">
      <c r="A116" s="29" t="s">
        <v>157</v>
      </c>
      <c r="B116" s="30">
        <f>INDEX(National!L:L,MATCH($A116&amp;$A$103,National!$J:$J,0))</f>
        <v>4.1944242431636398E-3</v>
      </c>
    </row>
    <row r="117" spans="1:2" x14ac:dyDescent="0.3">
      <c r="A117" s="29" t="s">
        <v>158</v>
      </c>
      <c r="B117" s="30">
        <f>INDEX(National!L:L,MATCH($A117&amp;$A$103,National!$J:$J,0))</f>
        <v>1.50411467813025E-2</v>
      </c>
    </row>
    <row r="118" spans="1:2" x14ac:dyDescent="0.3">
      <c r="A118" s="29" t="s">
        <v>159</v>
      </c>
      <c r="B118" s="30">
        <f>INDEX(National!L:L,MATCH($A118&amp;$A$103,National!$J:$J,0))</f>
        <v>8.5738234189186302E-2</v>
      </c>
    </row>
    <row r="119" spans="1:2" x14ac:dyDescent="0.3">
      <c r="A119" s="29" t="s">
        <v>160</v>
      </c>
      <c r="B119" s="30">
        <f>INDEX(National!L:L,MATCH($A119&amp;$A$103,National!$J:$J,0))</f>
        <v>6.4408310336392402E-4</v>
      </c>
    </row>
    <row r="120" spans="1:2" x14ac:dyDescent="0.3">
      <c r="A120" s="29" t="s">
        <v>161</v>
      </c>
      <c r="B120" s="30">
        <f>INDEX(National!L:L,MATCH($A120&amp;$A$103,National!$J:$J,0))</f>
        <v>9.5863099767657496E-4</v>
      </c>
    </row>
    <row r="121" spans="1:2" x14ac:dyDescent="0.3">
      <c r="A121" s="29" t="s">
        <v>162</v>
      </c>
      <c r="B121" s="30">
        <f>INDEX(National!L:L,MATCH($A121&amp;$A$103,National!$J:$J,0))</f>
        <v>1.46962017349639E-3</v>
      </c>
    </row>
    <row r="122" spans="1:2" x14ac:dyDescent="0.3">
      <c r="B122" s="74"/>
    </row>
    <row r="123" spans="1:2" x14ac:dyDescent="0.3">
      <c r="B123" s="31"/>
    </row>
    <row r="124" spans="1:2" x14ac:dyDescent="0.3">
      <c r="A124" s="27" t="s">
        <v>12</v>
      </c>
      <c r="B124" s="24"/>
    </row>
    <row r="125" spans="1:2" x14ac:dyDescent="0.3">
      <c r="A125" s="23"/>
      <c r="B125" s="24"/>
    </row>
    <row r="126" spans="1:2" x14ac:dyDescent="0.3">
      <c r="A126" s="23"/>
      <c r="B126" s="28" t="s">
        <v>3</v>
      </c>
    </row>
    <row r="127" spans="1:2" x14ac:dyDescent="0.3">
      <c r="A127" s="39" t="s">
        <v>147</v>
      </c>
      <c r="B127" s="30">
        <f>INDEX(National!L:L,MATCH($A127&amp;$A$124,National!$J:$J,0))</f>
        <v>6.8474546471795406E-2</v>
      </c>
    </row>
    <row r="128" spans="1:2" x14ac:dyDescent="0.3">
      <c r="A128" s="39" t="s">
        <v>148</v>
      </c>
      <c r="B128" s="30">
        <f>INDEX(National!L:L,MATCH($A128&amp;$A$124,National!$J:$J,0))</f>
        <v>5.1907206243641098E-2</v>
      </c>
    </row>
    <row r="129" spans="1:2" x14ac:dyDescent="0.3">
      <c r="A129" s="39" t="s">
        <v>149</v>
      </c>
      <c r="B129" s="30">
        <f>INDEX(National!L:L,MATCH($A129&amp;$A$124,National!$J:$J,0))</f>
        <v>0.14422992207615301</v>
      </c>
    </row>
    <row r="130" spans="1:2" x14ac:dyDescent="0.3">
      <c r="A130" s="52" t="s">
        <v>150</v>
      </c>
      <c r="B130" s="30">
        <f>INDEX(National!L:L,MATCH($A130&amp;$A$124,National!$J:$J,0))</f>
        <v>0.107972701173739</v>
      </c>
    </row>
    <row r="131" spans="1:2" x14ac:dyDescent="0.3">
      <c r="A131" s="52" t="s">
        <v>151</v>
      </c>
      <c r="B131" s="30">
        <f>INDEX(National!L:L,MATCH($A131&amp;$A$124,National!$J:$J,0))</f>
        <v>6.2873320331258897E-3</v>
      </c>
    </row>
    <row r="132" spans="1:2" x14ac:dyDescent="0.3">
      <c r="A132" s="52" t="s">
        <v>152</v>
      </c>
      <c r="B132" s="30">
        <f>INDEX(National!L:L,MATCH($A132&amp;$A$124,National!$J:$J,0))</f>
        <v>0.31990972562421499</v>
      </c>
    </row>
    <row r="133" spans="1:2" x14ac:dyDescent="0.3">
      <c r="A133" s="52" t="s">
        <v>153</v>
      </c>
      <c r="B133" s="30">
        <f>INDEX(National!L:L,MATCH($A133&amp;$A$124,National!$J:$J,0))</f>
        <v>0.14460593557398299</v>
      </c>
    </row>
    <row r="134" spans="1:2" x14ac:dyDescent="0.3">
      <c r="A134" s="29" t="s">
        <v>154</v>
      </c>
      <c r="B134" s="30">
        <f>INDEX(National!L:L,MATCH($A134&amp;$A$124,National!$J:$J,0))</f>
        <v>1.60021935402191E-2</v>
      </c>
    </row>
    <row r="135" spans="1:2" x14ac:dyDescent="0.3">
      <c r="A135" s="29" t="s">
        <v>155</v>
      </c>
      <c r="B135" s="30">
        <f>INDEX(National!L:L,MATCH($A135&amp;$A$124,National!$J:$J,0))</f>
        <v>6.4274141981106397E-2</v>
      </c>
    </row>
    <row r="136" spans="1:2" x14ac:dyDescent="0.3">
      <c r="A136" s="29" t="s">
        <v>156</v>
      </c>
      <c r="B136" s="30">
        <f>INDEX(National!L:L,MATCH($A136&amp;$A$124,National!$J:$J,0))</f>
        <v>8.9641718560762806E-2</v>
      </c>
    </row>
    <row r="137" spans="1:2" x14ac:dyDescent="0.3">
      <c r="A137" s="29" t="s">
        <v>157</v>
      </c>
      <c r="B137" s="30">
        <f>INDEX(National!L:L,MATCH($A137&amp;$A$124,National!$J:$J,0))</f>
        <v>2.57985569244405E-2</v>
      </c>
    </row>
    <row r="138" spans="1:2" x14ac:dyDescent="0.3">
      <c r="A138" s="29" t="s">
        <v>158</v>
      </c>
      <c r="B138" s="30">
        <f>INDEX(National!L:L,MATCH($A138&amp;$A$124,National!$J:$J,0))</f>
        <v>1.91511053442532E-2</v>
      </c>
    </row>
    <row r="139" spans="1:2" x14ac:dyDescent="0.3">
      <c r="A139" s="29" t="s">
        <v>159</v>
      </c>
      <c r="B139" s="30">
        <f>INDEX(National!L:L,MATCH($A139&amp;$A$124,National!$J:$J,0))</f>
        <v>6.8674334909089099E-2</v>
      </c>
    </row>
    <row r="140" spans="1:2" x14ac:dyDescent="0.3">
      <c r="A140" s="29" t="s">
        <v>160</v>
      </c>
      <c r="B140" s="30">
        <f>INDEX(National!L:L,MATCH($A140&amp;$A$124,National!$J:$J,0))</f>
        <v>1.11500085741436E-2</v>
      </c>
    </row>
    <row r="141" spans="1:2" x14ac:dyDescent="0.3">
      <c r="A141" s="29" t="s">
        <v>161</v>
      </c>
      <c r="B141" s="30">
        <f>INDEX(National!L:L,MATCH($A141&amp;$A$124,National!$J:$J,0))</f>
        <v>0</v>
      </c>
    </row>
    <row r="142" spans="1:2" x14ac:dyDescent="0.3">
      <c r="A142" s="29" t="s">
        <v>162</v>
      </c>
      <c r="B142" s="30">
        <f>INDEX(National!L:L,MATCH($A142&amp;$A$124,National!$J:$J,0))</f>
        <v>0</v>
      </c>
    </row>
    <row r="143" spans="1:2" x14ac:dyDescent="0.3">
      <c r="B143" s="74"/>
    </row>
    <row r="144" spans="1:2" ht="13.5" customHeight="1" x14ac:dyDescent="0.3"/>
    <row r="145" spans="1:2" x14ac:dyDescent="0.3">
      <c r="A145" s="27" t="s">
        <v>48</v>
      </c>
      <c r="B145" s="24"/>
    </row>
    <row r="146" spans="1:2" x14ac:dyDescent="0.3">
      <c r="A146" s="23"/>
      <c r="B146" s="24"/>
    </row>
    <row r="147" spans="1:2" x14ac:dyDescent="0.3">
      <c r="A147" s="23"/>
      <c r="B147" s="28" t="s">
        <v>3</v>
      </c>
    </row>
    <row r="148" spans="1:2" x14ac:dyDescent="0.3">
      <c r="A148" s="39" t="s">
        <v>147</v>
      </c>
      <c r="B148" s="30">
        <f>INDEX(National!L:L,MATCH($A148&amp;$A$145,National!$J:$J,0))</f>
        <v>4.8027828207560803E-2</v>
      </c>
    </row>
    <row r="149" spans="1:2" x14ac:dyDescent="0.3">
      <c r="A149" s="39" t="s">
        <v>148</v>
      </c>
      <c r="B149" s="30">
        <f>INDEX(National!L:L,MATCH($A149&amp;$A$145,National!$J:$J,0))</f>
        <v>4.3606420588011702E-2</v>
      </c>
    </row>
    <row r="150" spans="1:2" x14ac:dyDescent="0.3">
      <c r="A150" s="39" t="s">
        <v>149</v>
      </c>
      <c r="B150" s="30">
        <f>INDEX(National!L:L,MATCH($A150&amp;$A$145,National!$J:$J,0))</f>
        <v>0.179752467475461</v>
      </c>
    </row>
    <row r="151" spans="1:2" x14ac:dyDescent="0.3">
      <c r="A151" s="52" t="s">
        <v>150</v>
      </c>
      <c r="B151" s="30">
        <f>INDEX(National!L:L,MATCH($A151&amp;$A$145,National!$J:$J,0))</f>
        <v>0.13976432769470501</v>
      </c>
    </row>
    <row r="152" spans="1:2" x14ac:dyDescent="0.3">
      <c r="A152" s="52" t="s">
        <v>151</v>
      </c>
      <c r="B152" s="30">
        <f>INDEX(National!L:L,MATCH($A152&amp;$A$145,National!$J:$J,0))</f>
        <v>1.8744904921940201E-2</v>
      </c>
    </row>
    <row r="153" spans="1:2" x14ac:dyDescent="0.3">
      <c r="A153" s="52" t="s">
        <v>152</v>
      </c>
      <c r="B153" s="30">
        <f>INDEX(National!L:L,MATCH($A153&amp;$A$145,National!$J:$J,0))</f>
        <v>0.25004876590018299</v>
      </c>
    </row>
    <row r="154" spans="1:2" x14ac:dyDescent="0.3">
      <c r="A154" s="52" t="s">
        <v>153</v>
      </c>
      <c r="B154" s="30">
        <f>INDEX(National!L:L,MATCH($A154&amp;$A$145,National!$J:$J,0))</f>
        <v>0.240470814173881</v>
      </c>
    </row>
    <row r="155" spans="1:2" x14ac:dyDescent="0.3">
      <c r="A155" s="29" t="s">
        <v>154</v>
      </c>
      <c r="B155" s="30">
        <f>INDEX(National!L:L,MATCH($A155&amp;$A$145,National!$J:$J,0))</f>
        <v>0</v>
      </c>
    </row>
    <row r="156" spans="1:2" x14ac:dyDescent="0.3">
      <c r="A156" s="29" t="s">
        <v>155</v>
      </c>
      <c r="B156" s="30">
        <f>INDEX(National!L:L,MATCH($A156&amp;$A$145,National!$J:$J,0))</f>
        <v>0</v>
      </c>
    </row>
    <row r="157" spans="1:2" x14ac:dyDescent="0.3">
      <c r="A157" s="29" t="s">
        <v>156</v>
      </c>
      <c r="B157" s="30">
        <f>INDEX(National!L:L,MATCH($A157&amp;$A$145,National!$J:$J,0))</f>
        <v>3.7489809843880402E-2</v>
      </c>
    </row>
    <row r="158" spans="1:2" x14ac:dyDescent="0.3">
      <c r="A158" s="29" t="s">
        <v>157</v>
      </c>
      <c r="B158" s="30">
        <f>INDEX(National!L:L,MATCH($A158&amp;$A$145,National!$J:$J,0))</f>
        <v>0</v>
      </c>
    </row>
    <row r="159" spans="1:2" x14ac:dyDescent="0.3">
      <c r="A159" s="29" t="s">
        <v>158</v>
      </c>
      <c r="B159" s="30">
        <f>INDEX(National!L:L,MATCH($A159&amp;$A$145,National!$J:$J,0))</f>
        <v>2.0916373775443299E-3</v>
      </c>
    </row>
    <row r="160" spans="1:2" x14ac:dyDescent="0.3">
      <c r="A160" s="29" t="s">
        <v>159</v>
      </c>
      <c r="B160" s="30">
        <f>INDEX(National!L:L,MATCH($A160&amp;$A$145,National!$J:$J,0))</f>
        <v>0.193302384756627</v>
      </c>
    </row>
    <row r="161" spans="1:2" x14ac:dyDescent="0.3">
      <c r="A161" s="29" t="s">
        <v>160</v>
      </c>
      <c r="B161" s="30">
        <f>INDEX(National!L:L,MATCH($A161&amp;$A$145,National!$J:$J,0))</f>
        <v>0</v>
      </c>
    </row>
    <row r="162" spans="1:2" x14ac:dyDescent="0.3">
      <c r="A162" s="29" t="s">
        <v>161</v>
      </c>
      <c r="B162" s="30">
        <f>INDEX(National!L:L,MATCH($A162&amp;$A$145,National!$J:$J,0))</f>
        <v>0</v>
      </c>
    </row>
    <row r="163" spans="1:2" x14ac:dyDescent="0.3">
      <c r="A163" s="29" t="s">
        <v>162</v>
      </c>
      <c r="B163" s="30">
        <f>INDEX(National!L:L,MATCH($A163&amp;$A$145,National!$J:$J,0))</f>
        <v>5.8533355372256497E-3</v>
      </c>
    </row>
    <row r="166" spans="1:2" x14ac:dyDescent="0.3">
      <c r="A166" s="25" t="s">
        <v>194</v>
      </c>
      <c r="B166" s="26"/>
    </row>
    <row r="167" spans="1:2" x14ac:dyDescent="0.3">
      <c r="A167" s="82" t="s">
        <v>323</v>
      </c>
      <c r="B167" s="24"/>
    </row>
    <row r="168" spans="1:2" x14ac:dyDescent="0.3">
      <c r="B168" s="24"/>
    </row>
    <row r="169" spans="1:2" x14ac:dyDescent="0.3">
      <c r="B169" s="28" t="s">
        <v>3</v>
      </c>
    </row>
    <row r="170" spans="1:2" x14ac:dyDescent="0.3">
      <c r="A170" s="27" t="s">
        <v>11</v>
      </c>
    </row>
    <row r="171" spans="1:2" x14ac:dyDescent="0.3">
      <c r="A171" s="29" t="s">
        <v>163</v>
      </c>
      <c r="B171" s="79">
        <f>INDEX(National!L:L,MATCH($A171&amp;$A$170,National!$J:$J,0))</f>
        <v>16.4820406691409</v>
      </c>
    </row>
    <row r="172" spans="1:2" x14ac:dyDescent="0.3">
      <c r="A172" s="27" t="s">
        <v>12</v>
      </c>
      <c r="B172" s="80"/>
    </row>
    <row r="173" spans="1:2" x14ac:dyDescent="0.3">
      <c r="A173" s="29" t="s">
        <v>163</v>
      </c>
      <c r="B173" s="79">
        <f>INDEX(National!L:L,MATCH($A173&amp;$A$172,National!$J:$J,0))</f>
        <v>12.979573161099999</v>
      </c>
    </row>
    <row r="174" spans="1:2" x14ac:dyDescent="0.3">
      <c r="A174" s="27" t="s">
        <v>48</v>
      </c>
      <c r="B174" s="80"/>
    </row>
    <row r="175" spans="1:2" x14ac:dyDescent="0.3">
      <c r="A175" s="29" t="s">
        <v>163</v>
      </c>
      <c r="B175" s="79">
        <f>INDEX(National!L:L,MATCH($A175&amp;$A$174,National!$J:$J,0))</f>
        <v>13.704003502459001</v>
      </c>
    </row>
    <row r="178" spans="1:6" x14ac:dyDescent="0.3">
      <c r="A178" s="25" t="s">
        <v>195</v>
      </c>
      <c r="B178" s="26"/>
    </row>
    <row r="179" spans="1:6" s="88" customFormat="1" x14ac:dyDescent="0.3">
      <c r="A179" s="82" t="s">
        <v>323</v>
      </c>
      <c r="B179" s="57"/>
      <c r="C179" s="29"/>
      <c r="D179" s="29"/>
      <c r="E179" s="29"/>
      <c r="F179" s="29"/>
    </row>
    <row r="180" spans="1:6" s="88" customFormat="1" x14ac:dyDescent="0.3">
      <c r="A180" s="82"/>
      <c r="B180" s="57"/>
      <c r="C180" s="29"/>
      <c r="D180" s="29"/>
      <c r="E180" s="29"/>
      <c r="F180" s="29"/>
    </row>
    <row r="181" spans="1:6" x14ac:dyDescent="0.3">
      <c r="A181" s="27" t="s">
        <v>11</v>
      </c>
      <c r="B181" s="24"/>
    </row>
    <row r="182" spans="1:6" x14ac:dyDescent="0.3">
      <c r="A182" s="23"/>
      <c r="B182" s="24"/>
    </row>
    <row r="183" spans="1:6" x14ac:dyDescent="0.3">
      <c r="A183" s="23"/>
      <c r="B183" s="28" t="s">
        <v>3</v>
      </c>
    </row>
    <row r="184" spans="1:6" x14ac:dyDescent="0.3">
      <c r="A184" s="44" t="s">
        <v>164</v>
      </c>
      <c r="B184" s="42">
        <f>INDEX(National!L:L,MATCH($A184&amp;$A$181,National!$J:$J,0))</f>
        <v>0.148815259835823</v>
      </c>
    </row>
    <row r="185" spans="1:6" x14ac:dyDescent="0.3">
      <c r="A185" s="44" t="s">
        <v>165</v>
      </c>
      <c r="B185" s="42">
        <f>INDEX(National!L:L,MATCH($A185&amp;$A$181,National!$J:$J,0))</f>
        <v>6.5618705102583304E-3</v>
      </c>
    </row>
    <row r="186" spans="1:6" x14ac:dyDescent="0.3">
      <c r="A186" s="44" t="s">
        <v>166</v>
      </c>
      <c r="B186" s="42">
        <f>INDEX(National!L:L,MATCH($A186&amp;$A$181,National!$J:$J,0))</f>
        <v>3.9848030501327701E-2</v>
      </c>
    </row>
    <row r="187" spans="1:6" x14ac:dyDescent="0.3">
      <c r="A187" s="44" t="s">
        <v>167</v>
      </c>
      <c r="B187" s="42">
        <f>INDEX(National!L:L,MATCH($A187&amp;$A$181,National!$J:$J,0))</f>
        <v>6.9104460298165804E-2</v>
      </c>
    </row>
    <row r="188" spans="1:6" x14ac:dyDescent="0.3">
      <c r="A188" s="44" t="s">
        <v>168</v>
      </c>
      <c r="B188" s="42">
        <f>INDEX(National!L:L,MATCH($A188&amp;$A$181,National!$J:$J,0))</f>
        <v>0.55473346844565097</v>
      </c>
    </row>
    <row r="189" spans="1:6" x14ac:dyDescent="0.3">
      <c r="A189" s="44" t="s">
        <v>169</v>
      </c>
      <c r="B189" s="42">
        <f>INDEX(National!L:L,MATCH($A189&amp;$A$181,National!$J:$J,0))</f>
        <v>0.71171000459004896</v>
      </c>
    </row>
    <row r="190" spans="1:6" x14ac:dyDescent="0.3">
      <c r="A190" s="44" t="s">
        <v>170</v>
      </c>
      <c r="B190" s="42">
        <f>INDEX(National!L:L,MATCH($A190&amp;$A$181,National!$J:$J,0))</f>
        <v>0.193505230683895</v>
      </c>
    </row>
    <row r="191" spans="1:6" x14ac:dyDescent="0.3">
      <c r="A191" s="44" t="s">
        <v>171</v>
      </c>
      <c r="B191" s="42">
        <f>INDEX(National!L:L,MATCH($A191&amp;$A$181,National!$J:$J,0))</f>
        <v>8.7891062630551006E-2</v>
      </c>
    </row>
    <row r="192" spans="1:6" x14ac:dyDescent="0.3">
      <c r="A192" s="43" t="s">
        <v>172</v>
      </c>
      <c r="B192" s="42">
        <f>INDEX(National!L:L,MATCH($A192&amp;$A$181,National!$J:$J,0))</f>
        <v>1.8215330602366499E-2</v>
      </c>
    </row>
    <row r="193" spans="1:2" x14ac:dyDescent="0.3">
      <c r="A193" s="43" t="s">
        <v>173</v>
      </c>
      <c r="B193" s="42">
        <f>INDEX(National!L:L,MATCH($A193&amp;$A$181,National!$J:$J,0))</f>
        <v>4.7495324012227398E-3</v>
      </c>
    </row>
    <row r="194" spans="1:2" x14ac:dyDescent="0.3">
      <c r="A194" s="43" t="s">
        <v>174</v>
      </c>
      <c r="B194" s="42">
        <f>INDEX(National!L:L,MATCH($A194&amp;$A$181,National!$J:$J,0))</f>
        <v>5.09168617976525E-2</v>
      </c>
    </row>
    <row r="195" spans="1:2" x14ac:dyDescent="0.3">
      <c r="A195" s="43" t="s">
        <v>175</v>
      </c>
      <c r="B195" s="42">
        <f>INDEX(National!L:L,MATCH($A195&amp;$A$181,National!$J:$J,0))</f>
        <v>4.9736701621936295E-4</v>
      </c>
    </row>
    <row r="196" spans="1:2" x14ac:dyDescent="0.3">
      <c r="A196" s="43" t="s">
        <v>176</v>
      </c>
      <c r="B196" s="42">
        <f>INDEX(National!L:L,MATCH($A196&amp;$A$181,National!$J:$J,0))</f>
        <v>2.0672051527836901E-3</v>
      </c>
    </row>
    <row r="197" spans="1:2" x14ac:dyDescent="0.3">
      <c r="A197" s="43" t="s">
        <v>177</v>
      </c>
      <c r="B197" s="42">
        <f>INDEX(National!L:L,MATCH($A197&amp;$A$181,National!$J:$J,0))</f>
        <v>2.14115665686649E-2</v>
      </c>
    </row>
    <row r="198" spans="1:2" x14ac:dyDescent="0.3">
      <c r="A198" s="43" t="s">
        <v>178</v>
      </c>
      <c r="B198" s="42">
        <f>INDEX(National!L:L,MATCH($A198&amp;$A$181,National!$J:$J,0))</f>
        <v>2.8201796698266801E-3</v>
      </c>
    </row>
    <row r="199" spans="1:2" x14ac:dyDescent="0.3">
      <c r="A199" s="43" t="s">
        <v>179</v>
      </c>
      <c r="B199" s="42">
        <f>INDEX(National!L:L,MATCH($A199&amp;$A$181,National!$J:$J,0))</f>
        <v>6.4479526905352998E-4</v>
      </c>
    </row>
    <row r="200" spans="1:2" x14ac:dyDescent="0.3">
      <c r="A200" s="43" t="s">
        <v>180</v>
      </c>
      <c r="B200" s="42">
        <f>INDEX(National!L:L,MATCH($A200&amp;$A$181,National!$J:$J,0))</f>
        <v>6.2082259825808103E-4</v>
      </c>
    </row>
    <row r="201" spans="1:2" x14ac:dyDescent="0.3">
      <c r="A201" s="43" t="s">
        <v>181</v>
      </c>
      <c r="B201" s="42">
        <f>INDEX(National!L:L,MATCH($A201&amp;$A$181,National!$J:$J,0))</f>
        <v>5.0385842360999899E-3</v>
      </c>
    </row>
    <row r="202" spans="1:2" x14ac:dyDescent="0.3">
      <c r="A202" s="43" t="s">
        <v>182</v>
      </c>
      <c r="B202" s="42">
        <f>INDEX(National!L:L,MATCH($A202&amp;$A$181,National!$J:$J,0))</f>
        <v>0</v>
      </c>
    </row>
    <row r="203" spans="1:2" x14ac:dyDescent="0.3">
      <c r="A203" s="43" t="s">
        <v>183</v>
      </c>
      <c r="B203" s="42">
        <f>INDEX(National!L:L,MATCH($A203&amp;$A$181,National!$J:$J,0))</f>
        <v>0</v>
      </c>
    </row>
    <row r="204" spans="1:2" x14ac:dyDescent="0.3">
      <c r="A204" s="43" t="s">
        <v>184</v>
      </c>
      <c r="B204" s="42">
        <f>INDEX(National!L:L,MATCH($A204&amp;$A$181,National!$J:$J,0))</f>
        <v>3.4787356626290197E-4</v>
      </c>
    </row>
    <row r="205" spans="1:2" x14ac:dyDescent="0.3">
      <c r="A205" s="43" t="s">
        <v>185</v>
      </c>
      <c r="B205" s="42">
        <f>INDEX(National!L:L,MATCH($A205&amp;$A$181,National!$J:$J,0))</f>
        <v>0</v>
      </c>
    </row>
    <row r="206" spans="1:2" x14ac:dyDescent="0.3">
      <c r="A206" s="43" t="s">
        <v>186</v>
      </c>
      <c r="B206" s="42">
        <f>INDEX(National!L:L,MATCH($A206&amp;$A$181,National!$J:$J,0))</f>
        <v>1.8753860348958699E-2</v>
      </c>
    </row>
    <row r="207" spans="1:2" x14ac:dyDescent="0.3">
      <c r="A207" s="43" t="s">
        <v>187</v>
      </c>
      <c r="B207" s="42">
        <f>INDEX(National!L:L,MATCH($A207&amp;$A$181,National!$J:$J,0))</f>
        <v>2.2687095451794599E-2</v>
      </c>
    </row>
    <row r="208" spans="1:2" x14ac:dyDescent="0.3">
      <c r="A208" s="43" t="s">
        <v>188</v>
      </c>
      <c r="B208" s="42">
        <f>INDEX(National!L:L,MATCH($A208&amp;$A$181,National!$J:$J,0))</f>
        <v>7.8033214868566602E-3</v>
      </c>
    </row>
    <row r="209" spans="1:2" x14ac:dyDescent="0.3">
      <c r="A209" s="43"/>
      <c r="B209" s="31"/>
    </row>
    <row r="210" spans="1:2" x14ac:dyDescent="0.3">
      <c r="A210" s="43"/>
      <c r="B210" s="31"/>
    </row>
    <row r="211" spans="1:2" x14ac:dyDescent="0.3">
      <c r="A211" s="27" t="s">
        <v>12</v>
      </c>
      <c r="B211" s="24"/>
    </row>
    <row r="212" spans="1:2" x14ac:dyDescent="0.3">
      <c r="A212" s="23"/>
      <c r="B212" s="24"/>
    </row>
    <row r="213" spans="1:2" x14ac:dyDescent="0.3">
      <c r="A213" s="23"/>
      <c r="B213" s="28" t="s">
        <v>3</v>
      </c>
    </row>
    <row r="214" spans="1:2" x14ac:dyDescent="0.3">
      <c r="A214" s="44" t="s">
        <v>164</v>
      </c>
      <c r="B214" s="30">
        <f>INDEX(National!L:L,MATCH($A214&amp;$A$211,National!$J:$J,0))</f>
        <v>0.114301848159336</v>
      </c>
    </row>
    <row r="215" spans="1:2" x14ac:dyDescent="0.3">
      <c r="A215" s="44" t="s">
        <v>165</v>
      </c>
      <c r="B215" s="30">
        <f>INDEX(National!L:L,MATCH($A215&amp;$A$211,National!$J:$J,0))</f>
        <v>8.4735048592327195E-3</v>
      </c>
    </row>
    <row r="216" spans="1:2" x14ac:dyDescent="0.3">
      <c r="A216" s="44" t="s">
        <v>166</v>
      </c>
      <c r="B216" s="30">
        <f>INDEX(National!L:L,MATCH($A216&amp;$A$211,National!$J:$J,0))</f>
        <v>3.2871871948879E-2</v>
      </c>
    </row>
    <row r="217" spans="1:2" x14ac:dyDescent="0.3">
      <c r="A217" s="44" t="s">
        <v>167</v>
      </c>
      <c r="B217" s="30">
        <f>INDEX(National!L:L,MATCH($A217&amp;$A$211,National!$J:$J,0))</f>
        <v>8.1344300759096794E-2</v>
      </c>
    </row>
    <row r="218" spans="1:2" x14ac:dyDescent="0.3">
      <c r="A218" s="44" t="s">
        <v>168</v>
      </c>
      <c r="B218" s="30">
        <f>INDEX(National!L:L,MATCH($A218&amp;$A$211,National!$J:$J,0))</f>
        <v>0.63273594312191705</v>
      </c>
    </row>
    <row r="219" spans="1:2" x14ac:dyDescent="0.3">
      <c r="A219" s="44" t="s">
        <v>169</v>
      </c>
      <c r="B219" s="30">
        <f>INDEX(National!L:L,MATCH($A219&amp;$A$211,National!$J:$J,0))</f>
        <v>0.74098777724126696</v>
      </c>
    </row>
    <row r="220" spans="1:2" x14ac:dyDescent="0.3">
      <c r="A220" s="44" t="s">
        <v>170</v>
      </c>
      <c r="B220" s="30">
        <f>INDEX(National!L:L,MATCH($A220&amp;$A$211,National!$J:$J,0))</f>
        <v>0.11848187234848601</v>
      </c>
    </row>
    <row r="221" spans="1:2" x14ac:dyDescent="0.3">
      <c r="A221" s="44" t="s">
        <v>171</v>
      </c>
      <c r="B221" s="30">
        <f>INDEX(National!L:L,MATCH($A221&amp;$A$211,National!$J:$J,0))</f>
        <v>4.6620976220820697E-2</v>
      </c>
    </row>
    <row r="222" spans="1:2" x14ac:dyDescent="0.3">
      <c r="A222" s="43" t="s">
        <v>172</v>
      </c>
      <c r="B222" s="30">
        <f>INDEX(National!L:L,MATCH($A222&amp;$A$211,National!$J:$J,0))</f>
        <v>2.9735246214351599E-2</v>
      </c>
    </row>
    <row r="223" spans="1:2" x14ac:dyDescent="0.3">
      <c r="A223" s="43" t="s">
        <v>173</v>
      </c>
      <c r="B223" s="30">
        <f>INDEX(National!L:L,MATCH($A223&amp;$A$211,National!$J:$J,0))</f>
        <v>3.46099756516355E-3</v>
      </c>
    </row>
    <row r="224" spans="1:2" x14ac:dyDescent="0.3">
      <c r="A224" s="43" t="s">
        <v>174</v>
      </c>
      <c r="B224" s="30">
        <f>INDEX(National!L:L,MATCH($A224&amp;$A$211,National!$J:$J,0))</f>
        <v>6.9700497427059097E-2</v>
      </c>
    </row>
    <row r="225" spans="1:2" x14ac:dyDescent="0.3">
      <c r="A225" s="43" t="s">
        <v>175</v>
      </c>
      <c r="B225" s="30">
        <f>INDEX(National!L:L,MATCH($A225&amp;$A$211,National!$J:$J,0))</f>
        <v>6.4783083408337097E-3</v>
      </c>
    </row>
    <row r="226" spans="1:2" x14ac:dyDescent="0.3">
      <c r="A226" s="43" t="s">
        <v>176</v>
      </c>
      <c r="B226" s="30">
        <f>INDEX(National!L:L,MATCH($A226&amp;$A$211,National!$J:$J,0))</f>
        <v>3.6538067210894801E-3</v>
      </c>
    </row>
    <row r="227" spans="1:2" x14ac:dyDescent="0.3">
      <c r="A227" s="43" t="s">
        <v>177</v>
      </c>
      <c r="B227" s="30">
        <f>INDEX(National!L:L,MATCH($A227&amp;$A$211,National!$J:$J,0))</f>
        <v>5.1196077678540303E-3</v>
      </c>
    </row>
    <row r="228" spans="1:2" x14ac:dyDescent="0.3">
      <c r="A228" s="43" t="s">
        <v>178</v>
      </c>
      <c r="B228" s="30">
        <f>INDEX(National!L:L,MATCH($A228&amp;$A$211,National!$J:$J,0))</f>
        <v>3.46099756516355E-3</v>
      </c>
    </row>
    <row r="229" spans="1:2" x14ac:dyDescent="0.3">
      <c r="A229" s="43" t="s">
        <v>179</v>
      </c>
      <c r="B229" s="30">
        <f>INDEX(National!L:L,MATCH($A229&amp;$A$211,National!$J:$J,0))</f>
        <v>0</v>
      </c>
    </row>
    <row r="230" spans="1:2" x14ac:dyDescent="0.3">
      <c r="A230" s="43" t="s">
        <v>180</v>
      </c>
      <c r="B230" s="30">
        <f>INDEX(National!L:L,MATCH($A230&amp;$A$211,National!$J:$J,0))</f>
        <v>0</v>
      </c>
    </row>
    <row r="231" spans="1:2" x14ac:dyDescent="0.3">
      <c r="A231" s="43" t="s">
        <v>181</v>
      </c>
      <c r="B231" s="30">
        <f>INDEX(National!L:L,MATCH($A231&amp;$A$211,National!$J:$J,0))</f>
        <v>1.0719579011199199E-2</v>
      </c>
    </row>
    <row r="232" spans="1:2" x14ac:dyDescent="0.3">
      <c r="A232" s="43" t="s">
        <v>182</v>
      </c>
      <c r="B232" s="30">
        <f>INDEX(National!L:L,MATCH($A232&amp;$A$211,National!$J:$J,0))</f>
        <v>8.2930510134523799E-4</v>
      </c>
    </row>
    <row r="233" spans="1:2" x14ac:dyDescent="0.3">
      <c r="A233" s="43" t="s">
        <v>183</v>
      </c>
      <c r="B233" s="30">
        <f>INDEX(National!L:L,MATCH($A233&amp;$A$211,National!$J:$J,0))</f>
        <v>0</v>
      </c>
    </row>
    <row r="234" spans="1:2" x14ac:dyDescent="0.3">
      <c r="A234" s="43" t="s">
        <v>184</v>
      </c>
      <c r="B234" s="30">
        <f>INDEX(National!L:L,MATCH($A234&amp;$A$211,National!$J:$J,0))</f>
        <v>0</v>
      </c>
    </row>
    <row r="235" spans="1:2" x14ac:dyDescent="0.3">
      <c r="A235" s="43" t="s">
        <v>185</v>
      </c>
      <c r="B235" s="30">
        <f>INDEX(National!L:L,MATCH($A235&amp;$A$211,National!$J:$J,0))</f>
        <v>0</v>
      </c>
    </row>
    <row r="236" spans="1:2" x14ac:dyDescent="0.3">
      <c r="A236" s="43" t="s">
        <v>186</v>
      </c>
      <c r="B236" s="30">
        <f>INDEX(National!L:L,MATCH($A236&amp;$A$211,National!$J:$J,0))</f>
        <v>2.3954680300152902E-2</v>
      </c>
    </row>
    <row r="237" spans="1:2" x14ac:dyDescent="0.3">
      <c r="A237" s="43" t="s">
        <v>187</v>
      </c>
      <c r="B237" s="30">
        <f>INDEX(National!L:L,MATCH($A237&amp;$A$211,National!$J:$J,0))</f>
        <v>4.8870228376361201E-2</v>
      </c>
    </row>
    <row r="238" spans="1:2" x14ac:dyDescent="0.3">
      <c r="A238" s="43" t="s">
        <v>188</v>
      </c>
      <c r="B238" s="30">
        <f>INDEX(National!L:L,MATCH($A238&amp;$A$211,National!$J:$J,0))</f>
        <v>2.82450161974424E-3</v>
      </c>
    </row>
    <row r="240" spans="1:2" x14ac:dyDescent="0.3">
      <c r="A240" s="27" t="s">
        <v>48</v>
      </c>
      <c r="B240" s="24"/>
    </row>
    <row r="241" spans="1:2" x14ac:dyDescent="0.3">
      <c r="A241" s="23"/>
      <c r="B241" s="24"/>
    </row>
    <row r="242" spans="1:2" x14ac:dyDescent="0.3">
      <c r="A242" s="23"/>
      <c r="B242" s="28" t="s">
        <v>3</v>
      </c>
    </row>
    <row r="243" spans="1:2" x14ac:dyDescent="0.3">
      <c r="A243" s="44" t="s">
        <v>164</v>
      </c>
      <c r="B243" s="30">
        <f>INDEX(National!L:L,MATCH($A243&amp;$A$240,National!$J:$J,0))</f>
        <v>0.152617056016461</v>
      </c>
    </row>
    <row r="244" spans="1:2" x14ac:dyDescent="0.3">
      <c r="A244" s="44" t="s">
        <v>165</v>
      </c>
      <c r="B244" s="30">
        <f>INDEX(National!L:L,MATCH($A244&amp;$A$240,National!$J:$J,0))</f>
        <v>1.11022302462516E-16</v>
      </c>
    </row>
    <row r="245" spans="1:2" x14ac:dyDescent="0.3">
      <c r="A245" s="44" t="s">
        <v>166</v>
      </c>
      <c r="B245" s="30">
        <f>INDEX(National!L:L,MATCH($A245&amp;$A$240,National!$J:$J,0))</f>
        <v>2.31144065186893E-2</v>
      </c>
    </row>
    <row r="246" spans="1:2" x14ac:dyDescent="0.3">
      <c r="A246" s="44" t="s">
        <v>167</v>
      </c>
      <c r="B246" s="30">
        <f>INDEX(National!L:L,MATCH($A246&amp;$A$240,National!$J:$J,0))</f>
        <v>6.3428002109168699E-2</v>
      </c>
    </row>
    <row r="247" spans="1:2" x14ac:dyDescent="0.3">
      <c r="A247" s="44" t="s">
        <v>168</v>
      </c>
      <c r="B247" s="30">
        <f>INDEX(National!L:L,MATCH($A247&amp;$A$240,National!$J:$J,0))</f>
        <v>0.50336715748253102</v>
      </c>
    </row>
    <row r="248" spans="1:2" x14ac:dyDescent="0.3">
      <c r="A248" s="44" t="s">
        <v>169</v>
      </c>
      <c r="B248" s="30">
        <f>INDEX(National!L:L,MATCH($A248&amp;$A$240,National!$J:$J,0))</f>
        <v>0.67758735764346401</v>
      </c>
    </row>
    <row r="249" spans="1:2" x14ac:dyDescent="0.3">
      <c r="A249" s="44" t="s">
        <v>170</v>
      </c>
      <c r="B249" s="30">
        <f>INDEX(National!L:L,MATCH($A249&amp;$A$240,National!$J:$J,0))</f>
        <v>0.155852620932205</v>
      </c>
    </row>
    <row r="250" spans="1:2" x14ac:dyDescent="0.3">
      <c r="A250" s="44" t="s">
        <v>171</v>
      </c>
      <c r="B250" s="30">
        <f>INDEX(National!L:L,MATCH($A250&amp;$A$240,National!$J:$J,0))</f>
        <v>2.9286130065026499E-2</v>
      </c>
    </row>
    <row r="251" spans="1:2" x14ac:dyDescent="0.3">
      <c r="A251" s="43" t="s">
        <v>172</v>
      </c>
      <c r="B251" s="30">
        <f>INDEX(National!L:L,MATCH($A251&amp;$A$240,National!$J:$J,0))</f>
        <v>1.76735245495366E-2</v>
      </c>
    </row>
    <row r="252" spans="1:2" x14ac:dyDescent="0.3">
      <c r="A252" s="43" t="s">
        <v>173</v>
      </c>
      <c r="B252" s="30">
        <f>INDEX(National!L:L,MATCH($A252&amp;$A$240,National!$J:$J,0))</f>
        <v>2.31144065186893E-2</v>
      </c>
    </row>
    <row r="253" spans="1:2" x14ac:dyDescent="0.3">
      <c r="A253" s="43" t="s">
        <v>174</v>
      </c>
      <c r="B253" s="30">
        <f>INDEX(National!L:L,MATCH($A253&amp;$A$240,National!$J:$J,0))</f>
        <v>4.11533518568181E-2</v>
      </c>
    </row>
    <row r="254" spans="1:2" x14ac:dyDescent="0.3">
      <c r="A254" s="43" t="s">
        <v>175</v>
      </c>
      <c r="B254" s="30">
        <f>INDEX(National!L:L,MATCH($A254&amp;$A$240,National!$J:$J,0))</f>
        <v>1.11022302462516E-16</v>
      </c>
    </row>
    <row r="255" spans="1:2" x14ac:dyDescent="0.3">
      <c r="A255" s="43" t="s">
        <v>176</v>
      </c>
      <c r="B255" s="30">
        <f>INDEX(National!L:L,MATCH($A255&amp;$A$240,National!$J:$J,0))</f>
        <v>1.11022302462516E-16</v>
      </c>
    </row>
    <row r="256" spans="1:2" x14ac:dyDescent="0.3">
      <c r="A256" s="43" t="s">
        <v>177</v>
      </c>
      <c r="B256" s="30">
        <f>INDEX(National!L:L,MATCH($A256&amp;$A$240,National!$J:$J,0))</f>
        <v>4.6228813037378601E-2</v>
      </c>
    </row>
    <row r="257" spans="1:6" x14ac:dyDescent="0.3">
      <c r="A257" s="43" t="s">
        <v>178</v>
      </c>
      <c r="B257" s="30">
        <f>INDEX(National!L:L,MATCH($A257&amp;$A$240,National!$J:$J,0))</f>
        <v>1.11022302462516E-16</v>
      </c>
    </row>
    <row r="258" spans="1:6" x14ac:dyDescent="0.3">
      <c r="A258" s="43" t="s">
        <v>179</v>
      </c>
      <c r="B258" s="30">
        <f>INDEX(National!L:L,MATCH($A258&amp;$A$240,National!$J:$J,0))</f>
        <v>1.11022302462516E-16</v>
      </c>
    </row>
    <row r="259" spans="1:6" x14ac:dyDescent="0.3">
      <c r="A259" s="43" t="s">
        <v>180</v>
      </c>
      <c r="B259" s="30">
        <f>INDEX(National!L:L,MATCH($A259&amp;$A$240,National!$J:$J,0))</f>
        <v>1.11022302462516E-16</v>
      </c>
    </row>
    <row r="260" spans="1:6" x14ac:dyDescent="0.3">
      <c r="A260" s="43" t="s">
        <v>181</v>
      </c>
      <c r="B260" s="30">
        <f>INDEX(National!L:L,MATCH($A260&amp;$A$240,National!$J:$J,0))</f>
        <v>1.11022302462516E-16</v>
      </c>
    </row>
    <row r="261" spans="1:6" x14ac:dyDescent="0.3">
      <c r="A261" s="43" t="s">
        <v>182</v>
      </c>
      <c r="B261" s="30">
        <f>INDEX(National!L:L,MATCH($A261&amp;$A$240,National!$J:$J,0))</f>
        <v>1.11022302462516E-16</v>
      </c>
    </row>
    <row r="262" spans="1:6" x14ac:dyDescent="0.3">
      <c r="A262" s="43" t="s">
        <v>183</v>
      </c>
      <c r="B262" s="30">
        <f>INDEX(National!L:L,MATCH($A262&amp;$A$240,National!$J:$J,0))</f>
        <v>2.90315137887246E-3</v>
      </c>
    </row>
    <row r="263" spans="1:6" x14ac:dyDescent="0.3">
      <c r="A263" s="43" t="s">
        <v>184</v>
      </c>
      <c r="B263" s="30">
        <f>INDEX(National!L:L,MATCH($A263&amp;$A$240,National!$J:$J,0))</f>
        <v>2.90315137887246E-3</v>
      </c>
    </row>
    <row r="264" spans="1:6" x14ac:dyDescent="0.3">
      <c r="A264" s="43" t="s">
        <v>185</v>
      </c>
      <c r="B264" s="30">
        <f>INDEX(National!L:L,MATCH($A264&amp;$A$240,National!$J:$J,0))</f>
        <v>1.11022302462516E-16</v>
      </c>
    </row>
    <row r="265" spans="1:6" x14ac:dyDescent="0.3">
      <c r="A265" s="43" t="s">
        <v>186</v>
      </c>
      <c r="B265" s="30">
        <f>INDEX(National!L:L,MATCH($A265&amp;$A$240,National!$J:$J,0))</f>
        <v>2.8920709276434201E-2</v>
      </c>
    </row>
    <row r="266" spans="1:6" x14ac:dyDescent="0.3">
      <c r="A266" s="43" t="s">
        <v>187</v>
      </c>
      <c r="B266" s="30">
        <f>INDEX(National!L:L,MATCH($A266&amp;$A$240,National!$J:$J,0))</f>
        <v>4.35247221117748E-2</v>
      </c>
    </row>
    <row r="267" spans="1:6" x14ac:dyDescent="0.3">
      <c r="A267" s="43" t="s">
        <v>188</v>
      </c>
      <c r="B267" s="30">
        <f>INDEX(National!L:L,MATCH($A267&amp;$A$240,National!$J:$J,0))</f>
        <v>2.90315137887246E-3</v>
      </c>
    </row>
    <row r="270" spans="1:6" x14ac:dyDescent="0.3">
      <c r="A270" s="25" t="s">
        <v>295</v>
      </c>
      <c r="B270" s="26"/>
    </row>
    <row r="271" spans="1:6" s="88" customFormat="1" x14ac:dyDescent="0.3">
      <c r="A271" s="82" t="s">
        <v>323</v>
      </c>
      <c r="B271" s="57"/>
      <c r="C271" s="29"/>
      <c r="D271" s="29"/>
      <c r="E271" s="29"/>
      <c r="F271" s="29"/>
    </row>
    <row r="272" spans="1:6" s="88" customFormat="1" x14ac:dyDescent="0.3">
      <c r="A272" s="82"/>
      <c r="B272" s="57"/>
      <c r="C272" s="29"/>
      <c r="D272" s="29"/>
      <c r="E272" s="29"/>
      <c r="F272" s="29"/>
    </row>
    <row r="273" spans="1:2" x14ac:dyDescent="0.3">
      <c r="A273" s="27" t="s">
        <v>11</v>
      </c>
      <c r="B273" s="24"/>
    </row>
    <row r="274" spans="1:2" x14ac:dyDescent="0.3">
      <c r="A274" s="23"/>
      <c r="B274" s="24"/>
    </row>
    <row r="275" spans="1:2" x14ac:dyDescent="0.3">
      <c r="A275" s="23"/>
      <c r="B275" s="28" t="s">
        <v>3</v>
      </c>
    </row>
    <row r="276" spans="1:2" x14ac:dyDescent="0.3">
      <c r="A276" s="48" t="s">
        <v>269</v>
      </c>
      <c r="B276" s="42">
        <f>INDEX(National!L:L,MATCH($A276&amp;$A$273,National!$J:$J,0))</f>
        <v>0.19524232460266</v>
      </c>
    </row>
    <row r="277" spans="1:2" x14ac:dyDescent="0.3">
      <c r="A277" s="48" t="s">
        <v>270</v>
      </c>
      <c r="B277" s="42">
        <f>INDEX(National!L:L,MATCH($A277&amp;$A$273,National!$J:$J,0))</f>
        <v>1.60336813802964E-2</v>
      </c>
    </row>
    <row r="278" spans="1:2" x14ac:dyDescent="0.3">
      <c r="A278" s="48" t="s">
        <v>271</v>
      </c>
      <c r="B278" s="42">
        <f>INDEX(National!L:L,MATCH($A278&amp;$A$273,National!$J:$J,0))</f>
        <v>0</v>
      </c>
    </row>
    <row r="279" spans="1:2" x14ac:dyDescent="0.3">
      <c r="A279" s="48" t="s">
        <v>272</v>
      </c>
      <c r="B279" s="42">
        <f>INDEX(National!L:L,MATCH($A279&amp;$A$273,National!$J:$J,0))</f>
        <v>8.4297146908715002E-3</v>
      </c>
    </row>
    <row r="280" spans="1:2" x14ac:dyDescent="0.3">
      <c r="A280" s="48" t="s">
        <v>273</v>
      </c>
      <c r="B280" s="42">
        <f>INDEX(National!L:L,MATCH($A280&amp;$A$273,National!$J:$J,0))</f>
        <v>5.5874474216608398E-2</v>
      </c>
    </row>
    <row r="281" spans="1:2" x14ac:dyDescent="0.3">
      <c r="A281" s="48" t="s">
        <v>274</v>
      </c>
      <c r="B281" s="42">
        <f>INDEX(National!L:L,MATCH($A281&amp;$A$273,National!$J:$J,0))</f>
        <v>0.36273730334510501</v>
      </c>
    </row>
    <row r="282" spans="1:2" x14ac:dyDescent="0.3">
      <c r="A282" s="48" t="s">
        <v>275</v>
      </c>
      <c r="B282" s="42">
        <f>INDEX(National!L:L,MATCH($A282&amp;$A$273,National!$J:$J,0))</f>
        <v>0.53450500156706005</v>
      </c>
    </row>
    <row r="283" spans="1:2" x14ac:dyDescent="0.3">
      <c r="A283" s="48" t="s">
        <v>276</v>
      </c>
      <c r="B283" s="42">
        <f>INDEX(National!L:L,MATCH($A283&amp;$A$273,National!$J:$J,0))</f>
        <v>4.0069790447178601E-2</v>
      </c>
    </row>
    <row r="284" spans="1:2" x14ac:dyDescent="0.3">
      <c r="A284" s="52" t="s">
        <v>277</v>
      </c>
      <c r="B284" s="42">
        <f>INDEX(National!L:L,MATCH($A284&amp;$A$273,National!$J:$J,0))</f>
        <v>1.6545455948722001E-2</v>
      </c>
    </row>
    <row r="285" spans="1:2" x14ac:dyDescent="0.3">
      <c r="A285" s="52" t="s">
        <v>278</v>
      </c>
      <c r="B285" s="42">
        <f>INDEX(National!L:L,MATCH($A285&amp;$A$273,National!$J:$J,0))</f>
        <v>5.80615096863235E-3</v>
      </c>
    </row>
    <row r="286" spans="1:2" x14ac:dyDescent="0.3">
      <c r="A286" s="52" t="s">
        <v>279</v>
      </c>
      <c r="B286" s="42">
        <f>INDEX(National!L:L,MATCH($A286&amp;$A$273,National!$J:$J,0))</f>
        <v>0</v>
      </c>
    </row>
    <row r="287" spans="1:2" x14ac:dyDescent="0.3">
      <c r="A287" s="52" t="s">
        <v>280</v>
      </c>
      <c r="B287" s="42">
        <f>INDEX(National!L:L,MATCH($A287&amp;$A$273,National!$J:$J,0))</f>
        <v>2.0071067415283202E-2</v>
      </c>
    </row>
    <row r="288" spans="1:2" x14ac:dyDescent="0.3">
      <c r="A288" s="52" t="s">
        <v>281</v>
      </c>
      <c r="B288" s="42">
        <f>INDEX(National!L:L,MATCH($A288&amp;$A$273,National!$J:$J,0))</f>
        <v>0</v>
      </c>
    </row>
    <row r="289" spans="1:2" x14ac:dyDescent="0.3">
      <c r="A289" s="52" t="s">
        <v>282</v>
      </c>
      <c r="B289" s="42">
        <f>INDEX(National!L:L,MATCH($A289&amp;$A$273,National!$J:$J,0))</f>
        <v>0</v>
      </c>
    </row>
    <row r="290" spans="1:2" x14ac:dyDescent="0.3">
      <c r="A290" s="52" t="s">
        <v>283</v>
      </c>
      <c r="B290" s="42">
        <f>INDEX(National!L:L,MATCH($A290&amp;$A$273,National!$J:$J,0))</f>
        <v>4.6981514380703103E-3</v>
      </c>
    </row>
    <row r="291" spans="1:2" x14ac:dyDescent="0.3">
      <c r="A291" s="52" t="s">
        <v>284</v>
      </c>
      <c r="B291" s="42">
        <f>INDEX(National!L:L,MATCH($A291&amp;$A$273,National!$J:$J,0))</f>
        <v>0</v>
      </c>
    </row>
    <row r="292" spans="1:2" x14ac:dyDescent="0.3">
      <c r="A292" s="52" t="s">
        <v>285</v>
      </c>
      <c r="B292" s="42">
        <f>INDEX(National!L:L,MATCH($A292&amp;$A$273,National!$J:$J,0))</f>
        <v>0</v>
      </c>
    </row>
    <row r="293" spans="1:2" x14ac:dyDescent="0.3">
      <c r="A293" s="52" t="s">
        <v>286</v>
      </c>
      <c r="B293" s="42">
        <f>INDEX(National!L:L,MATCH($A293&amp;$A$273,National!$J:$J,0))</f>
        <v>0</v>
      </c>
    </row>
    <row r="294" spans="1:2" x14ac:dyDescent="0.3">
      <c r="A294" s="52" t="s">
        <v>287</v>
      </c>
      <c r="B294" s="42">
        <f>INDEX(National!L:L,MATCH($A294&amp;$A$273,National!$J:$J,0))</f>
        <v>0</v>
      </c>
    </row>
    <row r="295" spans="1:2" x14ac:dyDescent="0.3">
      <c r="A295" s="52" t="s">
        <v>288</v>
      </c>
      <c r="B295" s="42">
        <f>INDEX(National!L:L,MATCH($A295&amp;$A$273,National!$J:$J,0))</f>
        <v>0</v>
      </c>
    </row>
    <row r="296" spans="1:2" x14ac:dyDescent="0.3">
      <c r="A296" s="52" t="s">
        <v>289</v>
      </c>
      <c r="B296" s="42">
        <f>INDEX(National!L:L,MATCH($A296&amp;$A$273,National!$J:$J,0))</f>
        <v>0</v>
      </c>
    </row>
    <row r="297" spans="1:2" x14ac:dyDescent="0.3">
      <c r="A297" s="52" t="s">
        <v>290</v>
      </c>
      <c r="B297" s="42">
        <f>INDEX(National!L:L,MATCH($A297&amp;$A$273,National!$J:$J,0))</f>
        <v>0</v>
      </c>
    </row>
    <row r="298" spans="1:2" x14ac:dyDescent="0.3">
      <c r="A298" s="52" t="s">
        <v>291</v>
      </c>
      <c r="B298" s="42">
        <f>INDEX(National!L:L,MATCH($A298&amp;$A$273,National!$J:$J,0))</f>
        <v>0</v>
      </c>
    </row>
    <row r="299" spans="1:2" x14ac:dyDescent="0.3">
      <c r="A299" s="52" t="s">
        <v>292</v>
      </c>
      <c r="B299" s="42">
        <f>INDEX(National!L:L,MATCH($A299&amp;$A$273,National!$J:$J,0))</f>
        <v>0</v>
      </c>
    </row>
    <row r="300" spans="1:2" x14ac:dyDescent="0.3">
      <c r="A300" s="52" t="s">
        <v>293</v>
      </c>
      <c r="B300" s="42">
        <f>INDEX(National!L:L,MATCH($A300&amp;$A$273,National!$J:$J,0))</f>
        <v>0</v>
      </c>
    </row>
    <row r="301" spans="1:2" x14ac:dyDescent="0.3">
      <c r="A301" s="52" t="s">
        <v>294</v>
      </c>
      <c r="B301" s="42">
        <f>INDEX(National!L:L,MATCH($A301&amp;$A$273,National!$J:$J,0))</f>
        <v>0</v>
      </c>
    </row>
    <row r="302" spans="1:2" x14ac:dyDescent="0.3">
      <c r="A302" s="52"/>
      <c r="B302" s="74"/>
    </row>
    <row r="304" spans="1:2" x14ac:dyDescent="0.3">
      <c r="A304" s="27" t="s">
        <v>12</v>
      </c>
      <c r="B304" s="24"/>
    </row>
    <row r="305" spans="1:2" x14ac:dyDescent="0.3">
      <c r="A305" s="23"/>
      <c r="B305" s="24"/>
    </row>
    <row r="306" spans="1:2" x14ac:dyDescent="0.3">
      <c r="A306" s="23"/>
      <c r="B306" s="28" t="s">
        <v>3</v>
      </c>
    </row>
    <row r="307" spans="1:2" x14ac:dyDescent="0.3">
      <c r="A307" s="48" t="s">
        <v>269</v>
      </c>
      <c r="B307" s="42">
        <f>INDEX(National!L:L,MATCH($A307&amp;$A$304,National!$J:$J,0))</f>
        <v>0.123621152859115</v>
      </c>
    </row>
    <row r="308" spans="1:2" x14ac:dyDescent="0.3">
      <c r="A308" s="48" t="s">
        <v>270</v>
      </c>
      <c r="B308" s="42">
        <f>INDEX(National!L:L,MATCH($A308&amp;$A$304,National!$J:$J,0))</f>
        <v>0</v>
      </c>
    </row>
    <row r="309" spans="1:2" x14ac:dyDescent="0.3">
      <c r="A309" s="48" t="s">
        <v>271</v>
      </c>
      <c r="B309" s="42">
        <f>INDEX(National!L:L,MATCH($A309&amp;$A$304,National!$J:$J,0))</f>
        <v>0</v>
      </c>
    </row>
    <row r="310" spans="1:2" x14ac:dyDescent="0.3">
      <c r="A310" s="48" t="s">
        <v>272</v>
      </c>
      <c r="B310" s="42">
        <f>INDEX(National!L:L,MATCH($A310&amp;$A$304,National!$J:$J,0))</f>
        <v>0</v>
      </c>
    </row>
    <row r="311" spans="1:2" x14ac:dyDescent="0.3">
      <c r="A311" s="48" t="s">
        <v>273</v>
      </c>
      <c r="B311" s="42">
        <f>INDEX(National!L:L,MATCH($A311&amp;$A$304,National!$J:$J,0))</f>
        <v>0.23201789059031699</v>
      </c>
    </row>
    <row r="312" spans="1:2" x14ac:dyDescent="0.3">
      <c r="A312" s="48" t="s">
        <v>274</v>
      </c>
      <c r="B312" s="42">
        <f>INDEX(National!L:L,MATCH($A312&amp;$A$304,National!$J:$J,0))</f>
        <v>0.53443651203535103</v>
      </c>
    </row>
    <row r="313" spans="1:2" x14ac:dyDescent="0.3">
      <c r="A313" s="48" t="s">
        <v>275</v>
      </c>
      <c r="B313" s="42">
        <f>INDEX(National!L:L,MATCH($A313&amp;$A$304,National!$J:$J,0))</f>
        <v>0.72458248556943405</v>
      </c>
    </row>
    <row r="314" spans="1:2" x14ac:dyDescent="0.3">
      <c r="A314" s="48" t="s">
        <v>276</v>
      </c>
      <c r="B314" s="42">
        <f>INDEX(National!L:L,MATCH($A314&amp;$A$304,National!$J:$J,0))</f>
        <v>0.13459670042754199</v>
      </c>
    </row>
    <row r="315" spans="1:2" x14ac:dyDescent="0.3">
      <c r="A315" s="52" t="s">
        <v>277</v>
      </c>
      <c r="B315" s="42">
        <f>INDEX(National!L:L,MATCH($A315&amp;$A$304,National!$J:$J,0))</f>
        <v>1.71996611439088E-2</v>
      </c>
    </row>
    <row r="316" spans="1:2" x14ac:dyDescent="0.3">
      <c r="A316" s="52" t="s">
        <v>278</v>
      </c>
      <c r="B316" s="42">
        <f>INDEX(National!L:L,MATCH($A316&amp;$A$304,National!$J:$J,0))</f>
        <v>0</v>
      </c>
    </row>
    <row r="317" spans="1:2" x14ac:dyDescent="0.3">
      <c r="A317" s="52" t="s">
        <v>279</v>
      </c>
      <c r="B317" s="42">
        <f>INDEX(National!L:L,MATCH($A317&amp;$A$304,National!$J:$J,0))</f>
        <v>0</v>
      </c>
    </row>
    <row r="318" spans="1:2" x14ac:dyDescent="0.3">
      <c r="A318" s="52" t="s">
        <v>280</v>
      </c>
      <c r="B318" s="42">
        <f>INDEX(National!L:L,MATCH($A318&amp;$A$304,National!$J:$J,0))</f>
        <v>1.6025559446042101E-2</v>
      </c>
    </row>
    <row r="319" spans="1:2" x14ac:dyDescent="0.3">
      <c r="A319" s="52" t="s">
        <v>281</v>
      </c>
      <c r="B319" s="42">
        <f>INDEX(National!L:L,MATCH($A319&amp;$A$304,National!$J:$J,0))</f>
        <v>0</v>
      </c>
    </row>
    <row r="320" spans="1:2" x14ac:dyDescent="0.3">
      <c r="A320" s="52" t="s">
        <v>282</v>
      </c>
      <c r="B320" s="42">
        <f>INDEX(National!L:L,MATCH($A320&amp;$A$304,National!$J:$J,0))</f>
        <v>0</v>
      </c>
    </row>
    <row r="321" spans="1:2" x14ac:dyDescent="0.3">
      <c r="A321" s="52" t="s">
        <v>283</v>
      </c>
      <c r="B321" s="42">
        <f>INDEX(National!L:L,MATCH($A321&amp;$A$304,National!$J:$J,0))</f>
        <v>0</v>
      </c>
    </row>
    <row r="322" spans="1:2" x14ac:dyDescent="0.3">
      <c r="A322" s="52" t="s">
        <v>284</v>
      </c>
      <c r="B322" s="42">
        <f>INDEX(National!L:L,MATCH($A322&amp;$A$304,National!$J:$J,0))</f>
        <v>0</v>
      </c>
    </row>
    <row r="323" spans="1:2" x14ac:dyDescent="0.3">
      <c r="A323" s="52" t="s">
        <v>285</v>
      </c>
      <c r="B323" s="42">
        <f>INDEX(National!L:L,MATCH($A323&amp;$A$304,National!$J:$J,0))</f>
        <v>0</v>
      </c>
    </row>
    <row r="324" spans="1:2" x14ac:dyDescent="0.3">
      <c r="A324" s="52" t="s">
        <v>286</v>
      </c>
      <c r="B324" s="42">
        <f>INDEX(National!L:L,MATCH($A324&amp;$A$304,National!$J:$J,0))</f>
        <v>0</v>
      </c>
    </row>
    <row r="325" spans="1:2" x14ac:dyDescent="0.3">
      <c r="A325" s="52" t="s">
        <v>287</v>
      </c>
      <c r="B325" s="42">
        <f>INDEX(National!L:L,MATCH($A325&amp;$A$304,National!$J:$J,0))</f>
        <v>0</v>
      </c>
    </row>
    <row r="326" spans="1:2" x14ac:dyDescent="0.3">
      <c r="A326" s="52" t="s">
        <v>288</v>
      </c>
      <c r="B326" s="42">
        <f>INDEX(National!L:L,MATCH($A326&amp;$A$304,National!$J:$J,0))</f>
        <v>0</v>
      </c>
    </row>
    <row r="327" spans="1:2" x14ac:dyDescent="0.3">
      <c r="A327" s="52" t="s">
        <v>289</v>
      </c>
      <c r="B327" s="42">
        <f>INDEX(National!L:L,MATCH($A327&amp;$A$304,National!$J:$J,0))</f>
        <v>0</v>
      </c>
    </row>
    <row r="328" spans="1:2" x14ac:dyDescent="0.3">
      <c r="A328" s="52" t="s">
        <v>290</v>
      </c>
      <c r="B328" s="42">
        <f>INDEX(National!L:L,MATCH($A328&amp;$A$304,National!$J:$J,0))</f>
        <v>0</v>
      </c>
    </row>
    <row r="329" spans="1:2" x14ac:dyDescent="0.3">
      <c r="A329" s="52" t="s">
        <v>291</v>
      </c>
      <c r="B329" s="42">
        <f>INDEX(National!L:L,MATCH($A329&amp;$A$304,National!$J:$J,0))</f>
        <v>0</v>
      </c>
    </row>
    <row r="330" spans="1:2" x14ac:dyDescent="0.3">
      <c r="A330" s="52" t="s">
        <v>292</v>
      </c>
      <c r="B330" s="42">
        <f>INDEX(National!L:L,MATCH($A330&amp;$A$304,National!$J:$J,0))</f>
        <v>1.6025559446042101E-2</v>
      </c>
    </row>
    <row r="331" spans="1:2" x14ac:dyDescent="0.3">
      <c r="A331" s="52" t="s">
        <v>293</v>
      </c>
      <c r="B331" s="42">
        <f>INDEX(National!L:L,MATCH($A331&amp;$A$304,National!$J:$J,0))</f>
        <v>0</v>
      </c>
    </row>
    <row r="332" spans="1:2" x14ac:dyDescent="0.3">
      <c r="A332" s="52" t="s">
        <v>294</v>
      </c>
      <c r="B332" s="42">
        <f>INDEX(National!L:L,MATCH($A332&amp;$A$304,National!$J:$J,0))</f>
        <v>0</v>
      </c>
    </row>
    <row r="333" spans="1:2" x14ac:dyDescent="0.3">
      <c r="A333" s="23"/>
      <c r="B333" s="24"/>
    </row>
    <row r="334" spans="1:2" x14ac:dyDescent="0.3">
      <c r="A334" s="23"/>
      <c r="B334" s="24"/>
    </row>
    <row r="335" spans="1:2" x14ac:dyDescent="0.3">
      <c r="A335" s="27" t="s">
        <v>48</v>
      </c>
      <c r="B335" s="24"/>
    </row>
    <row r="336" spans="1:2" x14ac:dyDescent="0.3">
      <c r="A336" s="81"/>
      <c r="B336" s="24"/>
    </row>
    <row r="337" spans="1:2" ht="17.5" customHeight="1" x14ac:dyDescent="0.3">
      <c r="A337" s="23"/>
      <c r="B337" s="28" t="s">
        <v>3</v>
      </c>
    </row>
    <row r="338" spans="1:2" x14ac:dyDescent="0.3">
      <c r="A338" s="48" t="s">
        <v>269</v>
      </c>
      <c r="B338" s="42">
        <f>INDEX(National!L:L,MATCH($A338&amp;A$335,National!$J:$J,0))</f>
        <v>0.75232858372787204</v>
      </c>
    </row>
    <row r="339" spans="1:2" x14ac:dyDescent="0.3">
      <c r="A339" s="48" t="s">
        <v>270</v>
      </c>
      <c r="B339" s="42">
        <f>INDEX(National!L:L,MATCH($A339&amp;A$335,National!$J:$J,0))</f>
        <v>0</v>
      </c>
    </row>
    <row r="340" spans="1:2" x14ac:dyDescent="0.3">
      <c r="A340" s="48" t="s">
        <v>271</v>
      </c>
      <c r="B340" s="42">
        <f>INDEX(National!L:L,MATCH($A340&amp;A$335,National!$J:$J,0))</f>
        <v>0</v>
      </c>
    </row>
    <row r="341" spans="1:2" x14ac:dyDescent="0.3">
      <c r="A341" s="48" t="s">
        <v>272</v>
      </c>
      <c r="B341" s="42">
        <f>INDEX(National!L:L,MATCH($A341&amp;A$335,National!$J:$J,0))</f>
        <v>0</v>
      </c>
    </row>
    <row r="342" spans="1:2" x14ac:dyDescent="0.3">
      <c r="A342" s="48" t="s">
        <v>273</v>
      </c>
      <c r="B342" s="42">
        <f>INDEX(National!L:L,MATCH($A342&amp;A$335,National!$J:$J,0))</f>
        <v>0</v>
      </c>
    </row>
    <row r="343" spans="1:2" x14ac:dyDescent="0.3">
      <c r="A343" s="48" t="s">
        <v>274</v>
      </c>
      <c r="B343" s="42">
        <f>INDEX(National!L:L,MATCH($A343&amp;A$335,National!$J:$J,0))</f>
        <v>8.9507163477454896E-2</v>
      </c>
    </row>
    <row r="344" spans="1:2" x14ac:dyDescent="0.3">
      <c r="A344" s="48" t="s">
        <v>275</v>
      </c>
      <c r="B344" s="42">
        <f>INDEX(National!L:L,MATCH($A344&amp;A$335,National!$J:$J,0))</f>
        <v>0.19463604731110101</v>
      </c>
    </row>
    <row r="345" spans="1:2" x14ac:dyDescent="0.3">
      <c r="A345" s="48" t="s">
        <v>276</v>
      </c>
      <c r="B345" s="42">
        <f>INDEX(National!L:L,MATCH($A345&amp;A$335,National!$J:$J,0))</f>
        <v>6.8000828402961497E-2</v>
      </c>
    </row>
    <row r="346" spans="1:2" x14ac:dyDescent="0.3">
      <c r="A346" s="52" t="s">
        <v>277</v>
      </c>
      <c r="B346" s="42">
        <f>INDEX(National!L:L,MATCH($A346&amp;A$335,National!$J:$J,0))</f>
        <v>7.4827297209671398E-3</v>
      </c>
    </row>
    <row r="347" spans="1:2" x14ac:dyDescent="0.3">
      <c r="A347" s="52" t="s">
        <v>278</v>
      </c>
      <c r="B347" s="42">
        <f>INDEX(National!L:L,MATCH($A347&amp;A$335,National!$J:$J,0))</f>
        <v>0</v>
      </c>
    </row>
    <row r="348" spans="1:2" x14ac:dyDescent="0.3">
      <c r="A348" s="52" t="s">
        <v>279</v>
      </c>
      <c r="B348" s="42">
        <f>INDEX(National!L:L,MATCH($A348&amp;A$335,National!$J:$J,0))</f>
        <v>5.9576244593586299E-2</v>
      </c>
    </row>
    <row r="349" spans="1:2" x14ac:dyDescent="0.3">
      <c r="A349" s="52" t="s">
        <v>280</v>
      </c>
      <c r="B349" s="42">
        <f>INDEX(National!L:L,MATCH($A349&amp;A$335,National!$J:$J,0))</f>
        <v>0</v>
      </c>
    </row>
    <row r="350" spans="1:2" x14ac:dyDescent="0.3">
      <c r="A350" s="52" t="s">
        <v>281</v>
      </c>
      <c r="B350" s="42">
        <f>INDEX(National!L:L,MATCH($A350&amp;A$335,National!$J:$J,0))</f>
        <v>0</v>
      </c>
    </row>
    <row r="351" spans="1:2" x14ac:dyDescent="0.3">
      <c r="A351" s="52" t="s">
        <v>282</v>
      </c>
      <c r="B351" s="42">
        <f>INDEX(National!L:L,MATCH($A351&amp;A$335,National!$J:$J,0))</f>
        <v>0</v>
      </c>
    </row>
    <row r="352" spans="1:2" x14ac:dyDescent="0.3">
      <c r="A352" s="52" t="s">
        <v>283</v>
      </c>
      <c r="B352" s="42">
        <f>INDEX(National!L:L,MATCH($A352&amp;A$335,National!$J:$J,0))</f>
        <v>0</v>
      </c>
    </row>
    <row r="353" spans="1:2" x14ac:dyDescent="0.3">
      <c r="A353" s="52" t="s">
        <v>284</v>
      </c>
      <c r="B353" s="42">
        <f>INDEX(National!L:L,MATCH($A353&amp;A$335,National!$J:$J,0))</f>
        <v>0</v>
      </c>
    </row>
    <row r="354" spans="1:2" x14ac:dyDescent="0.3">
      <c r="A354" s="52" t="s">
        <v>285</v>
      </c>
      <c r="B354" s="42">
        <f>INDEX(National!L:L,MATCH($A354&amp;A$335,National!$J:$J,0))</f>
        <v>0</v>
      </c>
    </row>
    <row r="355" spans="1:2" x14ac:dyDescent="0.3">
      <c r="A355" s="52" t="s">
        <v>286</v>
      </c>
      <c r="B355" s="42">
        <f>INDEX(National!L:L,MATCH($A355&amp;A$335,National!$J:$J,0))</f>
        <v>0</v>
      </c>
    </row>
    <row r="356" spans="1:2" x14ac:dyDescent="0.3">
      <c r="A356" s="52" t="s">
        <v>287</v>
      </c>
      <c r="B356" s="42">
        <f>INDEX(National!L:L,MATCH($A356&amp;A$335,National!$J:$J,0))</f>
        <v>0</v>
      </c>
    </row>
    <row r="357" spans="1:2" x14ac:dyDescent="0.3">
      <c r="A357" s="52" t="s">
        <v>288</v>
      </c>
      <c r="B357" s="42">
        <f>INDEX(National!L:L,MATCH($A357&amp;A$335,National!$J:$J,0))</f>
        <v>0</v>
      </c>
    </row>
    <row r="358" spans="1:2" x14ac:dyDescent="0.3">
      <c r="A358" s="52" t="s">
        <v>289</v>
      </c>
      <c r="B358" s="42">
        <f>INDEX(National!L:L,MATCH($A358&amp;A$335,National!$J:$J,0))</f>
        <v>0</v>
      </c>
    </row>
    <row r="359" spans="1:2" x14ac:dyDescent="0.3">
      <c r="A359" s="52" t="s">
        <v>290</v>
      </c>
      <c r="B359" s="42">
        <f>INDEX(National!L:L,MATCH($A359&amp;A$335,National!$J:$J,0))</f>
        <v>0</v>
      </c>
    </row>
    <row r="360" spans="1:2" x14ac:dyDescent="0.3">
      <c r="A360" s="52" t="s">
        <v>291</v>
      </c>
      <c r="B360" s="42">
        <f>INDEX(National!L:L,MATCH($A360&amp;A$335,National!$J:$J,0))</f>
        <v>0</v>
      </c>
    </row>
    <row r="361" spans="1:2" x14ac:dyDescent="0.3">
      <c r="A361" s="52" t="s">
        <v>292</v>
      </c>
      <c r="B361" s="42">
        <f>INDEX(National!L:L,MATCH($A361&amp;A$335,National!$J:$J,0))</f>
        <v>0</v>
      </c>
    </row>
    <row r="362" spans="1:2" x14ac:dyDescent="0.3">
      <c r="A362" s="52" t="s">
        <v>293</v>
      </c>
      <c r="B362" s="42">
        <f>INDEX(National!L:L,MATCH($A362&amp;A$335,National!$J:$J,0))</f>
        <v>0</v>
      </c>
    </row>
    <row r="363" spans="1:2" x14ac:dyDescent="0.3">
      <c r="A363" s="52" t="s">
        <v>294</v>
      </c>
      <c r="B363" s="42">
        <f>INDEX(National!L:L,MATCH($A363&amp;A$335,National!$J:$J,0))</f>
        <v>0</v>
      </c>
    </row>
    <row r="366" spans="1:2" x14ac:dyDescent="0.3">
      <c r="A366" s="25" t="s">
        <v>296</v>
      </c>
      <c r="B366" s="89"/>
    </row>
    <row r="367" spans="1:2" x14ac:dyDescent="0.3">
      <c r="A367" s="82" t="s">
        <v>324</v>
      </c>
      <c r="B367" s="24"/>
    </row>
    <row r="368" spans="1:2" x14ac:dyDescent="0.3">
      <c r="A368" s="82"/>
      <c r="B368" s="24"/>
    </row>
    <row r="369" spans="1:2" x14ac:dyDescent="0.3">
      <c r="A369" s="27" t="s">
        <v>11</v>
      </c>
      <c r="B369" s="24"/>
    </row>
    <row r="370" spans="1:2" x14ac:dyDescent="0.3">
      <c r="A370" s="23"/>
      <c r="B370" s="24"/>
    </row>
    <row r="371" spans="1:2" x14ac:dyDescent="0.3">
      <c r="A371" s="23"/>
      <c r="B371" s="28" t="s">
        <v>3</v>
      </c>
    </row>
    <row r="372" spans="1:2" x14ac:dyDescent="0.3">
      <c r="A372" s="48" t="s">
        <v>297</v>
      </c>
      <c r="B372" s="42">
        <f>INDEX(National!L:L,MATCH($A372&amp;$A$369,National!$J:$J,0))</f>
        <v>0.30240201515724402</v>
      </c>
    </row>
    <row r="373" spans="1:2" x14ac:dyDescent="0.3">
      <c r="A373" s="48" t="s">
        <v>298</v>
      </c>
      <c r="B373" s="42">
        <f>INDEX(National!L:L,MATCH($A373&amp;$A$369,National!$J:$J,0))</f>
        <v>9.2463578129917706E-2</v>
      </c>
    </row>
    <row r="374" spans="1:2" x14ac:dyDescent="0.3">
      <c r="A374" s="48" t="s">
        <v>299</v>
      </c>
      <c r="B374" s="42">
        <f>INDEX(National!L:L,MATCH($A374&amp;$A$369,National!$J:$J,0))</f>
        <v>2.0347111883551598E-3</v>
      </c>
    </row>
    <row r="375" spans="1:2" x14ac:dyDescent="0.3">
      <c r="A375" s="48" t="s">
        <v>300</v>
      </c>
      <c r="B375" s="42">
        <f>INDEX(National!L:L,MATCH($A375&amp;$A$369,National!$J:$J,0))</f>
        <v>1.53116101909516E-2</v>
      </c>
    </row>
    <row r="376" spans="1:2" x14ac:dyDescent="0.3">
      <c r="A376" s="52" t="s">
        <v>301</v>
      </c>
      <c r="B376" s="42">
        <f>INDEX(National!L:L,MATCH($A376&amp;$A$369,National!$J:$J,0))</f>
        <v>6.8016846257537303E-2</v>
      </c>
    </row>
    <row r="377" spans="1:2" x14ac:dyDescent="0.3">
      <c r="A377" s="52" t="s">
        <v>302</v>
      </c>
      <c r="B377" s="42">
        <f>INDEX(National!L:L,MATCH($A377&amp;$A$369,National!$J:$J,0))</f>
        <v>0.44981933465429802</v>
      </c>
    </row>
    <row r="378" spans="1:2" x14ac:dyDescent="0.3">
      <c r="A378" s="52" t="s">
        <v>303</v>
      </c>
      <c r="B378" s="42">
        <f>INDEX(National!L:L,MATCH($A378&amp;$A$369,National!$J:$J,0))</f>
        <v>0.53473740466557895</v>
      </c>
    </row>
    <row r="379" spans="1:2" x14ac:dyDescent="0.3">
      <c r="A379" s="52" t="s">
        <v>304</v>
      </c>
      <c r="B379" s="42">
        <f>INDEX(National!L:L,MATCH($A379&amp;$A$369,National!$J:$J,0))</f>
        <v>9.6993842133870606E-2</v>
      </c>
    </row>
    <row r="380" spans="1:2" x14ac:dyDescent="0.3">
      <c r="A380" s="52" t="s">
        <v>305</v>
      </c>
      <c r="B380" s="42">
        <f>INDEX(National!L:L,MATCH($A380&amp;$A$369,National!$J:$J,0))</f>
        <v>3.0868388138440901E-2</v>
      </c>
    </row>
    <row r="381" spans="1:2" x14ac:dyDescent="0.3">
      <c r="A381" s="52" t="s">
        <v>306</v>
      </c>
      <c r="B381" s="42">
        <f>INDEX(National!L:L,MATCH($A381&amp;$A$369,National!$J:$J,0))</f>
        <v>9.6044244818714597E-3</v>
      </c>
    </row>
    <row r="382" spans="1:2" x14ac:dyDescent="0.3">
      <c r="A382" s="52" t="s">
        <v>307</v>
      </c>
      <c r="B382" s="42">
        <f>INDEX(National!L:L,MATCH($A382&amp;$A$369,National!$J:$J,0))</f>
        <v>3.5962665447209401E-3</v>
      </c>
    </row>
    <row r="383" spans="1:2" x14ac:dyDescent="0.3">
      <c r="A383" s="52" t="s">
        <v>308</v>
      </c>
      <c r="B383" s="42">
        <f>INDEX(National!L:L,MATCH($A383&amp;$A$369,National!$J:$J,0))</f>
        <v>3.2111727412940098E-2</v>
      </c>
    </row>
    <row r="384" spans="1:2" x14ac:dyDescent="0.3">
      <c r="A384" s="52" t="s">
        <v>309</v>
      </c>
      <c r="B384" s="42">
        <f>INDEX(National!L:L,MATCH($A384&amp;$A$369,National!$J:$J,0))</f>
        <v>6.7166442108486404E-5</v>
      </c>
    </row>
    <row r="385" spans="1:2" x14ac:dyDescent="0.3">
      <c r="A385" s="52" t="s">
        <v>310</v>
      </c>
      <c r="B385" s="42">
        <f>INDEX(National!L:L,MATCH($A385&amp;$A$369,National!$J:$J,0))</f>
        <v>7.2809806827241197E-4</v>
      </c>
    </row>
    <row r="386" spans="1:2" x14ac:dyDescent="0.3">
      <c r="A386" s="52" t="s">
        <v>311</v>
      </c>
      <c r="B386" s="42">
        <f>INDEX(National!L:L,MATCH($A386&amp;$A$369,National!$J:$J,0))</f>
        <v>1.85487510732633E-2</v>
      </c>
    </row>
    <row r="387" spans="1:2" x14ac:dyDescent="0.3">
      <c r="A387" s="52" t="s">
        <v>312</v>
      </c>
      <c r="B387" s="42">
        <f>INDEX(National!L:L,MATCH($A387&amp;$A$369,National!$J:$J,0))</f>
        <v>5.9388688625357797E-3</v>
      </c>
    </row>
    <row r="388" spans="1:2" x14ac:dyDescent="0.3">
      <c r="A388" s="52" t="s">
        <v>313</v>
      </c>
      <c r="B388" s="42">
        <f>INDEX(National!L:L,MATCH($A388&amp;$A$369,National!$J:$J,0))</f>
        <v>1.45227792191941E-3</v>
      </c>
    </row>
    <row r="389" spans="1:2" x14ac:dyDescent="0.3">
      <c r="A389" s="52" t="s">
        <v>314</v>
      </c>
      <c r="B389" s="42">
        <f>INDEX(National!L:L,MATCH($A389&amp;$A$369,National!$J:$J,0))</f>
        <v>8.1827188397461302E-5</v>
      </c>
    </row>
    <row r="390" spans="1:2" x14ac:dyDescent="0.3">
      <c r="A390" s="52" t="s">
        <v>315</v>
      </c>
      <c r="B390" s="42">
        <f>INDEX(National!L:L,MATCH($A390&amp;$A$369,National!$J:$J,0))</f>
        <v>9.2753260009893809E-3</v>
      </c>
    </row>
    <row r="391" spans="1:2" x14ac:dyDescent="0.3">
      <c r="A391" s="52" t="s">
        <v>316</v>
      </c>
      <c r="B391" s="42">
        <f>INDEX(National!L:L,MATCH($A391&amp;$A$369,National!$J:$J,0))</f>
        <v>3.1250433722126601E-4</v>
      </c>
    </row>
    <row r="392" spans="1:2" x14ac:dyDescent="0.3">
      <c r="A392" s="52" t="s">
        <v>317</v>
      </c>
      <c r="B392" s="42">
        <f>INDEX(National!L:L,MATCH($A392&amp;$A$369,National!$J:$J,0))</f>
        <v>9.5677116942508402E-4</v>
      </c>
    </row>
    <row r="393" spans="1:2" x14ac:dyDescent="0.3">
      <c r="A393" s="52" t="s">
        <v>318</v>
      </c>
      <c r="B393" s="42">
        <f>INDEX(National!L:L,MATCH($A393&amp;$A$369,National!$J:$J,0))</f>
        <v>0</v>
      </c>
    </row>
    <row r="394" spans="1:2" x14ac:dyDescent="0.3">
      <c r="A394" s="52" t="s">
        <v>319</v>
      </c>
      <c r="B394" s="42">
        <f>INDEX(National!L:L,MATCH($A394&amp;$A$369,National!$J:$J,0))</f>
        <v>0</v>
      </c>
    </row>
    <row r="395" spans="1:2" x14ac:dyDescent="0.3">
      <c r="A395" s="52" t="s">
        <v>320</v>
      </c>
      <c r="B395" s="42">
        <f>INDEX(National!L:L,MATCH($A395&amp;$A$369,National!$J:$J,0))</f>
        <v>4.18524910862016E-3</v>
      </c>
    </row>
    <row r="396" spans="1:2" x14ac:dyDescent="0.3">
      <c r="A396" s="52" t="s">
        <v>321</v>
      </c>
      <c r="B396" s="42">
        <f>INDEX(National!L:L,MATCH($A396&amp;$A$369,National!$J:$J,0))</f>
        <v>6.4298891298070803E-3</v>
      </c>
    </row>
    <row r="397" spans="1:2" x14ac:dyDescent="0.3">
      <c r="A397" s="52" t="s">
        <v>322</v>
      </c>
      <c r="B397" s="42">
        <f>INDEX(National!L:L,MATCH($A397&amp;$A$369,National!$J:$J,0))</f>
        <v>1.92243906784867E-3</v>
      </c>
    </row>
    <row r="398" spans="1:2" x14ac:dyDescent="0.3">
      <c r="A398" s="52"/>
      <c r="B398" s="74"/>
    </row>
    <row r="399" spans="1:2" x14ac:dyDescent="0.3">
      <c r="A399" s="27" t="s">
        <v>12</v>
      </c>
      <c r="B399" s="24"/>
    </row>
    <row r="400" spans="1:2" x14ac:dyDescent="0.3">
      <c r="A400" s="23"/>
      <c r="B400" s="24"/>
    </row>
    <row r="401" spans="1:2" x14ac:dyDescent="0.3">
      <c r="A401" s="23"/>
      <c r="B401" s="28" t="s">
        <v>3</v>
      </c>
    </row>
    <row r="402" spans="1:2" x14ac:dyDescent="0.3">
      <c r="A402" s="48" t="s">
        <v>297</v>
      </c>
      <c r="B402" s="42">
        <f>INDEX(National!L:L,MATCH($A402&amp;$A$399,National!$J:$J,0))</f>
        <v>0.30550186761257597</v>
      </c>
    </row>
    <row r="403" spans="1:2" x14ac:dyDescent="0.3">
      <c r="A403" s="48" t="s">
        <v>298</v>
      </c>
      <c r="B403" s="42">
        <f>INDEX(National!L:L,MATCH($A403&amp;$A$399,National!$J:$J,0))</f>
        <v>8.4717664427081701E-2</v>
      </c>
    </row>
    <row r="404" spans="1:2" x14ac:dyDescent="0.3">
      <c r="A404" s="48" t="s">
        <v>299</v>
      </c>
      <c r="B404" s="42">
        <f>INDEX(National!L:L,MATCH($A404&amp;$A$399,National!$J:$J,0))</f>
        <v>8.2925234588267904E-3</v>
      </c>
    </row>
    <row r="405" spans="1:2" x14ac:dyDescent="0.3">
      <c r="A405" s="48" t="s">
        <v>300</v>
      </c>
      <c r="B405" s="42">
        <f>INDEX(National!L:L,MATCH($A405&amp;$A$399,National!$J:$J,0))</f>
        <v>1.02811745675307E-2</v>
      </c>
    </row>
    <row r="406" spans="1:2" x14ac:dyDescent="0.3">
      <c r="A406" s="52" t="s">
        <v>301</v>
      </c>
      <c r="B406" s="42">
        <f>INDEX(National!L:L,MATCH($A406&amp;$A$399,National!$J:$J,0))</f>
        <v>4.12037983695097E-2</v>
      </c>
    </row>
    <row r="407" spans="1:2" x14ac:dyDescent="0.3">
      <c r="A407" s="52" t="s">
        <v>302</v>
      </c>
      <c r="B407" s="42">
        <f>INDEX(National!L:L,MATCH($A407&amp;$A$399,National!$J:$J,0))</f>
        <v>0.495483360706238</v>
      </c>
    </row>
    <row r="408" spans="1:2" x14ac:dyDescent="0.3">
      <c r="A408" s="52" t="s">
        <v>303</v>
      </c>
      <c r="B408" s="42">
        <f>INDEX(National!L:L,MATCH($A408&amp;$A$399,National!$J:$J,0))</f>
        <v>0.55555769709784597</v>
      </c>
    </row>
    <row r="409" spans="1:2" x14ac:dyDescent="0.3">
      <c r="A409" s="52" t="s">
        <v>304</v>
      </c>
      <c r="B409" s="42">
        <f>INDEX(National!L:L,MATCH($A409&amp;$A$399,National!$J:$J,0))</f>
        <v>8.4178153784647103E-2</v>
      </c>
    </row>
    <row r="410" spans="1:2" x14ac:dyDescent="0.3">
      <c r="A410" s="52" t="s">
        <v>305</v>
      </c>
      <c r="B410" s="42">
        <f>INDEX(National!L:L,MATCH($A410&amp;$A$399,National!$J:$J,0))</f>
        <v>4.8820646379488901E-2</v>
      </c>
    </row>
    <row r="411" spans="1:2" x14ac:dyDescent="0.3">
      <c r="A411" s="52" t="s">
        <v>306</v>
      </c>
      <c r="B411" s="42">
        <f>INDEX(National!L:L,MATCH($A411&amp;$A$399,National!$J:$J,0))</f>
        <v>0</v>
      </c>
    </row>
    <row r="412" spans="1:2" x14ac:dyDescent="0.3">
      <c r="A412" s="52" t="s">
        <v>307</v>
      </c>
      <c r="B412" s="42">
        <f>INDEX(National!L:L,MATCH($A412&amp;$A$399,National!$J:$J,0))</f>
        <v>2.5144588806914501E-3</v>
      </c>
    </row>
    <row r="413" spans="1:2" x14ac:dyDescent="0.3">
      <c r="A413" s="52" t="s">
        <v>308</v>
      </c>
      <c r="B413" s="42">
        <f>INDEX(National!L:L,MATCH($A413&amp;$A$399,National!$J:$J,0))</f>
        <v>5.2482064965246399E-2</v>
      </c>
    </row>
    <row r="414" spans="1:2" x14ac:dyDescent="0.3">
      <c r="A414" s="52" t="s">
        <v>309</v>
      </c>
      <c r="B414" s="42">
        <f>INDEX(National!L:L,MATCH($A414&amp;$A$399,National!$J:$J,0))</f>
        <v>0</v>
      </c>
    </row>
    <row r="415" spans="1:2" x14ac:dyDescent="0.3">
      <c r="A415" s="52" t="s">
        <v>310</v>
      </c>
      <c r="B415" s="42">
        <f>INDEX(National!L:L,MATCH($A415&amp;$A$399,National!$J:$J,0))</f>
        <v>0</v>
      </c>
    </row>
    <row r="416" spans="1:2" x14ac:dyDescent="0.3">
      <c r="A416" s="52" t="s">
        <v>311</v>
      </c>
      <c r="B416" s="42">
        <f>INDEX(National!L:L,MATCH($A416&amp;$A$399,National!$J:$J,0))</f>
        <v>8.6766334766932903E-3</v>
      </c>
    </row>
    <row r="417" spans="1:2" x14ac:dyDescent="0.3">
      <c r="A417" s="52" t="s">
        <v>312</v>
      </c>
      <c r="B417" s="42">
        <f>INDEX(National!L:L,MATCH($A417&amp;$A$399,National!$J:$J,0))</f>
        <v>0</v>
      </c>
    </row>
    <row r="418" spans="1:2" x14ac:dyDescent="0.3">
      <c r="A418" s="52" t="s">
        <v>313</v>
      </c>
      <c r="B418" s="42">
        <f>INDEX(National!L:L,MATCH($A418&amp;$A$399,National!$J:$J,0))</f>
        <v>0</v>
      </c>
    </row>
    <row r="419" spans="1:2" x14ac:dyDescent="0.3">
      <c r="A419" s="52" t="s">
        <v>314</v>
      </c>
      <c r="B419" s="42">
        <f>INDEX(National!L:L,MATCH($A419&amp;$A$399,National!$J:$J,0))</f>
        <v>0</v>
      </c>
    </row>
    <row r="420" spans="1:2" x14ac:dyDescent="0.3">
      <c r="A420" s="52" t="s">
        <v>315</v>
      </c>
      <c r="B420" s="42">
        <f>INDEX(National!L:L,MATCH($A420&amp;$A$399,National!$J:$J,0))</f>
        <v>5.42390149242009E-3</v>
      </c>
    </row>
    <row r="421" spans="1:2" x14ac:dyDescent="0.3">
      <c r="A421" s="52" t="s">
        <v>316</v>
      </c>
      <c r="B421" s="42">
        <f>INDEX(National!L:L,MATCH($A421&amp;$A$399,National!$J:$J,0))</f>
        <v>0</v>
      </c>
    </row>
    <row r="422" spans="1:2" x14ac:dyDescent="0.3">
      <c r="A422" s="52" t="s">
        <v>317</v>
      </c>
      <c r="B422" s="42">
        <f>INDEX(National!L:L,MATCH($A422&amp;$A$399,National!$J:$J,0))</f>
        <v>2.5144588806914501E-3</v>
      </c>
    </row>
    <row r="423" spans="1:2" x14ac:dyDescent="0.3">
      <c r="A423" s="52" t="s">
        <v>318</v>
      </c>
      <c r="B423" s="42">
        <f>INDEX(National!L:L,MATCH($A423&amp;$A$399,National!$J:$J,0))</f>
        <v>0</v>
      </c>
    </row>
    <row r="424" spans="1:2" x14ac:dyDescent="0.3">
      <c r="A424" s="52" t="s">
        <v>319</v>
      </c>
      <c r="B424" s="42">
        <f>INDEX(National!L:L,MATCH($A424&amp;$A$399,National!$J:$J,0))</f>
        <v>0</v>
      </c>
    </row>
    <row r="425" spans="1:2" x14ac:dyDescent="0.3">
      <c r="A425" s="52" t="s">
        <v>320</v>
      </c>
      <c r="B425" s="42">
        <f>INDEX(National!L:L,MATCH($A425&amp;$A$399,National!$J:$J,0))</f>
        <v>2.5144588806914501E-3</v>
      </c>
    </row>
    <row r="426" spans="1:2" x14ac:dyDescent="0.3">
      <c r="A426" s="52" t="s">
        <v>321</v>
      </c>
      <c r="B426" s="42">
        <f>INDEX(National!L:L,MATCH($A426&amp;$A$399,National!$J:$J,0))</f>
        <v>7.20008726952979E-3</v>
      </c>
    </row>
    <row r="427" spans="1:2" x14ac:dyDescent="0.3">
      <c r="A427" s="52" t="s">
        <v>322</v>
      </c>
      <c r="B427" s="42">
        <f>INDEX(National!L:L,MATCH($A427&amp;$A$399,National!$J:$J,0))</f>
        <v>0</v>
      </c>
    </row>
    <row r="428" spans="1:2" x14ac:dyDescent="0.3">
      <c r="A428" s="52"/>
    </row>
    <row r="429" spans="1:2" x14ac:dyDescent="0.3">
      <c r="A429" s="52"/>
    </row>
    <row r="430" spans="1:2" x14ac:dyDescent="0.3">
      <c r="A430" s="27" t="s">
        <v>48</v>
      </c>
      <c r="B430" s="24"/>
    </row>
    <row r="431" spans="1:2" x14ac:dyDescent="0.3">
      <c r="A431" s="23"/>
      <c r="B431" s="24"/>
    </row>
    <row r="432" spans="1:2" x14ac:dyDescent="0.3">
      <c r="A432" s="23"/>
      <c r="B432" s="28" t="s">
        <v>3</v>
      </c>
    </row>
    <row r="433" spans="1:2" x14ac:dyDescent="0.3">
      <c r="A433" s="48" t="s">
        <v>297</v>
      </c>
      <c r="B433" s="42">
        <f>INDEX(National!L:L,MATCH($A433&amp;$A$430,National!$J:$J,0))</f>
        <v>0.594451089487676</v>
      </c>
    </row>
    <row r="434" spans="1:2" x14ac:dyDescent="0.3">
      <c r="A434" s="48" t="s">
        <v>298</v>
      </c>
      <c r="B434" s="42">
        <f>INDEX(National!L:L,MATCH($A434&amp;$A$430,National!$J:$J,0))</f>
        <v>1.7324213700850698E-2</v>
      </c>
    </row>
    <row r="435" spans="1:2" x14ac:dyDescent="0.3">
      <c r="A435" s="48" t="s">
        <v>299</v>
      </c>
      <c r="B435" s="42">
        <f>INDEX(National!L:L,MATCH($A435&amp;$A$430,National!$J:$J,0))</f>
        <v>0</v>
      </c>
    </row>
    <row r="436" spans="1:2" x14ac:dyDescent="0.3">
      <c r="A436" s="48" t="s">
        <v>300</v>
      </c>
      <c r="B436" s="42">
        <f>INDEX(National!L:L,MATCH($A436&amp;$A$430,National!$J:$J,0))</f>
        <v>5.53931929532025E-3</v>
      </c>
    </row>
    <row r="437" spans="1:2" x14ac:dyDescent="0.3">
      <c r="A437" s="52" t="s">
        <v>301</v>
      </c>
      <c r="B437" s="42">
        <f>INDEX(National!L:L,MATCH($A437&amp;$A$430,National!$J:$J,0))</f>
        <v>1.3281994530242E-2</v>
      </c>
    </row>
    <row r="438" spans="1:2" x14ac:dyDescent="0.3">
      <c r="A438" s="52" t="s">
        <v>302</v>
      </c>
      <c r="B438" s="42">
        <f>INDEX(National!L:L,MATCH($A438&amp;$A$430,National!$J:$J,0))</f>
        <v>0.324375888807791</v>
      </c>
    </row>
    <row r="439" spans="1:2" x14ac:dyDescent="0.3">
      <c r="A439" s="52" t="s">
        <v>303</v>
      </c>
      <c r="B439" s="42">
        <f>INDEX(National!L:L,MATCH($A439&amp;$A$430,National!$J:$J,0))</f>
        <v>0.33536367569630998</v>
      </c>
    </row>
    <row r="440" spans="1:2" x14ac:dyDescent="0.3">
      <c r="A440" s="52" t="s">
        <v>304</v>
      </c>
      <c r="B440" s="42">
        <f>INDEX(National!L:L,MATCH($A440&amp;$A$430,National!$J:$J,0))</f>
        <v>8.0006244171842503E-2</v>
      </c>
    </row>
    <row r="441" spans="1:2" x14ac:dyDescent="0.3">
      <c r="A441" s="52" t="s">
        <v>305</v>
      </c>
      <c r="B441" s="42">
        <f>INDEX(National!L:L,MATCH($A441&amp;$A$430,National!$J:$J,0))</f>
        <v>5.53931929532025E-3</v>
      </c>
    </row>
    <row r="442" spans="1:2" x14ac:dyDescent="0.3">
      <c r="A442" s="52" t="s">
        <v>306</v>
      </c>
      <c r="B442" s="42">
        <f>INDEX(National!L:L,MATCH($A442&amp;$A$430,National!$J:$J,0))</f>
        <v>4.94118122418953E-3</v>
      </c>
    </row>
    <row r="443" spans="1:2" x14ac:dyDescent="0.3">
      <c r="A443" s="52" t="s">
        <v>307</v>
      </c>
      <c r="B443" s="42">
        <f>INDEX(National!L:L,MATCH($A443&amp;$A$430,National!$J:$J,0))</f>
        <v>0</v>
      </c>
    </row>
    <row r="444" spans="1:2" x14ac:dyDescent="0.3">
      <c r="A444" s="52" t="s">
        <v>308</v>
      </c>
      <c r="B444" s="42">
        <f>INDEX(National!L:L,MATCH($A444&amp;$A$430,National!$J:$J,0))</f>
        <v>2.6217183187004198E-2</v>
      </c>
    </row>
    <row r="445" spans="1:2" x14ac:dyDescent="0.3">
      <c r="A445" s="52" t="s">
        <v>309</v>
      </c>
      <c r="B445" s="42">
        <f>INDEX(National!L:L,MATCH($A445&amp;$A$430,National!$J:$J,0))</f>
        <v>0</v>
      </c>
    </row>
    <row r="446" spans="1:2" x14ac:dyDescent="0.3">
      <c r="A446" s="52" t="s">
        <v>310</v>
      </c>
      <c r="B446" s="42">
        <f>INDEX(National!L:L,MATCH($A446&amp;$A$430,National!$J:$J,0))</f>
        <v>0</v>
      </c>
    </row>
    <row r="447" spans="1:2" x14ac:dyDescent="0.3">
      <c r="A447" s="52" t="s">
        <v>311</v>
      </c>
      <c r="B447" s="42">
        <f>INDEX(National!L:L,MATCH($A447&amp;$A$430,National!$J:$J,0))</f>
        <v>0</v>
      </c>
    </row>
    <row r="448" spans="1:2" x14ac:dyDescent="0.3">
      <c r="A448" s="52" t="s">
        <v>312</v>
      </c>
      <c r="B448" s="42">
        <f>INDEX(National!L:L,MATCH($A448&amp;$A$430,National!$J:$J,0))</f>
        <v>0</v>
      </c>
    </row>
    <row r="449" spans="1:2" x14ac:dyDescent="0.3">
      <c r="A449" s="52" t="s">
        <v>313</v>
      </c>
      <c r="B449" s="42">
        <f>INDEX(National!L:L,MATCH($A449&amp;$A$430,National!$J:$J,0))</f>
        <v>0</v>
      </c>
    </row>
    <row r="450" spans="1:2" x14ac:dyDescent="0.3">
      <c r="A450" s="52" t="s">
        <v>314</v>
      </c>
      <c r="B450" s="42">
        <f>INDEX(National!L:L,MATCH($A450&amp;$A$430,National!$J:$J,0))</f>
        <v>0</v>
      </c>
    </row>
    <row r="451" spans="1:2" x14ac:dyDescent="0.3">
      <c r="A451" s="52" t="s">
        <v>315</v>
      </c>
      <c r="B451" s="42">
        <f>INDEX(National!L:L,MATCH($A451&amp;$A$430,National!$J:$J,0))</f>
        <v>5.5605422040349705E-4</v>
      </c>
    </row>
    <row r="452" spans="1:2" x14ac:dyDescent="0.3">
      <c r="A452" s="52" t="s">
        <v>316</v>
      </c>
      <c r="B452" s="42">
        <f>INDEX(National!L:L,MATCH($A452&amp;$A$430,National!$J:$J,0))</f>
        <v>0</v>
      </c>
    </row>
    <row r="453" spans="1:2" x14ac:dyDescent="0.3">
      <c r="A453" s="52" t="s">
        <v>317</v>
      </c>
      <c r="B453" s="42">
        <f>INDEX(National!L:L,MATCH($A453&amp;$A$430,National!$J:$J,0))</f>
        <v>0</v>
      </c>
    </row>
    <row r="454" spans="1:2" x14ac:dyDescent="0.3">
      <c r="A454" s="52" t="s">
        <v>318</v>
      </c>
      <c r="B454" s="42">
        <f>INDEX(National!L:L,MATCH($A454&amp;$A$430,National!$J:$J,0))</f>
        <v>1.12673879622539E-2</v>
      </c>
    </row>
    <row r="455" spans="1:2" x14ac:dyDescent="0.3">
      <c r="A455" s="52" t="s">
        <v>319</v>
      </c>
      <c r="B455" s="42">
        <f>INDEX(National!L:L,MATCH($A455&amp;$A$430,National!$J:$J,0))</f>
        <v>0</v>
      </c>
    </row>
    <row r="456" spans="1:2" x14ac:dyDescent="0.3">
      <c r="A456" s="52" t="s">
        <v>320</v>
      </c>
      <c r="B456" s="42">
        <f>INDEX(National!L:L,MATCH($A456&amp;$A$430,National!$J:$J,0))</f>
        <v>0</v>
      </c>
    </row>
    <row r="457" spans="1:2" x14ac:dyDescent="0.3">
      <c r="A457" s="52" t="s">
        <v>321</v>
      </c>
      <c r="B457" s="42">
        <f>INDEX(National!L:L,MATCH($A457&amp;$A$430,National!$J:$J,0))</f>
        <v>5.3363929823617498E-3</v>
      </c>
    </row>
    <row r="458" spans="1:2" x14ac:dyDescent="0.3">
      <c r="A458" s="52" t="s">
        <v>322</v>
      </c>
      <c r="B458" s="42">
        <f>INDEX(National!L:L,MATCH($A458&amp;$A$430,National!$J:$J,0))</f>
        <v>1.5560880503738799E-3</v>
      </c>
    </row>
    <row r="461" spans="1:2" x14ac:dyDescent="0.3">
      <c r="A461" s="25" t="s">
        <v>346</v>
      </c>
      <c r="B461" s="89"/>
    </row>
    <row r="462" spans="1:2" x14ac:dyDescent="0.3">
      <c r="A462" s="82" t="s">
        <v>323</v>
      </c>
    </row>
    <row r="463" spans="1:2" x14ac:dyDescent="0.3">
      <c r="A463" s="73"/>
      <c r="B463" s="24"/>
    </row>
    <row r="464" spans="1:2" x14ac:dyDescent="0.3">
      <c r="A464" s="27" t="s">
        <v>11</v>
      </c>
      <c r="B464" s="24"/>
    </row>
    <row r="465" spans="1:2" x14ac:dyDescent="0.3">
      <c r="A465" s="23"/>
      <c r="B465" s="24"/>
    </row>
    <row r="466" spans="1:2" x14ac:dyDescent="0.3">
      <c r="A466" s="23"/>
      <c r="B466" s="28" t="s">
        <v>3</v>
      </c>
    </row>
    <row r="467" spans="1:2" x14ac:dyDescent="0.3">
      <c r="A467" s="39" t="s">
        <v>325</v>
      </c>
      <c r="B467" s="42">
        <f>INDEX(National!L:L,MATCH($A467&amp;$A$464,National!$J:$J,0))</f>
        <v>0.39695565374424502</v>
      </c>
    </row>
    <row r="468" spans="1:2" x14ac:dyDescent="0.3">
      <c r="A468" s="39" t="s">
        <v>326</v>
      </c>
      <c r="B468" s="42">
        <f>INDEX(National!L:L,MATCH($A468&amp;$A$464,National!$J:$J,0))</f>
        <v>0.12667152745930901</v>
      </c>
    </row>
    <row r="469" spans="1:2" x14ac:dyDescent="0.3">
      <c r="A469" s="39" t="s">
        <v>327</v>
      </c>
      <c r="B469" s="42">
        <f>INDEX(National!L:L,MATCH($A469&amp;$A$464,National!$J:$J,0))</f>
        <v>0.11772019676847199</v>
      </c>
    </row>
    <row r="470" spans="1:2" x14ac:dyDescent="0.3">
      <c r="A470" s="39" t="s">
        <v>328</v>
      </c>
      <c r="B470" s="42">
        <f>INDEX(National!L:L,MATCH($A470&amp;$A$464,National!$J:$J,0))</f>
        <v>0.17415368465981501</v>
      </c>
    </row>
    <row r="471" spans="1:2" x14ac:dyDescent="0.3">
      <c r="A471" s="39" t="s">
        <v>329</v>
      </c>
      <c r="B471" s="42">
        <f>INDEX(National!L:L,MATCH($A471&amp;$A$464,National!$J:$J,0))</f>
        <v>0.102649225086815</v>
      </c>
    </row>
    <row r="472" spans="1:2" x14ac:dyDescent="0.3">
      <c r="A472" s="39" t="s">
        <v>330</v>
      </c>
      <c r="B472" s="42">
        <f>INDEX(National!L:L,MATCH($A472&amp;$A$464,National!$J:$J,0))</f>
        <v>0.181832068547578</v>
      </c>
    </row>
    <row r="473" spans="1:2" x14ac:dyDescent="0.3">
      <c r="A473" s="39" t="s">
        <v>331</v>
      </c>
      <c r="B473" s="42">
        <f>INDEX(National!L:L,MATCH($A473&amp;$A$464,National!$J:$J,0))</f>
        <v>3.3182341992945202E-2</v>
      </c>
    </row>
    <row r="474" spans="1:2" x14ac:dyDescent="0.3">
      <c r="A474" s="39" t="s">
        <v>332</v>
      </c>
      <c r="B474" s="42">
        <f>INDEX(National!L:L,MATCH($A474&amp;$A$464,National!$J:$J,0))</f>
        <v>2.5920273584322098E-2</v>
      </c>
    </row>
    <row r="475" spans="1:2" x14ac:dyDescent="0.3">
      <c r="A475" s="52" t="s">
        <v>333</v>
      </c>
      <c r="B475" s="42">
        <f>INDEX(National!L:L,MATCH($A475&amp;$A$464,National!$J:$J,0))</f>
        <v>9.3565037390412505E-3</v>
      </c>
    </row>
    <row r="476" spans="1:2" x14ac:dyDescent="0.3">
      <c r="A476" s="52" t="s">
        <v>334</v>
      </c>
      <c r="B476" s="42">
        <f>INDEX(National!L:L,MATCH($A476&amp;$A$464,National!$J:$J,0))</f>
        <v>4.3301958819287299E-2</v>
      </c>
    </row>
    <row r="477" spans="1:2" x14ac:dyDescent="0.3">
      <c r="A477" s="52" t="s">
        <v>335</v>
      </c>
      <c r="B477" s="42">
        <f>INDEX(National!L:L,MATCH($A477&amp;$A$464,National!$J:$J,0))</f>
        <v>1.0415636760527799E-2</v>
      </c>
    </row>
    <row r="478" spans="1:2" x14ac:dyDescent="0.3">
      <c r="A478" s="52" t="s">
        <v>336</v>
      </c>
      <c r="B478" s="42">
        <f>INDEX(National!L:L,MATCH($A478&amp;$A$464,National!$J:$J,0))</f>
        <v>5.2751452870779302E-3</v>
      </c>
    </row>
    <row r="479" spans="1:2" x14ac:dyDescent="0.3">
      <c r="A479" s="52" t="s">
        <v>337</v>
      </c>
      <c r="B479" s="42">
        <f>INDEX(National!L:L,MATCH($A479&amp;$A$464,National!$J:$J,0))</f>
        <v>5.37801657887835E-3</v>
      </c>
    </row>
    <row r="480" spans="1:2" x14ac:dyDescent="0.3">
      <c r="A480" s="52" t="s">
        <v>338</v>
      </c>
      <c r="B480" s="42">
        <f>INDEX(National!L:L,MATCH($A480&amp;$A$464,National!$J:$J,0))</f>
        <v>1.6405647122194798E-2</v>
      </c>
    </row>
    <row r="481" spans="1:2" x14ac:dyDescent="0.3">
      <c r="A481" s="52" t="s">
        <v>339</v>
      </c>
      <c r="B481" s="42">
        <f>INDEX(National!L:L,MATCH($A481&amp;$A$464,National!$J:$J,0))</f>
        <v>2.6236692307173002E-3</v>
      </c>
    </row>
    <row r="482" spans="1:2" x14ac:dyDescent="0.3">
      <c r="A482" s="52" t="s">
        <v>340</v>
      </c>
      <c r="B482" s="42">
        <f>INDEX(National!L:L,MATCH($A482&amp;$A$464,National!$J:$J,0))</f>
        <v>3.9486653131669699E-2</v>
      </c>
    </row>
    <row r="483" spans="1:2" x14ac:dyDescent="0.3">
      <c r="A483" s="52" t="s">
        <v>341</v>
      </c>
      <c r="B483" s="42">
        <f>INDEX(National!L:L,MATCH($A483&amp;$A$464,National!$J:$J,0))</f>
        <v>2.8122275558263199E-3</v>
      </c>
    </row>
    <row r="484" spans="1:2" x14ac:dyDescent="0.3">
      <c r="A484" s="52" t="s">
        <v>342</v>
      </c>
      <c r="B484" s="42">
        <f>INDEX(National!L:L,MATCH($A484&amp;$A$464,National!$J:$J,0))</f>
        <v>7.3796337821260896E-2</v>
      </c>
    </row>
    <row r="485" spans="1:2" x14ac:dyDescent="0.3">
      <c r="A485" s="52" t="s">
        <v>343</v>
      </c>
      <c r="B485" s="42">
        <f>INDEX(National!L:L,MATCH($A485&amp;$A$464,National!$J:$J,0))</f>
        <v>8.2291702175667503E-3</v>
      </c>
    </row>
    <row r="486" spans="1:2" x14ac:dyDescent="0.3">
      <c r="A486" s="52" t="s">
        <v>344</v>
      </c>
      <c r="B486" s="42">
        <f>INDEX(National!L:L,MATCH($A486&amp;$A$464,National!$J:$J,0))</f>
        <v>6.4589734844022403E-3</v>
      </c>
    </row>
    <row r="487" spans="1:2" x14ac:dyDescent="0.3">
      <c r="A487" s="29" t="s">
        <v>345</v>
      </c>
      <c r="B487" s="42">
        <f>INDEX(National!L:L,MATCH($A487&amp;$A$464,National!$J:$J,0))</f>
        <v>3.68063349225799E-3</v>
      </c>
    </row>
    <row r="488" spans="1:2" x14ac:dyDescent="0.3">
      <c r="B488" s="74"/>
    </row>
    <row r="489" spans="1:2" x14ac:dyDescent="0.3">
      <c r="B489" s="74"/>
    </row>
    <row r="490" spans="1:2" x14ac:dyDescent="0.3">
      <c r="A490" s="27" t="s">
        <v>12</v>
      </c>
      <c r="B490" s="24"/>
    </row>
    <row r="491" spans="1:2" x14ac:dyDescent="0.3">
      <c r="A491" s="23"/>
      <c r="B491" s="24"/>
    </row>
    <row r="492" spans="1:2" x14ac:dyDescent="0.3">
      <c r="A492" s="23"/>
      <c r="B492" s="28" t="s">
        <v>3</v>
      </c>
    </row>
    <row r="493" spans="1:2" x14ac:dyDescent="0.3">
      <c r="A493" s="39" t="s">
        <v>325</v>
      </c>
      <c r="B493" s="42">
        <f>INDEX(National!L:L,MATCH($A493&amp;$A$490,National!$J:$J,0))</f>
        <v>0.37187211335478898</v>
      </c>
    </row>
    <row r="494" spans="1:2" x14ac:dyDescent="0.3">
      <c r="A494" s="39" t="s">
        <v>326</v>
      </c>
      <c r="B494" s="42">
        <f>INDEX(National!L:L,MATCH($A494&amp;$A$490,National!$J:$J,0))</f>
        <v>0.16008869042354901</v>
      </c>
    </row>
    <row r="495" spans="1:2" x14ac:dyDescent="0.3">
      <c r="A495" s="39" t="s">
        <v>327</v>
      </c>
      <c r="B495" s="42">
        <f>INDEX(National!L:L,MATCH($A495&amp;$A$490,National!$J:$J,0))</f>
        <v>0.113206974760292</v>
      </c>
    </row>
    <row r="496" spans="1:2" x14ac:dyDescent="0.3">
      <c r="A496" s="39" t="s">
        <v>328</v>
      </c>
      <c r="B496" s="42">
        <f>INDEX(National!L:L,MATCH($A496&amp;$A$490,National!$J:$J,0))</f>
        <v>0.14700118303038801</v>
      </c>
    </row>
    <row r="497" spans="1:2" x14ac:dyDescent="0.3">
      <c r="A497" s="39" t="s">
        <v>329</v>
      </c>
      <c r="B497" s="42">
        <f>INDEX(National!L:L,MATCH($A497&amp;$A$490,National!$J:$J,0))</f>
        <v>7.0297505292996207E-2</v>
      </c>
    </row>
    <row r="498" spans="1:2" x14ac:dyDescent="0.3">
      <c r="A498" s="39" t="s">
        <v>330</v>
      </c>
      <c r="B498" s="42">
        <f>INDEX(National!L:L,MATCH($A498&amp;$A$490,National!$J:$J,0))</f>
        <v>0.25139537990183097</v>
      </c>
    </row>
    <row r="499" spans="1:2" x14ac:dyDescent="0.3">
      <c r="A499" s="39" t="s">
        <v>331</v>
      </c>
      <c r="B499" s="42">
        <f>INDEX(National!L:L,MATCH($A499&amp;$A$490,National!$J:$J,0))</f>
        <v>1.7879013288586099E-2</v>
      </c>
    </row>
    <row r="500" spans="1:2" x14ac:dyDescent="0.3">
      <c r="A500" s="39" t="s">
        <v>332</v>
      </c>
      <c r="B500" s="42">
        <f>INDEX(National!L:L,MATCH($A500&amp;$A$490,National!$J:$J,0))</f>
        <v>1.73178733762131E-2</v>
      </c>
    </row>
    <row r="501" spans="1:2" x14ac:dyDescent="0.3">
      <c r="A501" s="52" t="s">
        <v>333</v>
      </c>
      <c r="B501" s="42">
        <f>INDEX(National!L:L,MATCH($A501&amp;$A$490,National!$J:$J,0))</f>
        <v>0</v>
      </c>
    </row>
    <row r="502" spans="1:2" x14ac:dyDescent="0.3">
      <c r="A502" s="52" t="s">
        <v>334</v>
      </c>
      <c r="B502" s="42">
        <f>INDEX(National!L:L,MATCH($A502&amp;$A$490,National!$J:$J,0))</f>
        <v>3.4635746752426297E-2</v>
      </c>
    </row>
    <row r="503" spans="1:2" x14ac:dyDescent="0.3">
      <c r="A503" s="52" t="s">
        <v>335</v>
      </c>
      <c r="B503" s="42">
        <f>INDEX(National!L:L,MATCH($A503&amp;$A$490,National!$J:$J,0))</f>
        <v>1.1483819922568601E-2</v>
      </c>
    </row>
    <row r="504" spans="1:2" x14ac:dyDescent="0.3">
      <c r="A504" s="52" t="s">
        <v>336</v>
      </c>
      <c r="B504" s="42">
        <f>INDEX(National!L:L,MATCH($A504&amp;$A$490,National!$J:$J,0))</f>
        <v>2.3655158327443599E-3</v>
      </c>
    </row>
    <row r="505" spans="1:2" x14ac:dyDescent="0.3">
      <c r="A505" s="52" t="s">
        <v>337</v>
      </c>
      <c r="B505" s="42">
        <f>INDEX(National!L:L,MATCH($A505&amp;$A$490,National!$J:$J,0))</f>
        <v>4.9043395718308897E-3</v>
      </c>
    </row>
    <row r="506" spans="1:2" x14ac:dyDescent="0.3">
      <c r="A506" s="52" t="s">
        <v>338</v>
      </c>
      <c r="B506" s="42">
        <f>INDEX(National!L:L,MATCH($A506&amp;$A$490,National!$J:$J,0))</f>
        <v>1.8993014155119999E-2</v>
      </c>
    </row>
    <row r="507" spans="1:2" x14ac:dyDescent="0.3">
      <c r="A507" s="52" t="s">
        <v>339</v>
      </c>
      <c r="B507" s="42">
        <f>INDEX(National!L:L,MATCH($A507&amp;$A$490,National!$J:$J,0))</f>
        <v>0</v>
      </c>
    </row>
    <row r="508" spans="1:2" x14ac:dyDescent="0.3">
      <c r="A508" s="52" t="s">
        <v>340</v>
      </c>
      <c r="B508" s="42">
        <f>INDEX(National!L:L,MATCH($A508&amp;$A$490,National!$J:$J,0))</f>
        <v>6.4821046730414306E-2</v>
      </c>
    </row>
    <row r="509" spans="1:2" x14ac:dyDescent="0.3">
      <c r="A509" s="52" t="s">
        <v>341</v>
      </c>
      <c r="B509" s="42">
        <f>INDEX(National!L:L,MATCH($A509&amp;$A$490,National!$J:$J,0))</f>
        <v>1.1668106907289E-2</v>
      </c>
    </row>
    <row r="510" spans="1:2" x14ac:dyDescent="0.3">
      <c r="A510" s="52" t="s">
        <v>342</v>
      </c>
      <c r="B510" s="42">
        <f>INDEX(National!L:L,MATCH($A510&amp;$A$490,National!$J:$J,0))</f>
        <v>8.4826207154040698E-2</v>
      </c>
    </row>
    <row r="511" spans="1:2" x14ac:dyDescent="0.3">
      <c r="A511" s="52" t="s">
        <v>343</v>
      </c>
      <c r="B511" s="42">
        <f>INDEX(National!L:L,MATCH($A511&amp;$A$490,National!$J:$J,0))</f>
        <v>7.4542689709326696E-4</v>
      </c>
    </row>
    <row r="512" spans="1:2" x14ac:dyDescent="0.3">
      <c r="A512" s="52" t="s">
        <v>344</v>
      </c>
      <c r="B512" s="42">
        <f>INDEX(National!L:L,MATCH($A512&amp;$A$490,National!$J:$J,0))</f>
        <v>2.5388237390865402E-3</v>
      </c>
    </row>
    <row r="513" spans="1:2" x14ac:dyDescent="0.3">
      <c r="A513" s="29" t="s">
        <v>345</v>
      </c>
      <c r="B513" s="42">
        <f>INDEX(National!L:L,MATCH($A513&amp;$A$490,National!$J:$J,0))</f>
        <v>0</v>
      </c>
    </row>
    <row r="514" spans="1:2" x14ac:dyDescent="0.3">
      <c r="A514" s="52"/>
      <c r="B514" s="74"/>
    </row>
    <row r="516" spans="1:2" x14ac:dyDescent="0.3">
      <c r="A516" s="27" t="s">
        <v>48</v>
      </c>
      <c r="B516" s="24"/>
    </row>
    <row r="517" spans="1:2" x14ac:dyDescent="0.3">
      <c r="A517" s="23"/>
      <c r="B517" s="24"/>
    </row>
    <row r="518" spans="1:2" x14ac:dyDescent="0.3">
      <c r="A518" s="23"/>
      <c r="B518" s="28" t="s">
        <v>3</v>
      </c>
    </row>
    <row r="519" spans="1:2" x14ac:dyDescent="0.3">
      <c r="A519" s="39" t="s">
        <v>325</v>
      </c>
      <c r="B519" s="42">
        <f>INDEX(National!L:L,MATCH($A519&amp;$A$516,National!$J:$J,0))</f>
        <v>0.59247557114104499</v>
      </c>
    </row>
    <row r="520" spans="1:2" x14ac:dyDescent="0.3">
      <c r="A520" s="39" t="s">
        <v>326</v>
      </c>
      <c r="B520" s="42">
        <f>INDEX(National!L:L,MATCH($A520&amp;$A$516,National!$J:$J,0))</f>
        <v>8.1466363843568299E-2</v>
      </c>
    </row>
    <row r="521" spans="1:2" x14ac:dyDescent="0.3">
      <c r="A521" s="39" t="s">
        <v>327</v>
      </c>
      <c r="B521" s="42">
        <f>INDEX(National!L:L,MATCH($A521&amp;$A$516,National!$J:$J,0))</f>
        <v>2.80497161017093E-2</v>
      </c>
    </row>
    <row r="522" spans="1:2" x14ac:dyDescent="0.3">
      <c r="A522" s="39" t="s">
        <v>328</v>
      </c>
      <c r="B522" s="42">
        <f>INDEX(National!L:L,MATCH($A522&amp;$A$516,National!$J:$J,0))</f>
        <v>4.3115288964314699E-2</v>
      </c>
    </row>
    <row r="523" spans="1:2" x14ac:dyDescent="0.3">
      <c r="A523" s="39" t="s">
        <v>329</v>
      </c>
      <c r="B523" s="42">
        <f>INDEX(National!L:L,MATCH($A523&amp;$A$516,National!$J:$J,0))</f>
        <v>1.2547976900410899E-2</v>
      </c>
    </row>
    <row r="524" spans="1:2" x14ac:dyDescent="0.3">
      <c r="A524" s="39" t="s">
        <v>330</v>
      </c>
      <c r="B524" s="42">
        <f>INDEX(National!L:L,MATCH($A524&amp;$A$516,National!$J:$J,0))</f>
        <v>0.102753030486398</v>
      </c>
    </row>
    <row r="525" spans="1:2" x14ac:dyDescent="0.3">
      <c r="A525" s="39" t="s">
        <v>331</v>
      </c>
      <c r="B525" s="42">
        <f>INDEX(National!L:L,MATCH($A525&amp;$A$516,National!$J:$J,0))</f>
        <v>4.3280477463679802E-3</v>
      </c>
    </row>
    <row r="526" spans="1:2" x14ac:dyDescent="0.3">
      <c r="A526" s="39" t="s">
        <v>332</v>
      </c>
      <c r="B526" s="42">
        <f>INDEX(National!L:L,MATCH($A526&amp;$A$516,National!$J:$J,0))</f>
        <v>8.6560954927359605E-3</v>
      </c>
    </row>
    <row r="527" spans="1:2" x14ac:dyDescent="0.3">
      <c r="A527" s="52" t="s">
        <v>333</v>
      </c>
      <c r="B527" s="42">
        <f>INDEX(National!L:L,MATCH($A527&amp;$A$516,National!$J:$J,0))</f>
        <v>2.1640238731839901E-3</v>
      </c>
    </row>
    <row r="528" spans="1:2" x14ac:dyDescent="0.3">
      <c r="A528" s="52" t="s">
        <v>334</v>
      </c>
      <c r="B528" s="42">
        <f>INDEX(National!L:L,MATCH($A528&amp;$A$516,National!$J:$J,0))</f>
        <v>8.6420370202097502E-2</v>
      </c>
    </row>
    <row r="529" spans="1:2" x14ac:dyDescent="0.3">
      <c r="A529" s="52" t="s">
        <v>335</v>
      </c>
      <c r="B529" s="42">
        <f>INDEX(National!L:L,MATCH($A529&amp;$A$516,National!$J:$J,0))</f>
        <v>4.7443336710682599E-2</v>
      </c>
    </row>
    <row r="530" spans="1:2" x14ac:dyDescent="0.3">
      <c r="A530" s="52" t="s">
        <v>336</v>
      </c>
      <c r="B530" s="42">
        <f>INDEX(National!L:L,MATCH($A530&amp;$A$516,National!$J:$J,0))</f>
        <v>0</v>
      </c>
    </row>
    <row r="531" spans="1:2" x14ac:dyDescent="0.3">
      <c r="A531" s="52" t="s">
        <v>337</v>
      </c>
      <c r="B531" s="42">
        <f>INDEX(National!L:L,MATCH($A531&amp;$A$516,National!$J:$J,0))</f>
        <v>0</v>
      </c>
    </row>
    <row r="532" spans="1:2" x14ac:dyDescent="0.3">
      <c r="A532" s="52" t="s">
        <v>338</v>
      </c>
      <c r="B532" s="42">
        <f>INDEX(National!L:L,MATCH($A532&amp;$A$516,National!$J:$J,0))</f>
        <v>0</v>
      </c>
    </row>
    <row r="533" spans="1:2" x14ac:dyDescent="0.3">
      <c r="A533" s="52" t="s">
        <v>339</v>
      </c>
      <c r="B533" s="42">
        <f>INDEX(National!L:L,MATCH($A533&amp;$A$516,National!$J:$J,0))</f>
        <v>1.3173935512572101E-2</v>
      </c>
    </row>
    <row r="534" spans="1:2" x14ac:dyDescent="0.3">
      <c r="A534" s="52" t="s">
        <v>340</v>
      </c>
      <c r="B534" s="42">
        <f>INDEX(National!L:L,MATCH($A534&amp;$A$516,National!$J:$J,0))</f>
        <v>8.5358245251243206E-2</v>
      </c>
    </row>
    <row r="535" spans="1:2" x14ac:dyDescent="0.3">
      <c r="A535" s="52" t="s">
        <v>341</v>
      </c>
      <c r="B535" s="42">
        <f>INDEX(National!L:L,MATCH($A535&amp;$A$516,National!$J:$J,0))</f>
        <v>2.32855020166482E-2</v>
      </c>
    </row>
    <row r="536" spans="1:2" x14ac:dyDescent="0.3">
      <c r="A536" s="52" t="s">
        <v>342</v>
      </c>
      <c r="B536" s="42">
        <f>INDEX(National!L:L,MATCH($A536&amp;$A$516,National!$J:$J,0))</f>
        <v>0.10007024602483799</v>
      </c>
    </row>
    <row r="537" spans="1:2" x14ac:dyDescent="0.3">
      <c r="A537" s="52" t="s">
        <v>343</v>
      </c>
      <c r="B537" s="42">
        <f>INDEX(National!L:L,MATCH($A537&amp;$A$516,National!$J:$J,0))</f>
        <v>1.3173935512572101E-2</v>
      </c>
    </row>
    <row r="538" spans="1:2" x14ac:dyDescent="0.3">
      <c r="A538" s="52" t="s">
        <v>344</v>
      </c>
      <c r="B538" s="42">
        <f>INDEX(National!L:L,MATCH($A538&amp;$A$516,National!$J:$J,0))</f>
        <v>0</v>
      </c>
    </row>
    <row r="539" spans="1:2" x14ac:dyDescent="0.3">
      <c r="A539" s="29" t="s">
        <v>345</v>
      </c>
      <c r="B539" s="42">
        <f>INDEX(National!L:L,MATCH($A539&amp;$A$516,National!$J:$J,0))</f>
        <v>0</v>
      </c>
    </row>
    <row r="540" spans="1:2" x14ac:dyDescent="0.3">
      <c r="B540" s="74"/>
    </row>
    <row r="541" spans="1:2" x14ac:dyDescent="0.3">
      <c r="B541" s="24"/>
    </row>
    <row r="542" spans="1:2" x14ac:dyDescent="0.3">
      <c r="A542" s="25" t="s">
        <v>445</v>
      </c>
      <c r="B542" s="83"/>
    </row>
    <row r="543" spans="1:2" x14ac:dyDescent="0.3">
      <c r="A543" s="82"/>
      <c r="B543" s="24"/>
    </row>
    <row r="544" spans="1:2" x14ac:dyDescent="0.3">
      <c r="B544" s="24"/>
    </row>
    <row r="545" spans="1:2" x14ac:dyDescent="0.3">
      <c r="A545" s="27" t="s">
        <v>11</v>
      </c>
      <c r="B545" s="24"/>
    </row>
    <row r="546" spans="1:2" x14ac:dyDescent="0.3">
      <c r="A546" s="23"/>
      <c r="B546" s="24"/>
    </row>
    <row r="547" spans="1:2" x14ac:dyDescent="0.3">
      <c r="A547" s="23"/>
      <c r="B547" s="28" t="s">
        <v>3</v>
      </c>
    </row>
    <row r="548" spans="1:2" x14ac:dyDescent="0.3">
      <c r="A548" s="34" t="s">
        <v>347</v>
      </c>
      <c r="B548" s="42">
        <f>INDEX(National!L:L,MATCH($A548&amp;$A$545,National!$J:$J,0))</f>
        <v>0.132391881137812</v>
      </c>
    </row>
    <row r="549" spans="1:2" x14ac:dyDescent="0.3">
      <c r="A549" s="34" t="s">
        <v>348</v>
      </c>
      <c r="B549" s="42">
        <f>INDEX(National!L:L,MATCH($A549&amp;$A$545,National!$J:$J,0))</f>
        <v>0.74733927777706699</v>
      </c>
    </row>
    <row r="550" spans="1:2" x14ac:dyDescent="0.3">
      <c r="A550" s="34" t="s">
        <v>349</v>
      </c>
      <c r="B550" s="42">
        <f>INDEX(National!L:L,MATCH($A550&amp;$A$545,National!$J:$J,0))</f>
        <v>0.35676463763852001</v>
      </c>
    </row>
    <row r="551" spans="1:2" x14ac:dyDescent="0.3">
      <c r="A551" s="34" t="s">
        <v>350</v>
      </c>
      <c r="B551" s="42">
        <f>INDEX(National!L:L,MATCH($A551&amp;$A$545,National!$J:$J,0))</f>
        <v>0.56854049666948103</v>
      </c>
    </row>
    <row r="552" spans="1:2" x14ac:dyDescent="0.3">
      <c r="A552" s="34" t="s">
        <v>351</v>
      </c>
      <c r="B552" s="42">
        <f>INDEX(National!L:L,MATCH($A552&amp;$A$545,National!$J:$J,0))</f>
        <v>1.1125363840854101E-2</v>
      </c>
    </row>
    <row r="553" spans="1:2" x14ac:dyDescent="0.3">
      <c r="A553" s="34" t="s">
        <v>352</v>
      </c>
      <c r="B553" s="42">
        <f>INDEX(National!L:L,MATCH($A553&amp;$A$545,National!$J:$J,0))</f>
        <v>7.84520765788067E-3</v>
      </c>
    </row>
    <row r="554" spans="1:2" x14ac:dyDescent="0.3">
      <c r="A554" s="34" t="s">
        <v>353</v>
      </c>
      <c r="B554" s="42">
        <f>INDEX(National!L:L,MATCH($A554&amp;$A$545,National!$J:$J,0))</f>
        <v>5.0388953715238801E-3</v>
      </c>
    </row>
    <row r="555" spans="1:2" x14ac:dyDescent="0.3">
      <c r="A555" s="34" t="s">
        <v>354</v>
      </c>
      <c r="B555" s="42">
        <f>INDEX(National!L:L,MATCH($A555&amp;$A$545,National!$J:$J,0))</f>
        <v>3.3030880420723698E-2</v>
      </c>
    </row>
    <row r="556" spans="1:2" x14ac:dyDescent="0.3">
      <c r="A556" s="43" t="s">
        <v>355</v>
      </c>
      <c r="B556" s="42">
        <f>INDEX(National!L:L,MATCH($A556&amp;$A$545,National!$J:$J,0))</f>
        <v>1.71907622987007E-3</v>
      </c>
    </row>
    <row r="557" spans="1:2" x14ac:dyDescent="0.3">
      <c r="A557" s="43" t="s">
        <v>356</v>
      </c>
      <c r="B557" s="42">
        <f>INDEX(National!L:L,MATCH($A557&amp;$A$545,National!$J:$J,0))</f>
        <v>1.5250568946470601E-2</v>
      </c>
    </row>
    <row r="558" spans="1:2" x14ac:dyDescent="0.3">
      <c r="A558" s="43" t="s">
        <v>357</v>
      </c>
      <c r="B558" s="42">
        <f>INDEX(National!L:L,MATCH($A558&amp;$A$545,National!$J:$J,0))</f>
        <v>7.5550424933987605E-4</v>
      </c>
    </row>
    <row r="559" spans="1:2" x14ac:dyDescent="0.3">
      <c r="A559" s="43" t="s">
        <v>358</v>
      </c>
      <c r="B559" s="42">
        <f>INDEX(National!L:L,MATCH($A559&amp;$A$545,National!$J:$J,0))</f>
        <v>0</v>
      </c>
    </row>
    <row r="560" spans="1:2" x14ac:dyDescent="0.3">
      <c r="A560" s="43" t="s">
        <v>359</v>
      </c>
      <c r="B560" s="42">
        <f>INDEX(National!L:L,MATCH($A560&amp;$A$545,National!$J:$J,0))</f>
        <v>9.0064163165700902E-4</v>
      </c>
    </row>
    <row r="561" spans="1:2" x14ac:dyDescent="0.3">
      <c r="A561" s="43" t="s">
        <v>360</v>
      </c>
      <c r="B561" s="42">
        <f>INDEX(National!L:L,MATCH($A561&amp;$A$545,National!$J:$J,0))</f>
        <v>0</v>
      </c>
    </row>
    <row r="562" spans="1:2" x14ac:dyDescent="0.3">
      <c r="A562" s="43"/>
      <c r="B562" s="74"/>
    </row>
    <row r="564" spans="1:2" x14ac:dyDescent="0.3">
      <c r="A564" s="27" t="s">
        <v>12</v>
      </c>
      <c r="B564" s="24"/>
    </row>
    <row r="565" spans="1:2" x14ac:dyDescent="0.3">
      <c r="A565" s="23"/>
      <c r="B565" s="24"/>
    </row>
    <row r="566" spans="1:2" x14ac:dyDescent="0.3">
      <c r="A566" s="23"/>
      <c r="B566" s="28" t="s">
        <v>3</v>
      </c>
    </row>
    <row r="567" spans="1:2" x14ac:dyDescent="0.3">
      <c r="A567" s="34" t="s">
        <v>347</v>
      </c>
      <c r="B567" s="42">
        <f>INDEX(National!L:L,MATCH($A567&amp;$A$564,National!$J:$J,0))</f>
        <v>0.142262493623912</v>
      </c>
    </row>
    <row r="568" spans="1:2" x14ac:dyDescent="0.3">
      <c r="A568" s="34" t="s">
        <v>348</v>
      </c>
      <c r="B568" s="42">
        <f>INDEX(National!L:L,MATCH($A568&amp;$A$564,National!$J:$J,0))</f>
        <v>0.74737877756033599</v>
      </c>
    </row>
    <row r="569" spans="1:2" x14ac:dyDescent="0.3">
      <c r="A569" s="34" t="s">
        <v>349</v>
      </c>
      <c r="B569" s="42">
        <f>INDEX(National!L:L,MATCH($A569&amp;$A$564,National!$J:$J,0))</f>
        <v>0.35864177608735698</v>
      </c>
    </row>
    <row r="570" spans="1:2" x14ac:dyDescent="0.3">
      <c r="A570" s="34" t="s">
        <v>350</v>
      </c>
      <c r="B570" s="42">
        <f>INDEX(National!L:L,MATCH($A570&amp;$A$564,National!$J:$J,0))</f>
        <v>0.555468431963269</v>
      </c>
    </row>
    <row r="571" spans="1:2" x14ac:dyDescent="0.3">
      <c r="A571" s="34" t="s">
        <v>351</v>
      </c>
      <c r="B571" s="42">
        <f>INDEX(National!L:L,MATCH($A571&amp;$A$564,National!$J:$J,0))</f>
        <v>8.2753106451928706E-3</v>
      </c>
    </row>
    <row r="572" spans="1:2" x14ac:dyDescent="0.3">
      <c r="A572" s="34" t="s">
        <v>352</v>
      </c>
      <c r="B572" s="42">
        <f>INDEX(National!L:L,MATCH($A572&amp;$A$564,National!$J:$J,0))</f>
        <v>1.2347427119446901E-3</v>
      </c>
    </row>
    <row r="573" spans="1:2" x14ac:dyDescent="0.3">
      <c r="A573" s="34" t="s">
        <v>353</v>
      </c>
      <c r="B573" s="42">
        <f>INDEX(National!L:L,MATCH($A573&amp;$A$564,National!$J:$J,0))</f>
        <v>8.5896361451164999E-3</v>
      </c>
    </row>
    <row r="574" spans="1:2" x14ac:dyDescent="0.3">
      <c r="A574" s="34" t="s">
        <v>354</v>
      </c>
      <c r="B574" s="42">
        <f>INDEX(National!L:L,MATCH($A574&amp;$A$564,National!$J:$J,0))</f>
        <v>2.7483975722059802E-2</v>
      </c>
    </row>
    <row r="575" spans="1:2" x14ac:dyDescent="0.3">
      <c r="A575" s="43" t="s">
        <v>355</v>
      </c>
      <c r="B575" s="42">
        <f>INDEX(National!L:L,MATCH($A575&amp;$A$564,National!$J:$J,0))</f>
        <v>0</v>
      </c>
    </row>
    <row r="576" spans="1:2" x14ac:dyDescent="0.3">
      <c r="A576" s="43" t="s">
        <v>356</v>
      </c>
      <c r="B576" s="42">
        <f>INDEX(National!L:L,MATCH($A576&amp;$A$564,National!$J:$J,0))</f>
        <v>1.1504553819564299E-3</v>
      </c>
    </row>
    <row r="577" spans="1:2" x14ac:dyDescent="0.3">
      <c r="A577" s="43" t="s">
        <v>357</v>
      </c>
      <c r="B577" s="42">
        <f>INDEX(National!L:L,MATCH($A577&amp;$A$564,National!$J:$J,0))</f>
        <v>0</v>
      </c>
    </row>
    <row r="578" spans="1:2" x14ac:dyDescent="0.3">
      <c r="A578" s="43" t="s">
        <v>358</v>
      </c>
      <c r="B578" s="42">
        <f>INDEX(National!L:L,MATCH($A578&amp;$A$564,National!$J:$J,0))</f>
        <v>3.6253419814193702E-4</v>
      </c>
    </row>
    <row r="579" spans="1:2" x14ac:dyDescent="0.3">
      <c r="A579" s="43" t="s">
        <v>359</v>
      </c>
      <c r="B579" s="42">
        <f>INDEX(National!L:L,MATCH($A579&amp;$A$564,National!$J:$J,0))</f>
        <v>5.6747184706686798E-3</v>
      </c>
    </row>
    <row r="580" spans="1:2" x14ac:dyDescent="0.3">
      <c r="A580" s="43" t="s">
        <v>360</v>
      </c>
      <c r="B580" s="42">
        <f>INDEX(National!L:L,MATCH($A580&amp;$A$564,National!$J:$J,0))</f>
        <v>0</v>
      </c>
    </row>
    <row r="581" spans="1:2" x14ac:dyDescent="0.3">
      <c r="A581" s="43"/>
      <c r="B581" s="74"/>
    </row>
    <row r="583" spans="1:2" x14ac:dyDescent="0.3">
      <c r="A583" s="27" t="s">
        <v>48</v>
      </c>
      <c r="B583" s="24"/>
    </row>
    <row r="584" spans="1:2" x14ac:dyDescent="0.3">
      <c r="A584" s="23"/>
      <c r="B584" s="24"/>
    </row>
    <row r="585" spans="1:2" x14ac:dyDescent="0.3">
      <c r="A585" s="23"/>
      <c r="B585" s="28" t="s">
        <v>3</v>
      </c>
    </row>
    <row r="586" spans="1:2" x14ac:dyDescent="0.3">
      <c r="A586" s="34" t="s">
        <v>347</v>
      </c>
      <c r="B586" s="42">
        <f>INDEX(National!L:L,MATCH($A586&amp;$A$583,National!$J:$J,0))</f>
        <v>0.50227208473021601</v>
      </c>
    </row>
    <row r="587" spans="1:2" x14ac:dyDescent="0.3">
      <c r="A587" s="34" t="s">
        <v>348</v>
      </c>
      <c r="B587" s="42">
        <f>INDEX(National!L:L,MATCH($A587&amp;$A$583,National!$J:$J,0))</f>
        <v>0.413630223217334</v>
      </c>
    </row>
    <row r="588" spans="1:2" x14ac:dyDescent="0.3">
      <c r="A588" s="34" t="s">
        <v>349</v>
      </c>
      <c r="B588" s="42">
        <f>INDEX(National!L:L,MATCH($A588&amp;$A$583,National!$J:$J,0))</f>
        <v>0.158185527023365</v>
      </c>
    </row>
    <row r="589" spans="1:2" x14ac:dyDescent="0.3">
      <c r="A589" s="34" t="s">
        <v>350</v>
      </c>
      <c r="B589" s="42">
        <f>INDEX(National!L:L,MATCH($A589&amp;$A$583,National!$J:$J,0))</f>
        <v>0.21895776854343099</v>
      </c>
    </row>
    <row r="590" spans="1:2" x14ac:dyDescent="0.3">
      <c r="A590" s="34" t="s">
        <v>351</v>
      </c>
      <c r="B590" s="42">
        <f>INDEX(National!L:L,MATCH($A590&amp;$A$583,National!$J:$J,0))</f>
        <v>7.4308732293955002E-3</v>
      </c>
    </row>
    <row r="591" spans="1:2" x14ac:dyDescent="0.3">
      <c r="A591" s="34" t="s">
        <v>352</v>
      </c>
      <c r="B591" s="42">
        <f>INDEX(National!L:L,MATCH($A591&amp;$A$583,National!$J:$J,0))</f>
        <v>1.7563270769617701E-3</v>
      </c>
    </row>
    <row r="592" spans="1:2" x14ac:dyDescent="0.3">
      <c r="A592" s="34" t="s">
        <v>353</v>
      </c>
      <c r="B592" s="42">
        <f>INDEX(National!L:L,MATCH($A592&amp;$A$583,National!$J:$J,0))</f>
        <v>3.4958957300775298E-3</v>
      </c>
    </row>
    <row r="593" spans="1:2" x14ac:dyDescent="0.3">
      <c r="A593" s="34" t="s">
        <v>354</v>
      </c>
      <c r="B593" s="42">
        <f>INDEX(National!L:L,MATCH($A593&amp;$A$583,National!$J:$J,0))</f>
        <v>2.8845615201911499E-2</v>
      </c>
    </row>
    <row r="594" spans="1:2" x14ac:dyDescent="0.3">
      <c r="A594" s="43" t="s">
        <v>355</v>
      </c>
      <c r="B594" s="42">
        <f>INDEX(National!L:L,MATCH($A594&amp;$A$583,National!$J:$J,0))</f>
        <v>1.7563270769617701E-3</v>
      </c>
    </row>
    <row r="595" spans="1:2" x14ac:dyDescent="0.3">
      <c r="A595" s="43" t="s">
        <v>356</v>
      </c>
      <c r="B595" s="42">
        <f>INDEX(National!L:L,MATCH($A595&amp;$A$583,National!$J:$J,0))</f>
        <v>9.6430404994437297E-3</v>
      </c>
    </row>
    <row r="596" spans="1:2" x14ac:dyDescent="0.3">
      <c r="A596" s="43" t="s">
        <v>357</v>
      </c>
      <c r="B596" s="42">
        <f>INDEX(National!L:L,MATCH($A596&amp;$A$583,National!$J:$J,0))</f>
        <v>8.7816353848088505E-4</v>
      </c>
    </row>
    <row r="597" spans="1:2" x14ac:dyDescent="0.3">
      <c r="A597" s="43" t="s">
        <v>358</v>
      </c>
      <c r="B597" s="42">
        <f>INDEX(National!L:L,MATCH($A597&amp;$A$583,National!$J:$J,0))</f>
        <v>0</v>
      </c>
    </row>
    <row r="598" spans="1:2" x14ac:dyDescent="0.3">
      <c r="A598" s="43" t="s">
        <v>359</v>
      </c>
      <c r="B598" s="42">
        <f>INDEX(National!L:L,MATCH($A598&amp;$A$583,National!$J:$J,0))</f>
        <v>4.7799100129172298E-3</v>
      </c>
    </row>
    <row r="599" spans="1:2" x14ac:dyDescent="0.3">
      <c r="A599" s="43" t="s">
        <v>360</v>
      </c>
      <c r="B599" s="42">
        <f>INDEX(National!L:L,MATCH($A599&amp;$A$583,National!$J:$J,0))</f>
        <v>0</v>
      </c>
    </row>
    <row r="600" spans="1:2" x14ac:dyDescent="0.3">
      <c r="A600" s="43"/>
      <c r="B600" s="74"/>
    </row>
    <row r="603" spans="1:2" x14ac:dyDescent="0.3">
      <c r="A603" s="25" t="s">
        <v>361</v>
      </c>
      <c r="B603" s="26"/>
    </row>
    <row r="604" spans="1:2" x14ac:dyDescent="0.3">
      <c r="A604" s="82" t="s">
        <v>378</v>
      </c>
      <c r="B604" s="24"/>
    </row>
    <row r="605" spans="1:2" x14ac:dyDescent="0.3">
      <c r="A605" s="23"/>
      <c r="B605" s="24"/>
    </row>
    <row r="606" spans="1:2" x14ac:dyDescent="0.3">
      <c r="A606" s="27" t="s">
        <v>11</v>
      </c>
      <c r="B606" s="24"/>
    </row>
    <row r="607" spans="1:2" x14ac:dyDescent="0.3">
      <c r="A607" s="23"/>
      <c r="B607" s="24"/>
    </row>
    <row r="608" spans="1:2" x14ac:dyDescent="0.3">
      <c r="A608" s="23"/>
      <c r="B608" s="28" t="s">
        <v>3</v>
      </c>
    </row>
    <row r="609" spans="1:2" x14ac:dyDescent="0.3">
      <c r="A609" s="52" t="s">
        <v>362</v>
      </c>
      <c r="B609" s="42">
        <f>INDEX(National!L:L,MATCH($A609&amp;$A$606,National!$J:$J,0))</f>
        <v>0.14338497799392699</v>
      </c>
    </row>
    <row r="610" spans="1:2" x14ac:dyDescent="0.3">
      <c r="A610" s="52" t="s">
        <v>363</v>
      </c>
      <c r="B610" s="42">
        <f>INDEX(National!L:L,MATCH($A610&amp;$A$606,National!$J:$J,0))</f>
        <v>0.54622647199081997</v>
      </c>
    </row>
    <row r="611" spans="1:2" x14ac:dyDescent="0.3">
      <c r="A611" s="52" t="s">
        <v>364</v>
      </c>
      <c r="B611" s="42">
        <f>INDEX(National!L:L,MATCH($A611&amp;$A$606,National!$J:$J,0))</f>
        <v>0.28006917147704002</v>
      </c>
    </row>
    <row r="612" spans="1:2" x14ac:dyDescent="0.3">
      <c r="A612" s="52" t="s">
        <v>365</v>
      </c>
      <c r="B612" s="42">
        <f>INDEX(National!L:L,MATCH($A612&amp;$A$606,National!$J:$J,0))</f>
        <v>0.272226640635369</v>
      </c>
    </row>
    <row r="613" spans="1:2" x14ac:dyDescent="0.3">
      <c r="A613" s="52" t="s">
        <v>366</v>
      </c>
      <c r="B613" s="42">
        <f>INDEX(National!L:L,MATCH($A613&amp;$A$606,National!$J:$J,0))</f>
        <v>3.8881652147174699E-2</v>
      </c>
    </row>
    <row r="614" spans="1:2" x14ac:dyDescent="0.3">
      <c r="A614" s="52" t="s">
        <v>367</v>
      </c>
      <c r="B614" s="42">
        <f>INDEX(National!L:L,MATCH($A614&amp;$A$606,National!$J:$J,0))</f>
        <v>2.64146789631673E-2</v>
      </c>
    </row>
    <row r="615" spans="1:2" x14ac:dyDescent="0.3">
      <c r="A615" s="52" t="s">
        <v>368</v>
      </c>
      <c r="B615" s="42">
        <f>INDEX(National!L:L,MATCH($A615&amp;$A$606,National!$J:$J,0))</f>
        <v>2.6972842655313599E-2</v>
      </c>
    </row>
    <row r="616" spans="1:2" x14ac:dyDescent="0.3">
      <c r="A616" s="52" t="s">
        <v>369</v>
      </c>
      <c r="B616" s="42">
        <f>INDEX(National!L:L,MATCH($A616&amp;$A$606,National!$J:$J,0))</f>
        <v>5.3660710065240702E-2</v>
      </c>
    </row>
    <row r="617" spans="1:2" x14ac:dyDescent="0.3">
      <c r="A617" s="52" t="s">
        <v>370</v>
      </c>
      <c r="B617" s="42">
        <f>INDEX(National!L:L,MATCH($A617&amp;$A$606,National!$J:$J,0))</f>
        <v>3.9241907695780898E-3</v>
      </c>
    </row>
    <row r="618" spans="1:2" x14ac:dyDescent="0.3">
      <c r="A618" s="52" t="s">
        <v>371</v>
      </c>
      <c r="B618" s="42">
        <f>INDEX(National!L:L,MATCH($A618&amp;$A$606,National!$J:$J,0))</f>
        <v>7.7815025127472098E-2</v>
      </c>
    </row>
    <row r="619" spans="1:2" x14ac:dyDescent="0.3">
      <c r="A619" s="52" t="s">
        <v>372</v>
      </c>
      <c r="B619" s="42">
        <f>INDEX(National!L:L,MATCH($A619&amp;$A$606,National!$J:$J,0))</f>
        <v>3.2771423476954498E-2</v>
      </c>
    </row>
    <row r="620" spans="1:2" x14ac:dyDescent="0.3">
      <c r="A620" s="52" t="s">
        <v>373</v>
      </c>
      <c r="B620" s="42">
        <f>INDEX(National!L:L,MATCH($A620&amp;$A$606,National!$J:$J,0))</f>
        <v>3.6770206198545501E-3</v>
      </c>
    </row>
    <row r="621" spans="1:2" x14ac:dyDescent="0.3">
      <c r="A621" s="52" t="s">
        <v>374</v>
      </c>
      <c r="B621" s="42">
        <f>INDEX(National!L:L,MATCH($A621&amp;$A$606,National!$J:$J,0))</f>
        <v>6.6384562229029401E-3</v>
      </c>
    </row>
    <row r="622" spans="1:2" x14ac:dyDescent="0.3">
      <c r="A622" s="52" t="s">
        <v>375</v>
      </c>
      <c r="B622" s="42">
        <f>INDEX(National!L:L,MATCH($A622&amp;$A$606,National!$J:$J,0))</f>
        <v>3.8346642405010299E-3</v>
      </c>
    </row>
    <row r="623" spans="1:2" x14ac:dyDescent="0.3">
      <c r="A623" s="52" t="s">
        <v>376</v>
      </c>
      <c r="B623" s="42">
        <f>INDEX(National!L:L,MATCH($A623&amp;$A$606,National!$J:$J,0))</f>
        <v>6.2534699350125997E-3</v>
      </c>
    </row>
    <row r="624" spans="1:2" x14ac:dyDescent="0.3">
      <c r="A624" s="52" t="s">
        <v>377</v>
      </c>
      <c r="B624" s="42">
        <f>INDEX(National!L:L,MATCH($A624&amp;$A$606,National!$J:$J,0))</f>
        <v>3.0077075494002199E-3</v>
      </c>
    </row>
    <row r="625" spans="1:2" x14ac:dyDescent="0.3">
      <c r="A625" s="52"/>
      <c r="B625" s="74"/>
    </row>
    <row r="626" spans="1:2" x14ac:dyDescent="0.3">
      <c r="A626" s="27" t="s">
        <v>12</v>
      </c>
      <c r="B626" s="24"/>
    </row>
    <row r="627" spans="1:2" x14ac:dyDescent="0.3">
      <c r="A627" s="23"/>
      <c r="B627" s="24"/>
    </row>
    <row r="628" spans="1:2" x14ac:dyDescent="0.3">
      <c r="A628" s="23"/>
      <c r="B628" s="28" t="s">
        <v>3</v>
      </c>
    </row>
    <row r="629" spans="1:2" x14ac:dyDescent="0.3">
      <c r="A629" s="52" t="s">
        <v>362</v>
      </c>
      <c r="B629" s="42">
        <f>INDEX(National!L:L,MATCH($A629&amp;$A$626,National!$J:$J,0))</f>
        <v>0.172468531979343</v>
      </c>
    </row>
    <row r="630" spans="1:2" x14ac:dyDescent="0.3">
      <c r="A630" s="52" t="s">
        <v>363</v>
      </c>
      <c r="B630" s="42">
        <f>INDEX(National!L:L,MATCH($A630&amp;$A$626,National!$J:$J,0))</f>
        <v>0.53200866835949501</v>
      </c>
    </row>
    <row r="631" spans="1:2" x14ac:dyDescent="0.3">
      <c r="A631" s="52" t="s">
        <v>364</v>
      </c>
      <c r="B631" s="42">
        <f>INDEX(National!L:L,MATCH($A631&amp;$A$626,National!$J:$J,0))</f>
        <v>0.26267195318167402</v>
      </c>
    </row>
    <row r="632" spans="1:2" x14ac:dyDescent="0.3">
      <c r="A632" s="52" t="s">
        <v>365</v>
      </c>
      <c r="B632" s="42">
        <f>INDEX(National!L:L,MATCH($A632&amp;$A$626,National!$J:$J,0))</f>
        <v>0.197111498779421</v>
      </c>
    </row>
    <row r="633" spans="1:2" x14ac:dyDescent="0.3">
      <c r="A633" s="52" t="s">
        <v>366</v>
      </c>
      <c r="B633" s="42">
        <f>INDEX(National!L:L,MATCH($A633&amp;$A$626,National!$J:$J,0))</f>
        <v>4.6593140936819898E-2</v>
      </c>
    </row>
    <row r="634" spans="1:2" x14ac:dyDescent="0.3">
      <c r="A634" s="52" t="s">
        <v>367</v>
      </c>
      <c r="B634" s="42">
        <f>INDEX(National!L:L,MATCH($A634&amp;$A$626,National!$J:$J,0))</f>
        <v>1.86721453511665E-2</v>
      </c>
    </row>
    <row r="635" spans="1:2" x14ac:dyDescent="0.3">
      <c r="A635" s="52" t="s">
        <v>368</v>
      </c>
      <c r="B635" s="42">
        <f>INDEX(National!L:L,MATCH($A635&amp;$A$626,National!$J:$J,0))</f>
        <v>6.6537101934733998E-3</v>
      </c>
    </row>
    <row r="636" spans="1:2" x14ac:dyDescent="0.3">
      <c r="A636" s="52" t="s">
        <v>369</v>
      </c>
      <c r="B636" s="42">
        <f>INDEX(National!L:L,MATCH($A636&amp;$A$626,National!$J:$J,0))</f>
        <v>7.4010239562679797E-2</v>
      </c>
    </row>
    <row r="637" spans="1:2" x14ac:dyDescent="0.3">
      <c r="A637" s="52" t="s">
        <v>370</v>
      </c>
      <c r="B637" s="42">
        <f>INDEX(National!L:L,MATCH($A637&amp;$A$626,National!$J:$J,0))</f>
        <v>4.3473652275555497E-3</v>
      </c>
    </row>
    <row r="638" spans="1:2" x14ac:dyDescent="0.3">
      <c r="A638" s="52" t="s">
        <v>371</v>
      </c>
      <c r="B638" s="42">
        <f>INDEX(National!L:L,MATCH($A638&amp;$A$626,National!$J:$J,0))</f>
        <v>9.7378236090597703E-2</v>
      </c>
    </row>
    <row r="639" spans="1:2" x14ac:dyDescent="0.3">
      <c r="A639" s="52" t="s">
        <v>372</v>
      </c>
      <c r="B639" s="42">
        <f>INDEX(National!L:L,MATCH($A639&amp;$A$626,National!$J:$J,0))</f>
        <v>3.3940481617687798E-2</v>
      </c>
    </row>
    <row r="640" spans="1:2" x14ac:dyDescent="0.3">
      <c r="A640" s="52" t="s">
        <v>373</v>
      </c>
      <c r="B640" s="42">
        <f>INDEX(National!L:L,MATCH($A640&amp;$A$626,National!$J:$J,0))</f>
        <v>3.3299884417077701E-3</v>
      </c>
    </row>
    <row r="641" spans="1:2" x14ac:dyDescent="0.3">
      <c r="A641" s="52" t="s">
        <v>374</v>
      </c>
      <c r="B641" s="42">
        <f>INDEX(National!L:L,MATCH($A641&amp;$A$626,National!$J:$J,0))</f>
        <v>2.8982434850370301E-3</v>
      </c>
    </row>
    <row r="642" spans="1:2" x14ac:dyDescent="0.3">
      <c r="A642" s="52" t="s">
        <v>375</v>
      </c>
      <c r="B642" s="42">
        <f>INDEX(National!L:L,MATCH($A642&amp;$A$626,National!$J:$J,0))</f>
        <v>4.6801886831530403E-3</v>
      </c>
    </row>
    <row r="643" spans="1:2" x14ac:dyDescent="0.3">
      <c r="A643" s="52" t="s">
        <v>376</v>
      </c>
      <c r="B643" s="42">
        <f>INDEX(National!L:L,MATCH($A643&amp;$A$626,National!$J:$J,0))</f>
        <v>1.7756785081738801E-3</v>
      </c>
    </row>
    <row r="644" spans="1:2" x14ac:dyDescent="0.3">
      <c r="A644" s="52" t="s">
        <v>377</v>
      </c>
      <c r="B644" s="42">
        <f>INDEX(National!L:L,MATCH($A644&amp;$A$626,National!$J:$J,0))</f>
        <v>1.44912174251852E-3</v>
      </c>
    </row>
    <row r="645" spans="1:2" x14ac:dyDescent="0.3">
      <c r="A645" s="52"/>
      <c r="B645" s="74"/>
    </row>
    <row r="647" spans="1:2" x14ac:dyDescent="0.3">
      <c r="A647" s="27" t="s">
        <v>48</v>
      </c>
      <c r="B647" s="24"/>
    </row>
    <row r="648" spans="1:2" x14ac:dyDescent="0.3">
      <c r="A648" s="23"/>
      <c r="B648" s="24"/>
    </row>
    <row r="649" spans="1:2" x14ac:dyDescent="0.3">
      <c r="A649" s="23"/>
      <c r="B649" s="28" t="s">
        <v>3</v>
      </c>
    </row>
    <row r="650" spans="1:2" x14ac:dyDescent="0.3">
      <c r="A650" s="52" t="s">
        <v>362</v>
      </c>
      <c r="B650" s="42">
        <f>INDEX(National!L:L,MATCH($A650&amp;$A$647,National!$J:$J,0))</f>
        <v>0.36282656900186</v>
      </c>
    </row>
    <row r="651" spans="1:2" x14ac:dyDescent="0.3">
      <c r="A651" s="52" t="s">
        <v>363</v>
      </c>
      <c r="B651" s="42">
        <f>INDEX(National!L:L,MATCH($A651&amp;$A$647,National!$J:$J,0))</f>
        <v>0.34667632046328201</v>
      </c>
    </row>
    <row r="652" spans="1:2" x14ac:dyDescent="0.3">
      <c r="A652" s="52" t="s">
        <v>364</v>
      </c>
      <c r="B652" s="42">
        <f>INDEX(National!L:L,MATCH($A652&amp;$A$647,National!$J:$J,0))</f>
        <v>0.17484389383395499</v>
      </c>
    </row>
    <row r="653" spans="1:2" x14ac:dyDescent="0.3">
      <c r="A653" s="52" t="s">
        <v>365</v>
      </c>
      <c r="B653" s="42">
        <f>INDEX(National!L:L,MATCH($A653&amp;$A$647,National!$J:$J,0))</f>
        <v>9.6969554067217106E-2</v>
      </c>
    </row>
    <row r="654" spans="1:2" x14ac:dyDescent="0.3">
      <c r="A654" s="52" t="s">
        <v>366</v>
      </c>
      <c r="B654" s="42">
        <f>INDEX(National!L:L,MATCH($A654&amp;$A$647,National!$J:$J,0))</f>
        <v>3.0054526808328701E-2</v>
      </c>
    </row>
    <row r="655" spans="1:2" x14ac:dyDescent="0.3">
      <c r="A655" s="52" t="s">
        <v>367</v>
      </c>
      <c r="B655" s="42">
        <f>INDEX(National!L:L,MATCH($A655&amp;$A$647,National!$J:$J,0))</f>
        <v>7.9754367367740799E-3</v>
      </c>
    </row>
    <row r="656" spans="1:2" x14ac:dyDescent="0.3">
      <c r="A656" s="52" t="s">
        <v>368</v>
      </c>
      <c r="B656" s="42">
        <f>INDEX(National!L:L,MATCH($A656&amp;$A$647,National!$J:$J,0))</f>
        <v>2.6416742008758001E-2</v>
      </c>
    </row>
    <row r="657" spans="1:6" x14ac:dyDescent="0.3">
      <c r="A657" s="52" t="s">
        <v>369</v>
      </c>
      <c r="B657" s="42">
        <f>INDEX(National!L:L,MATCH($A657&amp;$A$647,National!$J:$J,0))</f>
        <v>1.33150386127009E-2</v>
      </c>
    </row>
    <row r="658" spans="1:6" x14ac:dyDescent="0.3">
      <c r="A658" s="52" t="s">
        <v>370</v>
      </c>
      <c r="B658" s="42">
        <f>INDEX(National!L:L,MATCH($A658&amp;$A$647,National!$J:$J,0))</f>
        <v>1.26151714750682E-2</v>
      </c>
    </row>
    <row r="659" spans="1:6" x14ac:dyDescent="0.3">
      <c r="A659" s="52" t="s">
        <v>371</v>
      </c>
      <c r="B659" s="42">
        <f>INDEX(National!L:L,MATCH($A659&amp;$A$647,National!$J:$J,0))</f>
        <v>6.7262488861675906E-2</v>
      </c>
    </row>
    <row r="660" spans="1:6" x14ac:dyDescent="0.3">
      <c r="A660" s="52" t="s">
        <v>372</v>
      </c>
      <c r="B660" s="42">
        <f>INDEX(National!L:L,MATCH($A660&amp;$A$647,National!$J:$J,0))</f>
        <v>2.9333844240481199E-2</v>
      </c>
    </row>
    <row r="661" spans="1:6" x14ac:dyDescent="0.3">
      <c r="A661" s="52" t="s">
        <v>373</v>
      </c>
      <c r="B661" s="42">
        <f>INDEX(National!L:L,MATCH($A661&amp;$A$647,National!$J:$J,0))</f>
        <v>0</v>
      </c>
    </row>
    <row r="662" spans="1:6" x14ac:dyDescent="0.3">
      <c r="A662" s="52" t="s">
        <v>374</v>
      </c>
      <c r="B662" s="42">
        <f>INDEX(National!L:L,MATCH($A662&amp;$A$647,National!$J:$J,0))</f>
        <v>3.5597345839511901E-3</v>
      </c>
    </row>
    <row r="663" spans="1:6" x14ac:dyDescent="0.3">
      <c r="A663" s="52" t="s">
        <v>375</v>
      </c>
      <c r="B663" s="42">
        <f>INDEX(National!L:L,MATCH($A663&amp;$A$647,National!$J:$J,0))</f>
        <v>0</v>
      </c>
    </row>
    <row r="664" spans="1:6" x14ac:dyDescent="0.3">
      <c r="A664" s="52" t="s">
        <v>376</v>
      </c>
      <c r="B664" s="42">
        <f>INDEX(National!L:L,MATCH($A664&amp;$A$647,National!$J:$J,0))</f>
        <v>1.24251049667131E-2</v>
      </c>
    </row>
    <row r="665" spans="1:6" x14ac:dyDescent="0.3">
      <c r="A665" s="52" t="s">
        <v>377</v>
      </c>
      <c r="B665" s="42">
        <f>INDEX(National!L:L,MATCH($A665&amp;$A$647,National!$J:$J,0))</f>
        <v>2.4904317984357602E-3</v>
      </c>
    </row>
    <row r="668" spans="1:6" x14ac:dyDescent="0.3">
      <c r="A668" s="25" t="s">
        <v>379</v>
      </c>
      <c r="B668" s="26"/>
    </row>
    <row r="669" spans="1:6" s="88" customFormat="1" x14ac:dyDescent="0.3">
      <c r="A669" s="62" t="s">
        <v>380</v>
      </c>
      <c r="B669" s="57"/>
      <c r="C669" s="29"/>
      <c r="D669" s="29"/>
      <c r="E669" s="29"/>
      <c r="F669" s="29"/>
    </row>
    <row r="670" spans="1:6" s="88" customFormat="1" x14ac:dyDescent="0.3">
      <c r="A670" s="62"/>
      <c r="B670" s="57"/>
      <c r="C670" s="29"/>
      <c r="D670" s="29"/>
      <c r="E670" s="29"/>
      <c r="F670" s="29"/>
    </row>
    <row r="671" spans="1:6" x14ac:dyDescent="0.3">
      <c r="A671" s="27" t="s">
        <v>11</v>
      </c>
      <c r="B671" s="24"/>
    </row>
    <row r="672" spans="1:6" x14ac:dyDescent="0.3">
      <c r="A672" s="23"/>
      <c r="B672" s="24"/>
    </row>
    <row r="673" spans="1:2" x14ac:dyDescent="0.3">
      <c r="A673" s="23"/>
      <c r="B673" s="28" t="s">
        <v>3</v>
      </c>
    </row>
    <row r="674" spans="1:2" x14ac:dyDescent="0.3">
      <c r="A674" s="39" t="s">
        <v>381</v>
      </c>
      <c r="B674" s="42">
        <f>INDEX(National!L:L,MATCH($A674&amp;$A$671,National!$J:$J,0))</f>
        <v>0.66626600436574301</v>
      </c>
    </row>
    <row r="675" spans="1:2" x14ac:dyDescent="0.3">
      <c r="A675" s="29" t="s">
        <v>382</v>
      </c>
      <c r="B675" s="42">
        <f>INDEX(National!L:L,MATCH($A675&amp;$A$671,National!$J:$J,0))</f>
        <v>0.13786252110512201</v>
      </c>
    </row>
    <row r="676" spans="1:2" x14ac:dyDescent="0.3">
      <c r="A676" s="52" t="s">
        <v>383</v>
      </c>
      <c r="B676" s="42">
        <f>INDEX(National!L:L,MATCH($A676&amp;$A$671,National!$J:$J,0))</f>
        <v>3.2551148773887199E-2</v>
      </c>
    </row>
    <row r="677" spans="1:2" x14ac:dyDescent="0.3">
      <c r="A677" s="39" t="s">
        <v>384</v>
      </c>
      <c r="B677" s="42">
        <f>INDEX(National!L:L,MATCH($A677&amp;$A$671,National!$J:$J,0))</f>
        <v>1.2101819348367999E-2</v>
      </c>
    </row>
    <row r="678" spans="1:2" x14ac:dyDescent="0.3">
      <c r="A678" s="39" t="s">
        <v>385</v>
      </c>
      <c r="B678" s="42">
        <f>INDEX(National!L:L,MATCH($A678&amp;$A$671,National!$J:$J,0))</f>
        <v>4.4636365365022402E-3</v>
      </c>
    </row>
    <row r="679" spans="1:2" x14ac:dyDescent="0.3">
      <c r="A679" s="52" t="s">
        <v>386</v>
      </c>
      <c r="B679" s="42">
        <f>INDEX(National!L:L,MATCH($A679&amp;$A$671,National!$J:$J,0))</f>
        <v>5.4984481163669399E-3</v>
      </c>
    </row>
    <row r="680" spans="1:2" x14ac:dyDescent="0.3">
      <c r="A680" s="52" t="s">
        <v>387</v>
      </c>
      <c r="B680" s="42">
        <f>INDEX(National!L:L,MATCH($A680&amp;$A$671,National!$J:$J,0))</f>
        <v>9.0784166890255896E-2</v>
      </c>
    </row>
    <row r="681" spans="1:2" x14ac:dyDescent="0.3">
      <c r="A681" s="52" t="s">
        <v>388</v>
      </c>
      <c r="B681" s="42">
        <f>INDEX(National!L:L,MATCH($A681&amp;$A$671,National!$J:$J,0))</f>
        <v>2.2845302300827E-2</v>
      </c>
    </row>
    <row r="682" spans="1:2" x14ac:dyDescent="0.3">
      <c r="A682" s="52" t="s">
        <v>389</v>
      </c>
      <c r="B682" s="42">
        <f>INDEX(National!L:L,MATCH($A682&amp;$A$671,National!$J:$J,0))</f>
        <v>0</v>
      </c>
    </row>
    <row r="683" spans="1:2" x14ac:dyDescent="0.3">
      <c r="A683" s="52" t="s">
        <v>390</v>
      </c>
      <c r="B683" s="42">
        <f>INDEX(National!L:L,MATCH($A683&amp;$A$671,National!$J:$J,0))</f>
        <v>0</v>
      </c>
    </row>
    <row r="684" spans="1:2" x14ac:dyDescent="0.3">
      <c r="A684" s="52" t="s">
        <v>391</v>
      </c>
      <c r="B684" s="42">
        <f>INDEX(National!L:L,MATCH($A684&amp;$A$671,National!$J:$J,0))</f>
        <v>8.7503319611515796E-4</v>
      </c>
    </row>
    <row r="685" spans="1:2" x14ac:dyDescent="0.3">
      <c r="A685" s="52" t="s">
        <v>392</v>
      </c>
      <c r="B685" s="42">
        <f>INDEX(National!L:L,MATCH($A685&amp;$A$671,National!$J:$J,0))</f>
        <v>4.9864542778742499E-2</v>
      </c>
    </row>
    <row r="686" spans="1:2" x14ac:dyDescent="0.3">
      <c r="A686" s="52" t="s">
        <v>393</v>
      </c>
      <c r="B686" s="42">
        <f>INDEX(National!L:L,MATCH($A686&amp;$A$671,National!$J:$J,0))</f>
        <v>3.2663163106483699E-3</v>
      </c>
    </row>
    <row r="687" spans="1:2" x14ac:dyDescent="0.3">
      <c r="A687" s="52" t="s">
        <v>394</v>
      </c>
      <c r="B687" s="42">
        <f>INDEX(National!L:L,MATCH($A687&amp;$A$671,National!$J:$J,0))</f>
        <v>1.03090754377895E-2</v>
      </c>
    </row>
    <row r="688" spans="1:2" x14ac:dyDescent="0.3">
      <c r="A688" s="52" t="s">
        <v>395</v>
      </c>
      <c r="B688" s="42">
        <f>INDEX(National!L:L,MATCH($A688&amp;$A$671,National!$J:$J,0))</f>
        <v>1.7431176329286601E-2</v>
      </c>
    </row>
    <row r="689" spans="1:2" x14ac:dyDescent="0.3">
      <c r="A689" s="52" t="s">
        <v>396</v>
      </c>
      <c r="B689" s="42">
        <f>INDEX(National!L:L,MATCH($A689&amp;$A$671,National!$J:$J,0))</f>
        <v>1.24929025015772E-3</v>
      </c>
    </row>
    <row r="690" spans="1:2" x14ac:dyDescent="0.3">
      <c r="A690" s="52" t="s">
        <v>397</v>
      </c>
      <c r="B690" s="42">
        <f>INDEX(National!L:L,MATCH($A690&amp;$A$671,National!$J:$J,0))</f>
        <v>0</v>
      </c>
    </row>
    <row r="691" spans="1:2" x14ac:dyDescent="0.3">
      <c r="A691" s="52" t="s">
        <v>398</v>
      </c>
      <c r="B691" s="42">
        <f>INDEX(National!L:L,MATCH($A691&amp;$A$671,National!$J:$J,0))</f>
        <v>0</v>
      </c>
    </row>
    <row r="692" spans="1:2" x14ac:dyDescent="0.3">
      <c r="A692" s="52" t="s">
        <v>399</v>
      </c>
      <c r="B692" s="42">
        <f>INDEX(National!L:L,MATCH($A692&amp;$A$671,National!$J:$J,0))</f>
        <v>0</v>
      </c>
    </row>
    <row r="693" spans="1:2" x14ac:dyDescent="0.3">
      <c r="A693" s="52" t="s">
        <v>400</v>
      </c>
      <c r="B693" s="42">
        <f>INDEX(National!L:L,MATCH($A693&amp;$A$671,National!$J:$J,0))</f>
        <v>0</v>
      </c>
    </row>
    <row r="694" spans="1:2" x14ac:dyDescent="0.3">
      <c r="A694" s="52" t="s">
        <v>401</v>
      </c>
      <c r="B694" s="42">
        <f>INDEX(National!L:L,MATCH($A694&amp;$A$671,National!$J:$J,0))</f>
        <v>2.08143177496446E-4</v>
      </c>
    </row>
    <row r="695" spans="1:2" x14ac:dyDescent="0.3">
      <c r="A695" s="52" t="s">
        <v>402</v>
      </c>
      <c r="B695" s="42">
        <f>INDEX(National!L:L,MATCH($A695&amp;$A$671,National!$J:$J,0))</f>
        <v>3.3783415468638098E-2</v>
      </c>
    </row>
    <row r="696" spans="1:2" x14ac:dyDescent="0.3">
      <c r="A696" s="52"/>
      <c r="B696" s="74"/>
    </row>
    <row r="697" spans="1:2" x14ac:dyDescent="0.3">
      <c r="A697" s="52"/>
      <c r="B697" s="74"/>
    </row>
    <row r="698" spans="1:2" x14ac:dyDescent="0.3">
      <c r="A698" s="27" t="s">
        <v>12</v>
      </c>
      <c r="B698" s="24"/>
    </row>
    <row r="699" spans="1:2" x14ac:dyDescent="0.3">
      <c r="A699" s="23"/>
      <c r="B699" s="24"/>
    </row>
    <row r="700" spans="1:2" x14ac:dyDescent="0.3">
      <c r="A700" s="23"/>
      <c r="B700" s="28" t="s">
        <v>3</v>
      </c>
    </row>
    <row r="701" spans="1:2" x14ac:dyDescent="0.3">
      <c r="A701" s="39" t="s">
        <v>381</v>
      </c>
      <c r="B701" s="42">
        <f>INDEX(National!L:L,MATCH($A701&amp;$A$698,National!$J:$J,0))</f>
        <v>0.89027376892241195</v>
      </c>
    </row>
    <row r="702" spans="1:2" x14ac:dyDescent="0.3">
      <c r="A702" s="29" t="s">
        <v>382</v>
      </c>
      <c r="B702" s="42">
        <f>INDEX(National!L:L,MATCH($A702&amp;$A$698,National!$J:$J,0))</f>
        <v>2.3239679492353501E-2</v>
      </c>
    </row>
    <row r="703" spans="1:2" x14ac:dyDescent="0.3">
      <c r="A703" s="52" t="s">
        <v>383</v>
      </c>
      <c r="B703" s="42">
        <f>INDEX(National!L:L,MATCH($A703&amp;$A$698,National!$J:$J,0))</f>
        <v>1.25500866516232E-2</v>
      </c>
    </row>
    <row r="704" spans="1:2" x14ac:dyDescent="0.3">
      <c r="A704" s="39" t="s">
        <v>384</v>
      </c>
      <c r="B704" s="42">
        <f>INDEX(National!L:L,MATCH($A704&amp;$A$698,National!$J:$J,0))</f>
        <v>1.9774063697806099E-3</v>
      </c>
    </row>
    <row r="705" spans="1:2" x14ac:dyDescent="0.3">
      <c r="A705" s="39" t="s">
        <v>385</v>
      </c>
      <c r="B705" s="42">
        <f>INDEX(National!L:L,MATCH($A705&amp;$A$698,National!$J:$J,0))</f>
        <v>1.9774063697806099E-3</v>
      </c>
    </row>
    <row r="706" spans="1:2" x14ac:dyDescent="0.3">
      <c r="A706" s="52" t="s">
        <v>386</v>
      </c>
      <c r="B706" s="42">
        <f>INDEX(National!L:L,MATCH($A706&amp;$A$698,National!$J:$J,0))</f>
        <v>1.4987229796761301E-2</v>
      </c>
    </row>
    <row r="707" spans="1:2" x14ac:dyDescent="0.3">
      <c r="A707" s="52" t="s">
        <v>387</v>
      </c>
      <c r="B707" s="42">
        <f>INDEX(National!L:L,MATCH($A707&amp;$A$698,National!$J:$J,0))</f>
        <v>1.88251299774349E-2</v>
      </c>
    </row>
    <row r="708" spans="1:2" x14ac:dyDescent="0.3">
      <c r="A708" s="52" t="s">
        <v>388</v>
      </c>
      <c r="B708" s="42">
        <f>INDEX(National!L:L,MATCH($A708&amp;$A$698,National!$J:$J,0))</f>
        <v>3.7686962014276897E-2</v>
      </c>
    </row>
    <row r="709" spans="1:2" x14ac:dyDescent="0.3">
      <c r="A709" s="52" t="s">
        <v>389</v>
      </c>
      <c r="B709" s="42">
        <f>INDEX(National!L:L,MATCH($A709&amp;$A$698,National!$J:$J,0))</f>
        <v>0</v>
      </c>
    </row>
    <row r="710" spans="1:2" x14ac:dyDescent="0.3">
      <c r="A710" s="52" t="s">
        <v>390</v>
      </c>
      <c r="B710" s="42">
        <f>INDEX(National!L:L,MATCH($A710&amp;$A$698,National!$J:$J,0))</f>
        <v>0</v>
      </c>
    </row>
    <row r="711" spans="1:2" x14ac:dyDescent="0.3">
      <c r="A711" s="52" t="s">
        <v>391</v>
      </c>
      <c r="B711" s="42">
        <f>INDEX(National!L:L,MATCH($A711&amp;$A$698,National!$J:$J,0))</f>
        <v>0</v>
      </c>
    </row>
    <row r="712" spans="1:2" x14ac:dyDescent="0.3">
      <c r="A712" s="52" t="s">
        <v>392</v>
      </c>
      <c r="B712" s="42">
        <f>INDEX(National!L:L,MATCH($A712&amp;$A$698,National!$J:$J,0))</f>
        <v>2.41882774275036E-2</v>
      </c>
    </row>
    <row r="713" spans="1:2" x14ac:dyDescent="0.3">
      <c r="A713" s="52" t="s">
        <v>393</v>
      </c>
      <c r="B713" s="42">
        <f>INDEX(National!L:L,MATCH($A713&amp;$A$698,National!$J:$J,0))</f>
        <v>0</v>
      </c>
    </row>
    <row r="714" spans="1:2" x14ac:dyDescent="0.3">
      <c r="A714" s="52" t="s">
        <v>394</v>
      </c>
      <c r="B714" s="42">
        <f>INDEX(National!L:L,MATCH($A714&amp;$A$698,National!$J:$J,0))</f>
        <v>0</v>
      </c>
    </row>
    <row r="715" spans="1:2" x14ac:dyDescent="0.3">
      <c r="A715" s="52" t="s">
        <v>395</v>
      </c>
      <c r="B715" s="42">
        <f>INDEX(National!L:L,MATCH($A715&amp;$A$698,National!$J:$J,0))</f>
        <v>6.7347801011690698E-3</v>
      </c>
    </row>
    <row r="716" spans="1:2" x14ac:dyDescent="0.3">
      <c r="A716" s="52" t="s">
        <v>396</v>
      </c>
      <c r="B716" s="42">
        <f>INDEX(National!L:L,MATCH($A716&amp;$A$698,National!$J:$J,0))</f>
        <v>0</v>
      </c>
    </row>
    <row r="717" spans="1:2" x14ac:dyDescent="0.3">
      <c r="A717" s="52" t="s">
        <v>397</v>
      </c>
      <c r="B717" s="42">
        <f>INDEX(National!L:L,MATCH($A717&amp;$A$698,National!$J:$J,0))</f>
        <v>0</v>
      </c>
    </row>
    <row r="718" spans="1:2" x14ac:dyDescent="0.3">
      <c r="A718" s="52" t="s">
        <v>398</v>
      </c>
      <c r="B718" s="42">
        <f>INDEX(National!L:L,MATCH($A718&amp;$A$698,National!$J:$J,0))</f>
        <v>0</v>
      </c>
    </row>
    <row r="719" spans="1:2" x14ac:dyDescent="0.3">
      <c r="A719" s="52" t="s">
        <v>399</v>
      </c>
      <c r="B719" s="42">
        <f>INDEX(National!L:L,MATCH($A719&amp;$A$698,National!$J:$J,0))</f>
        <v>0</v>
      </c>
    </row>
    <row r="720" spans="1:2" x14ac:dyDescent="0.3">
      <c r="A720" s="52" t="s">
        <v>400</v>
      </c>
      <c r="B720" s="42">
        <f>INDEX(National!L:L,MATCH($A720&amp;$A$698,National!$J:$J,0))</f>
        <v>0</v>
      </c>
    </row>
    <row r="721" spans="1:2" x14ac:dyDescent="0.3">
      <c r="A721" s="29" t="s">
        <v>401</v>
      </c>
      <c r="B721" s="42">
        <f>INDEX(National!L:L,MATCH($A721&amp;$A$698,National!$J:$J,0))</f>
        <v>6.7347801011690698E-3</v>
      </c>
    </row>
    <row r="722" spans="1:2" x14ac:dyDescent="0.3">
      <c r="A722" s="29" t="s">
        <v>402</v>
      </c>
      <c r="B722" s="42">
        <f>INDEX(National!L:L,MATCH($A722&amp;$A$698,National!$J:$J,0))</f>
        <v>1.25500866516232E-2</v>
      </c>
    </row>
    <row r="725" spans="1:2" x14ac:dyDescent="0.3">
      <c r="A725" s="27" t="s">
        <v>48</v>
      </c>
      <c r="B725" s="24"/>
    </row>
    <row r="726" spans="1:2" x14ac:dyDescent="0.3">
      <c r="A726" s="23"/>
      <c r="B726" s="24"/>
    </row>
    <row r="727" spans="1:2" x14ac:dyDescent="0.3">
      <c r="A727" s="23"/>
      <c r="B727" s="28" t="s">
        <v>3</v>
      </c>
    </row>
    <row r="728" spans="1:2" x14ac:dyDescent="0.3">
      <c r="A728" s="39" t="s">
        <v>381</v>
      </c>
      <c r="B728" s="42">
        <f>INDEX(National!L:L,MATCH($A728&amp;$A$725,National!$J:$J,0))</f>
        <v>0.73742677188841699</v>
      </c>
    </row>
    <row r="729" spans="1:2" x14ac:dyDescent="0.3">
      <c r="A729" s="29" t="s">
        <v>382</v>
      </c>
      <c r="B729" s="42">
        <f>INDEX(National!L:L,MATCH($A729&amp;$A$725,National!$J:$J,0))</f>
        <v>9.30464659634056E-2</v>
      </c>
    </row>
    <row r="730" spans="1:2" x14ac:dyDescent="0.3">
      <c r="A730" s="52" t="s">
        <v>383</v>
      </c>
      <c r="B730" s="42">
        <f>INDEX(National!L:L,MATCH($A730&amp;$A$725,National!$J:$J,0))</f>
        <v>4.1043736946653898E-2</v>
      </c>
    </row>
    <row r="731" spans="1:2" x14ac:dyDescent="0.3">
      <c r="A731" s="39" t="s">
        <v>384</v>
      </c>
      <c r="B731" s="42">
        <f>INDEX(National!L:L,MATCH($A731&amp;$A$725,National!$J:$J,0))</f>
        <v>1.54651837694053E-2</v>
      </c>
    </row>
    <row r="732" spans="1:2" x14ac:dyDescent="0.3">
      <c r="A732" s="39" t="s">
        <v>385</v>
      </c>
      <c r="B732" s="42">
        <f>INDEX(National!L:L,MATCH($A732&amp;$A$725,National!$J:$J,0))</f>
        <v>5.1550612564684401E-3</v>
      </c>
    </row>
    <row r="733" spans="1:2" x14ac:dyDescent="0.3">
      <c r="A733" s="52" t="s">
        <v>386</v>
      </c>
      <c r="B733" s="42">
        <f>INDEX(National!L:L,MATCH($A733&amp;$A$725,National!$J:$J,0))</f>
        <v>0</v>
      </c>
    </row>
    <row r="734" spans="1:2" x14ac:dyDescent="0.3">
      <c r="A734" s="52" t="s">
        <v>387</v>
      </c>
      <c r="B734" s="42">
        <f>INDEX(National!L:L,MATCH($A734&amp;$A$725,National!$J:$J,0))</f>
        <v>6.1663981972527697E-2</v>
      </c>
    </row>
    <row r="735" spans="1:2" x14ac:dyDescent="0.3">
      <c r="A735" s="52" t="s">
        <v>388</v>
      </c>
      <c r="B735" s="42">
        <f>INDEX(National!L:L,MATCH($A735&amp;$A$725,National!$J:$J,0))</f>
        <v>5.1550612564684401E-3</v>
      </c>
    </row>
    <row r="736" spans="1:2" x14ac:dyDescent="0.3">
      <c r="A736" s="52" t="s">
        <v>389</v>
      </c>
      <c r="B736" s="42">
        <f>INDEX(National!L:L,MATCH($A736&amp;$A$725,National!$J:$J,0))</f>
        <v>0</v>
      </c>
    </row>
    <row r="737" spans="1:2" x14ac:dyDescent="0.3">
      <c r="A737" s="52" t="s">
        <v>390</v>
      </c>
      <c r="B737" s="42">
        <f>INDEX(National!L:L,MATCH($A737&amp;$A$725,National!$J:$J,0))</f>
        <v>0</v>
      </c>
    </row>
    <row r="738" spans="1:2" x14ac:dyDescent="0.3">
      <c r="A738" s="52" t="s">
        <v>391</v>
      </c>
      <c r="B738" s="42">
        <f>INDEX(National!L:L,MATCH($A738&amp;$A$725,National!$J:$J,0))</f>
        <v>0</v>
      </c>
    </row>
    <row r="739" spans="1:2" x14ac:dyDescent="0.3">
      <c r="A739" s="52" t="s">
        <v>392</v>
      </c>
      <c r="B739" s="42">
        <f>INDEX(National!L:L,MATCH($A739&amp;$A$725,National!$J:$J,0))</f>
        <v>0</v>
      </c>
    </row>
    <row r="740" spans="1:2" x14ac:dyDescent="0.3">
      <c r="A740" s="52" t="s">
        <v>393</v>
      </c>
      <c r="B740" s="42">
        <f>INDEX(National!L:L,MATCH($A740&amp;$A$725,National!$J:$J,0))</f>
        <v>0</v>
      </c>
    </row>
    <row r="741" spans="1:2" x14ac:dyDescent="0.3">
      <c r="A741" s="52" t="s">
        <v>394</v>
      </c>
      <c r="B741" s="42">
        <f>INDEX(National!L:L,MATCH($A741&amp;$A$725,National!$J:$J,0))</f>
        <v>0</v>
      </c>
    </row>
    <row r="742" spans="1:2" x14ac:dyDescent="0.3">
      <c r="A742" s="52" t="s">
        <v>395</v>
      </c>
      <c r="B742" s="42">
        <f>INDEX(National!L:L,MATCH($A742&amp;$A$725,National!$J:$J,0))</f>
        <v>0</v>
      </c>
    </row>
    <row r="743" spans="1:2" x14ac:dyDescent="0.3">
      <c r="A743" s="52" t="s">
        <v>396</v>
      </c>
      <c r="B743" s="42">
        <f>INDEX(National!L:L,MATCH($A743&amp;$A$725,National!$J:$J,0))</f>
        <v>1.0310122512936899E-2</v>
      </c>
    </row>
    <row r="744" spans="1:2" x14ac:dyDescent="0.3">
      <c r="A744" s="52" t="s">
        <v>397</v>
      </c>
      <c r="B744" s="42">
        <f>INDEX(National!L:L,MATCH($A744&amp;$A$725,National!$J:$J,0))</f>
        <v>0</v>
      </c>
    </row>
    <row r="745" spans="1:2" x14ac:dyDescent="0.3">
      <c r="A745" s="52" t="s">
        <v>398</v>
      </c>
      <c r="B745" s="42">
        <f>INDEX(National!L:L,MATCH($A745&amp;$A$725,National!$J:$J,0))</f>
        <v>0</v>
      </c>
    </row>
    <row r="746" spans="1:2" x14ac:dyDescent="0.3">
      <c r="A746" s="52" t="s">
        <v>399</v>
      </c>
      <c r="B746" s="42">
        <f>INDEX(National!L:L,MATCH($A746&amp;$A$725,National!$J:$J,0))</f>
        <v>1.0310122512936899E-2</v>
      </c>
    </row>
    <row r="747" spans="1:2" x14ac:dyDescent="0.3">
      <c r="A747" s="52" t="s">
        <v>400</v>
      </c>
      <c r="B747" s="42">
        <f>INDEX(National!L:L,MATCH($A747&amp;$A$725,National!$J:$J,0))</f>
        <v>0</v>
      </c>
    </row>
    <row r="748" spans="1:2" x14ac:dyDescent="0.3">
      <c r="A748" s="29" t="s">
        <v>401</v>
      </c>
      <c r="B748" s="42">
        <f>INDEX(National!L:L,MATCH($A748&amp;$A$725,National!$J:$J,0))</f>
        <v>0</v>
      </c>
    </row>
    <row r="749" spans="1:2" x14ac:dyDescent="0.3">
      <c r="A749" s="29" t="s">
        <v>402</v>
      </c>
      <c r="B749" s="42">
        <f>INDEX(National!L:L,MATCH($A749&amp;$A$725,National!$J:$J,0))</f>
        <v>5.1550612564684401E-3</v>
      </c>
    </row>
    <row r="750" spans="1:2" x14ac:dyDescent="0.3">
      <c r="B750" s="74"/>
    </row>
    <row r="751" spans="1:2" x14ac:dyDescent="0.3">
      <c r="B751" s="74"/>
    </row>
    <row r="752" spans="1:2" x14ac:dyDescent="0.3">
      <c r="B752" s="74"/>
    </row>
    <row r="753" spans="1:2" x14ac:dyDescent="0.3">
      <c r="A753" s="25" t="s">
        <v>408</v>
      </c>
      <c r="B753" s="26"/>
    </row>
    <row r="754" spans="1:2" x14ac:dyDescent="0.3">
      <c r="A754" s="62"/>
      <c r="B754" s="57"/>
    </row>
    <row r="755" spans="1:2" x14ac:dyDescent="0.3">
      <c r="A755" s="56"/>
      <c r="B755" s="57"/>
    </row>
    <row r="756" spans="1:2" x14ac:dyDescent="0.3">
      <c r="A756" s="27" t="s">
        <v>11</v>
      </c>
      <c r="B756" s="24"/>
    </row>
    <row r="757" spans="1:2" x14ac:dyDescent="0.3">
      <c r="A757" s="23"/>
      <c r="B757" s="24"/>
    </row>
    <row r="758" spans="1:2" x14ac:dyDescent="0.3">
      <c r="A758" s="23"/>
      <c r="B758" s="28" t="s">
        <v>3</v>
      </c>
    </row>
    <row r="759" spans="1:2" x14ac:dyDescent="0.3">
      <c r="A759" s="29" t="s">
        <v>403</v>
      </c>
      <c r="B759" s="42">
        <f>INDEX(National!L:L,MATCH($A759&amp;$A$756,National!$J:$J,0))</f>
        <v>0.336024360600366</v>
      </c>
    </row>
    <row r="760" spans="1:2" x14ac:dyDescent="0.3">
      <c r="A760" s="39" t="s">
        <v>404</v>
      </c>
      <c r="B760" s="42">
        <f>INDEX(National!L:L,MATCH($A760&amp;$A$756,National!$J:$J,0))</f>
        <v>7.2483886978739906E-2</v>
      </c>
    </row>
    <row r="761" spans="1:2" x14ac:dyDescent="0.3">
      <c r="A761" s="52" t="s">
        <v>405</v>
      </c>
      <c r="B761" s="42">
        <f>INDEX(National!L:L,MATCH($A761&amp;$A$756,National!$J:$J,0))</f>
        <v>0.44938156027086301</v>
      </c>
    </row>
    <row r="762" spans="1:2" x14ac:dyDescent="0.3">
      <c r="A762" s="39" t="s">
        <v>406</v>
      </c>
      <c r="B762" s="42">
        <f>INDEX(National!L:L,MATCH($A762&amp;$A$756,National!$J:$J,0))</f>
        <v>9.9691692535657697E-2</v>
      </c>
    </row>
    <row r="763" spans="1:2" x14ac:dyDescent="0.3">
      <c r="A763" s="29" t="s">
        <v>407</v>
      </c>
      <c r="B763" s="42">
        <f>INDEX(National!L:L,MATCH($A763&amp;$A$756,National!$J:$J,0))</f>
        <v>0.31425656888713299</v>
      </c>
    </row>
    <row r="765" spans="1:2" x14ac:dyDescent="0.3">
      <c r="A765" s="27" t="s">
        <v>12</v>
      </c>
      <c r="B765" s="24"/>
    </row>
    <row r="766" spans="1:2" x14ac:dyDescent="0.3">
      <c r="A766" s="23"/>
      <c r="B766" s="24"/>
    </row>
    <row r="767" spans="1:2" x14ac:dyDescent="0.3">
      <c r="A767" s="23"/>
      <c r="B767" s="28" t="s">
        <v>3</v>
      </c>
    </row>
    <row r="768" spans="1:2" x14ac:dyDescent="0.3">
      <c r="A768" s="29" t="s">
        <v>403</v>
      </c>
      <c r="B768" s="42">
        <f>INDEX(National!L:L,MATCH($A768&amp;$A$765,National!$J:$J,0))</f>
        <v>0.24604354749815799</v>
      </c>
    </row>
    <row r="769" spans="1:2" x14ac:dyDescent="0.3">
      <c r="A769" s="39" t="s">
        <v>404</v>
      </c>
      <c r="B769" s="42">
        <f>INDEX(National!L:L,MATCH($A769&amp;$A$765,National!$J:$J,0))</f>
        <v>6.5804583336476194E-2</v>
      </c>
    </row>
    <row r="770" spans="1:2" x14ac:dyDescent="0.3">
      <c r="A770" s="52" t="s">
        <v>405</v>
      </c>
      <c r="B770" s="42">
        <f>INDEX(National!L:L,MATCH($A770&amp;$A$765,National!$J:$J,0))</f>
        <v>0.49622191412875999</v>
      </c>
    </row>
    <row r="771" spans="1:2" x14ac:dyDescent="0.3">
      <c r="A771" s="39" t="s">
        <v>406</v>
      </c>
      <c r="B771" s="42">
        <f>INDEX(National!L:L,MATCH($A771&amp;$A$765,National!$J:$J,0))</f>
        <v>0.124201672159508</v>
      </c>
    </row>
    <row r="772" spans="1:2" x14ac:dyDescent="0.3">
      <c r="A772" s="29" t="s">
        <v>407</v>
      </c>
      <c r="B772" s="42">
        <f>INDEX(National!L:L,MATCH($A772&amp;$A$765,National!$J:$J,0))</f>
        <v>0.34462738110492502</v>
      </c>
    </row>
    <row r="774" spans="1:2" x14ac:dyDescent="0.3">
      <c r="A774" s="27" t="s">
        <v>48</v>
      </c>
      <c r="B774" s="24"/>
    </row>
    <row r="775" spans="1:2" x14ac:dyDescent="0.3">
      <c r="A775" s="23"/>
      <c r="B775" s="24"/>
    </row>
    <row r="776" spans="1:2" x14ac:dyDescent="0.3">
      <c r="A776" s="23"/>
      <c r="B776" s="28" t="s">
        <v>3</v>
      </c>
    </row>
    <row r="777" spans="1:2" x14ac:dyDescent="0.3">
      <c r="A777" s="29" t="s">
        <v>403</v>
      </c>
      <c r="B777" s="42">
        <f>INDEX(National!L:L,MATCH($A777&amp;$A$774,National!$J:$J,0))</f>
        <v>0.126962076563298</v>
      </c>
    </row>
    <row r="778" spans="1:2" x14ac:dyDescent="0.3">
      <c r="A778" s="39" t="s">
        <v>404</v>
      </c>
      <c r="B778" s="42">
        <f>INDEX(National!L:L,MATCH($A778&amp;$A$774,National!$J:$J,0))</f>
        <v>2.8780185054526199E-2</v>
      </c>
    </row>
    <row r="779" spans="1:2" x14ac:dyDescent="0.3">
      <c r="A779" s="52" t="s">
        <v>405</v>
      </c>
      <c r="B779" s="42">
        <f>INDEX(National!L:L,MATCH($A779&amp;$A$774,National!$J:$J,0))</f>
        <v>0.20765663816802901</v>
      </c>
    </row>
    <row r="780" spans="1:2" x14ac:dyDescent="0.3">
      <c r="A780" s="39" t="s">
        <v>406</v>
      </c>
      <c r="B780" s="42">
        <f>INDEX(National!L:L,MATCH($A780&amp;$A$774,National!$J:$J,0))</f>
        <v>1.56526242096733E-2</v>
      </c>
    </row>
    <row r="781" spans="1:2" x14ac:dyDescent="0.3">
      <c r="A781" s="29" t="s">
        <v>407</v>
      </c>
      <c r="B781" s="42">
        <f>INDEX(National!L:L,MATCH($A781&amp;$A$774,National!$J:$J,0))</f>
        <v>0.68635515718875895</v>
      </c>
    </row>
    <row r="784" spans="1:2" x14ac:dyDescent="0.3">
      <c r="A784" s="25" t="s">
        <v>411</v>
      </c>
      <c r="B784" s="26"/>
    </row>
    <row r="785" spans="1:2" x14ac:dyDescent="0.3">
      <c r="A785" s="62" t="s">
        <v>412</v>
      </c>
    </row>
    <row r="786" spans="1:2" x14ac:dyDescent="0.3">
      <c r="A786" s="62"/>
    </row>
    <row r="787" spans="1:2" x14ac:dyDescent="0.3">
      <c r="A787" s="27" t="s">
        <v>11</v>
      </c>
      <c r="B787" s="24"/>
    </row>
    <row r="788" spans="1:2" x14ac:dyDescent="0.3">
      <c r="A788" s="23"/>
      <c r="B788" s="24"/>
    </row>
    <row r="789" spans="1:2" x14ac:dyDescent="0.3">
      <c r="A789" s="23"/>
      <c r="B789" s="28" t="s">
        <v>3</v>
      </c>
    </row>
    <row r="790" spans="1:2" x14ac:dyDescent="0.3">
      <c r="A790" s="39" t="s">
        <v>416</v>
      </c>
      <c r="B790" s="42">
        <f>INDEX(National!L:L,MATCH($A790&amp;$A$787,National!$J:$J,0))</f>
        <v>0.12769458130502301</v>
      </c>
    </row>
    <row r="791" spans="1:2" x14ac:dyDescent="0.3">
      <c r="A791" s="52" t="s">
        <v>415</v>
      </c>
      <c r="B791" s="42">
        <f>INDEX(National!L:L,MATCH($A791&amp;$A$787,National!$J:$J,0))</f>
        <v>0.86882752491214599</v>
      </c>
    </row>
    <row r="792" spans="1:2" x14ac:dyDescent="0.3">
      <c r="A792" s="52" t="s">
        <v>413</v>
      </c>
      <c r="B792" s="42">
        <f>INDEX(National!L:L,MATCH($A792&amp;$A$787,National!$J:$J,0))</f>
        <v>4.6373750581859001E-4</v>
      </c>
    </row>
    <row r="793" spans="1:2" x14ac:dyDescent="0.3">
      <c r="A793" s="52" t="s">
        <v>414</v>
      </c>
      <c r="B793" s="42">
        <f>INDEX(National!L:L,MATCH($A793&amp;$A$787,National!$J:$J,0))</f>
        <v>3.01415627701274E-3</v>
      </c>
    </row>
    <row r="794" spans="1:2" x14ac:dyDescent="0.3">
      <c r="A794" s="52"/>
      <c r="B794" s="74"/>
    </row>
    <row r="796" spans="1:2" x14ac:dyDescent="0.3">
      <c r="A796" s="27" t="s">
        <v>12</v>
      </c>
      <c r="B796" s="24"/>
    </row>
    <row r="797" spans="1:2" x14ac:dyDescent="0.3">
      <c r="A797" s="23"/>
      <c r="B797" s="24"/>
    </row>
    <row r="798" spans="1:2" x14ac:dyDescent="0.3">
      <c r="A798" s="23"/>
      <c r="B798" s="28" t="s">
        <v>3</v>
      </c>
    </row>
    <row r="799" spans="1:2" x14ac:dyDescent="0.3">
      <c r="A799" s="39" t="s">
        <v>416</v>
      </c>
      <c r="B799" s="42">
        <f>INDEX(National!L:L,MATCH($A799&amp;$A$796,National!$J:$J,0))</f>
        <v>0.18952353421202001</v>
      </c>
    </row>
    <row r="800" spans="1:2" x14ac:dyDescent="0.3">
      <c r="A800" s="52" t="s">
        <v>415</v>
      </c>
      <c r="B800" s="42">
        <f>INDEX(National!L:L,MATCH($A800&amp;$A$796,National!$J:$J,0))</f>
        <v>0.80568533981954504</v>
      </c>
    </row>
    <row r="801" spans="1:8" x14ac:dyDescent="0.3">
      <c r="A801" s="52" t="s">
        <v>413</v>
      </c>
      <c r="B801" s="42">
        <f>INDEX(National!L:L,MATCH($A801&amp;$A$796,National!$J:$J,0))</f>
        <v>0</v>
      </c>
    </row>
    <row r="802" spans="1:8" x14ac:dyDescent="0.3">
      <c r="A802" s="52" t="s">
        <v>414</v>
      </c>
      <c r="B802" s="42">
        <f>INDEX(National!L:L,MATCH($A802&amp;$A$796,National!$J:$J,0))</f>
        <v>4.7911259684348803E-3</v>
      </c>
    </row>
    <row r="804" spans="1:8" x14ac:dyDescent="0.3">
      <c r="A804" s="27" t="s">
        <v>48</v>
      </c>
      <c r="B804" s="24"/>
    </row>
    <row r="805" spans="1:8" x14ac:dyDescent="0.3">
      <c r="A805" s="23"/>
      <c r="B805" s="24"/>
    </row>
    <row r="806" spans="1:8" x14ac:dyDescent="0.3">
      <c r="A806" s="23"/>
      <c r="B806" s="28" t="s">
        <v>3</v>
      </c>
    </row>
    <row r="807" spans="1:8" x14ac:dyDescent="0.3">
      <c r="A807" s="39" t="s">
        <v>416</v>
      </c>
      <c r="B807" s="42">
        <f>INDEX(National!L:L,MATCH($A807&amp;$A$804,National!$J:$J,0))</f>
        <v>4.4515590773706301E-2</v>
      </c>
    </row>
    <row r="808" spans="1:8" x14ac:dyDescent="0.3">
      <c r="A808" s="52" t="s">
        <v>415</v>
      </c>
      <c r="B808" s="42">
        <f>INDEX(National!L:L,MATCH($A808&amp;$A$804,National!$J:$J,0))</f>
        <v>0.91438087827579195</v>
      </c>
    </row>
    <row r="809" spans="1:8" x14ac:dyDescent="0.3">
      <c r="A809" s="52" t="s">
        <v>413</v>
      </c>
      <c r="B809" s="42">
        <f>INDEX(National!L:L,MATCH($A809&amp;$A$804,National!$J:$J,0))</f>
        <v>1.0065409120011999E-2</v>
      </c>
    </row>
    <row r="810" spans="1:8" x14ac:dyDescent="0.3">
      <c r="A810" s="52" t="s">
        <v>414</v>
      </c>
      <c r="B810" s="42">
        <f>INDEX(National!L:L,MATCH($A810&amp;$A$804,National!$J:$J,0))</f>
        <v>3.10381218304898E-2</v>
      </c>
    </row>
    <row r="813" spans="1:8" x14ac:dyDescent="0.3">
      <c r="A813" s="25" t="s">
        <v>428</v>
      </c>
      <c r="B813" s="26"/>
      <c r="G813" s="88"/>
      <c r="H813" s="88"/>
    </row>
    <row r="814" spans="1:8" x14ac:dyDescent="0.3">
      <c r="A814" s="62" t="s">
        <v>412</v>
      </c>
      <c r="B814" s="57"/>
    </row>
    <row r="815" spans="1:8" x14ac:dyDescent="0.3">
      <c r="A815" s="56"/>
      <c r="B815" s="57"/>
    </row>
    <row r="816" spans="1:8" x14ac:dyDescent="0.3">
      <c r="A816" s="27" t="s">
        <v>11</v>
      </c>
      <c r="B816" s="24"/>
    </row>
    <row r="817" spans="1:2" x14ac:dyDescent="0.3">
      <c r="A817" s="23"/>
      <c r="B817" s="24"/>
    </row>
    <row r="818" spans="1:2" x14ac:dyDescent="0.3">
      <c r="A818" s="23"/>
      <c r="B818" s="28" t="s">
        <v>3</v>
      </c>
    </row>
    <row r="819" spans="1:2" x14ac:dyDescent="0.3">
      <c r="A819" s="52" t="s">
        <v>429</v>
      </c>
      <c r="B819" s="42">
        <f>INDEX(National!L:L,MATCH($A819&amp;$A$816,National!$J:$J,0))</f>
        <v>7.2146334753546704E-2</v>
      </c>
    </row>
    <row r="820" spans="1:2" x14ac:dyDescent="0.3">
      <c r="A820" s="39" t="s">
        <v>430</v>
      </c>
      <c r="B820" s="42">
        <f>INDEX(National!L:L,MATCH($A820&amp;$A$816,National!$J:$J,0))</f>
        <v>0.62658718042861095</v>
      </c>
    </row>
    <row r="821" spans="1:2" x14ac:dyDescent="0.3">
      <c r="A821" s="52" t="s">
        <v>431</v>
      </c>
      <c r="B821" s="42">
        <f>INDEX(National!L:L,MATCH($A821&amp;$A$816,National!$J:$J,0))</f>
        <v>2.3360511867243899E-2</v>
      </c>
    </row>
    <row r="822" spans="1:2" x14ac:dyDescent="0.3">
      <c r="A822" s="39" t="s">
        <v>432</v>
      </c>
      <c r="B822" s="42">
        <f>INDEX(National!L:L,MATCH($A822&amp;$A$816,National!$J:$J,0))</f>
        <v>0.169125407702997</v>
      </c>
    </row>
    <row r="823" spans="1:2" x14ac:dyDescent="0.3">
      <c r="A823" s="52" t="s">
        <v>433</v>
      </c>
      <c r="B823" s="42">
        <f>INDEX(National!L:L,MATCH($A823&amp;$A$816,National!$J:$J,0))</f>
        <v>8.1633103737470306E-2</v>
      </c>
    </row>
    <row r="824" spans="1:2" x14ac:dyDescent="0.3">
      <c r="A824" s="52" t="s">
        <v>434</v>
      </c>
      <c r="B824" s="42">
        <f>INDEX(National!L:L,MATCH($A824&amp;$A$816,National!$J:$J,0))</f>
        <v>1.2719569988605101E-2</v>
      </c>
    </row>
    <row r="825" spans="1:2" x14ac:dyDescent="0.3">
      <c r="A825" s="52" t="s">
        <v>435</v>
      </c>
      <c r="B825" s="42">
        <f>INDEX(National!L:L,MATCH($A825&amp;$A$816,National!$J:$J,0))</f>
        <v>8.3259718712531505E-4</v>
      </c>
    </row>
    <row r="826" spans="1:2" x14ac:dyDescent="0.3">
      <c r="A826" s="52" t="s">
        <v>436</v>
      </c>
      <c r="B826" s="42">
        <f>INDEX(National!L:L,MATCH($A826&amp;$A$816,National!$J:$J,0))</f>
        <v>2.0272615195767701E-2</v>
      </c>
    </row>
    <row r="827" spans="1:2" x14ac:dyDescent="0.3">
      <c r="A827" s="52" t="s">
        <v>437</v>
      </c>
      <c r="B827" s="42">
        <f>INDEX(National!L:L,MATCH($A827&amp;$A$816,National!$J:$J,0))</f>
        <v>8.9909379516489897E-3</v>
      </c>
    </row>
    <row r="828" spans="1:2" x14ac:dyDescent="0.3">
      <c r="A828" s="52" t="s">
        <v>438</v>
      </c>
      <c r="B828" s="42">
        <f>INDEX(National!L:L,MATCH($A828&amp;$A$816,National!$J:$J,0))</f>
        <v>1.1898769063778E-2</v>
      </c>
    </row>
    <row r="829" spans="1:2" x14ac:dyDescent="0.3">
      <c r="A829" s="52" t="s">
        <v>439</v>
      </c>
      <c r="B829" s="42">
        <f>INDEX(National!L:L,MATCH($A829&amp;$A$816,National!$J:$J,0))</f>
        <v>0</v>
      </c>
    </row>
    <row r="830" spans="1:2" x14ac:dyDescent="0.3">
      <c r="A830" s="52" t="s">
        <v>440</v>
      </c>
      <c r="B830" s="42">
        <f>INDEX(National!L:L,MATCH($A830&amp;$A$816,National!$J:$J,0))</f>
        <v>0</v>
      </c>
    </row>
    <row r="831" spans="1:2" x14ac:dyDescent="0.3">
      <c r="A831" s="52" t="s">
        <v>441</v>
      </c>
      <c r="B831" s="42">
        <f>INDEX(National!L:L,MATCH($A831&amp;$A$816,National!$J:$J,0))</f>
        <v>0</v>
      </c>
    </row>
    <row r="832" spans="1:2" x14ac:dyDescent="0.3">
      <c r="A832" s="52" t="s">
        <v>442</v>
      </c>
      <c r="B832" s="42">
        <f>INDEX(National!L:L,MATCH($A832&amp;$A$816,National!$J:$J,0))</f>
        <v>4.8378827158715599E-3</v>
      </c>
    </row>
    <row r="833" spans="1:2" x14ac:dyDescent="0.3">
      <c r="A833" s="52" t="s">
        <v>443</v>
      </c>
      <c r="B833" s="42">
        <f>INDEX(National!L:L,MATCH($A833&amp;$A$816,National!$J:$J,0))</f>
        <v>3.7369681103927202E-2</v>
      </c>
    </row>
    <row r="834" spans="1:2" x14ac:dyDescent="0.3">
      <c r="A834" s="52" t="s">
        <v>444</v>
      </c>
      <c r="B834" s="42">
        <f>INDEX(National!L:L,MATCH($A834&amp;$A$816,National!$J:$J,0))</f>
        <v>1.2862992515668199E-2</v>
      </c>
    </row>
    <row r="835" spans="1:2" x14ac:dyDescent="0.3">
      <c r="A835" s="52"/>
      <c r="B835" s="74"/>
    </row>
    <row r="836" spans="1:2" x14ac:dyDescent="0.3">
      <c r="A836" s="27" t="s">
        <v>12</v>
      </c>
      <c r="B836" s="24"/>
    </row>
    <row r="837" spans="1:2" x14ac:dyDescent="0.3">
      <c r="A837" s="23"/>
      <c r="B837" s="24"/>
    </row>
    <row r="838" spans="1:2" x14ac:dyDescent="0.3">
      <c r="A838" s="23"/>
      <c r="B838" s="28" t="s">
        <v>3</v>
      </c>
    </row>
    <row r="839" spans="1:2" x14ac:dyDescent="0.3">
      <c r="A839" s="52" t="s">
        <v>429</v>
      </c>
      <c r="B839" s="42">
        <f>INDEX(National!L:L,MATCH($A839&amp;$A$836,National!$J:$J,0))</f>
        <v>0.13342069146447499</v>
      </c>
    </row>
    <row r="840" spans="1:2" x14ac:dyDescent="0.3">
      <c r="A840" s="39" t="s">
        <v>430</v>
      </c>
      <c r="B840" s="42">
        <f>INDEX(National!L:L,MATCH($A840&amp;$A$836,National!$J:$J,0))</f>
        <v>0.59267430277125699</v>
      </c>
    </row>
    <row r="841" spans="1:2" x14ac:dyDescent="0.3">
      <c r="A841" s="52" t="s">
        <v>431</v>
      </c>
      <c r="B841" s="42">
        <f>INDEX(National!L:L,MATCH($A841&amp;$A$836,National!$J:$J,0))</f>
        <v>1.50224345416024E-2</v>
      </c>
    </row>
    <row r="842" spans="1:2" x14ac:dyDescent="0.3">
      <c r="A842" s="39" t="s">
        <v>432</v>
      </c>
      <c r="B842" s="42">
        <f>INDEX(National!L:L,MATCH($A842&amp;$A$836,National!$J:$J,0))</f>
        <v>0.17545525536402301</v>
      </c>
    </row>
    <row r="843" spans="1:2" x14ac:dyDescent="0.3">
      <c r="A843" s="52" t="s">
        <v>433</v>
      </c>
      <c r="B843" s="42">
        <f>INDEX(National!L:L,MATCH($A843&amp;$A$836,National!$J:$J,0))</f>
        <v>7.8430560404337199E-2</v>
      </c>
    </row>
    <row r="844" spans="1:2" x14ac:dyDescent="0.3">
      <c r="A844" s="52" t="s">
        <v>434</v>
      </c>
      <c r="B844" s="42">
        <f>INDEX(National!L:L,MATCH($A844&amp;$A$836,National!$J:$J,0))</f>
        <v>2.7177097560343198E-3</v>
      </c>
    </row>
    <row r="845" spans="1:2" x14ac:dyDescent="0.3">
      <c r="A845" s="52" t="s">
        <v>435</v>
      </c>
      <c r="B845" s="42">
        <f>INDEX(National!L:L,MATCH($A845&amp;$A$836,National!$J:$J,0))</f>
        <v>0</v>
      </c>
    </row>
    <row r="846" spans="1:2" x14ac:dyDescent="0.3">
      <c r="A846" s="52" t="s">
        <v>436</v>
      </c>
      <c r="B846" s="42">
        <f>INDEX(National!L:L,MATCH($A846&amp;$A$836,National!$J:$J,0))</f>
        <v>2.0272334838369599E-2</v>
      </c>
    </row>
    <row r="847" spans="1:2" x14ac:dyDescent="0.3">
      <c r="A847" s="52" t="s">
        <v>437</v>
      </c>
      <c r="B847" s="42">
        <f>INDEX(National!L:L,MATCH($A847&amp;$A$836,National!$J:$J,0))</f>
        <v>7.9676100528015201E-3</v>
      </c>
    </row>
    <row r="848" spans="1:2" x14ac:dyDescent="0.3">
      <c r="A848" s="52" t="s">
        <v>438</v>
      </c>
      <c r="B848" s="42">
        <f>INDEX(National!L:L,MATCH($A848&amp;$A$836,National!$J:$J,0))</f>
        <v>2.7177097560343198E-3</v>
      </c>
    </row>
    <row r="849" spans="1:8" x14ac:dyDescent="0.3">
      <c r="A849" s="52" t="s">
        <v>439</v>
      </c>
      <c r="B849" s="42">
        <f>INDEX(National!L:L,MATCH($A849&amp;$A$836,National!$J:$J,0))</f>
        <v>0</v>
      </c>
    </row>
    <row r="850" spans="1:8" x14ac:dyDescent="0.3">
      <c r="A850" s="52" t="s">
        <v>440</v>
      </c>
      <c r="B850" s="42">
        <f>INDEX(National!L:L,MATCH($A850&amp;$A$836,National!$J:$J,0))</f>
        <v>0</v>
      </c>
    </row>
    <row r="851" spans="1:8" x14ac:dyDescent="0.3">
      <c r="A851" s="52" t="s">
        <v>441</v>
      </c>
      <c r="B851" s="42">
        <f>INDEX(National!L:L,MATCH($A851&amp;$A$836,National!$J:$J,0))</f>
        <v>0</v>
      </c>
    </row>
    <row r="852" spans="1:8" x14ac:dyDescent="0.3">
      <c r="A852" s="52" t="s">
        <v>442</v>
      </c>
      <c r="B852" s="42">
        <f>INDEX(National!L:L,MATCH($A852&amp;$A$836,National!$J:$J,0))</f>
        <v>8.9628317564690793E-3</v>
      </c>
    </row>
    <row r="853" spans="1:8" x14ac:dyDescent="0.3">
      <c r="A853" s="52" t="s">
        <v>443</v>
      </c>
      <c r="B853" s="42">
        <f>INDEX(National!L:L,MATCH($A853&amp;$A$836,National!$J:$J,0))</f>
        <v>3.6266485750865801E-2</v>
      </c>
    </row>
    <row r="854" spans="1:8" x14ac:dyDescent="0.3">
      <c r="A854" s="52" t="s">
        <v>444</v>
      </c>
      <c r="B854" s="42">
        <f>INDEX(National!L:L,MATCH($A854&amp;$A$836,National!$J:$J,0))</f>
        <v>0</v>
      </c>
    </row>
    <row r="856" spans="1:8" x14ac:dyDescent="0.3">
      <c r="A856" s="27" t="s">
        <v>48</v>
      </c>
      <c r="B856" s="24"/>
    </row>
    <row r="857" spans="1:8" x14ac:dyDescent="0.3">
      <c r="A857" s="23"/>
      <c r="B857" s="24"/>
    </row>
    <row r="858" spans="1:8" x14ac:dyDescent="0.3">
      <c r="A858" s="23"/>
      <c r="B858" s="28" t="s">
        <v>3</v>
      </c>
    </row>
    <row r="859" spans="1:8" x14ac:dyDescent="0.3">
      <c r="A859" s="52" t="s">
        <v>429</v>
      </c>
      <c r="B859" s="42">
        <f>INDEX(National!L:L,MATCH($A859&amp;$A$856,National!$J:$J,0))</f>
        <v>7.2349282243538496E-2</v>
      </c>
    </row>
    <row r="860" spans="1:8" x14ac:dyDescent="0.3">
      <c r="A860" s="39" t="s">
        <v>430</v>
      </c>
      <c r="B860" s="42">
        <f>INDEX(National!L:L,MATCH($A860&amp;$A$856,National!$J:$J,0))</f>
        <v>0.59384986323316202</v>
      </c>
    </row>
    <row r="861" spans="1:8" x14ac:dyDescent="0.3">
      <c r="A861" s="52" t="s">
        <v>431</v>
      </c>
      <c r="B861" s="42">
        <f>INDEX(National!L:L,MATCH($A861&amp;$A$856,National!$J:$J,0))</f>
        <v>2.5404626000294799E-2</v>
      </c>
    </row>
    <row r="862" spans="1:8" x14ac:dyDescent="0.3">
      <c r="A862" s="39" t="s">
        <v>432</v>
      </c>
      <c r="B862" s="42">
        <f>INDEX(National!L:L,MATCH($A862&amp;$A$856,National!$J:$J,0))</f>
        <v>0.22837291597870801</v>
      </c>
    </row>
    <row r="863" spans="1:8" x14ac:dyDescent="0.3">
      <c r="A863" s="52" t="s">
        <v>433</v>
      </c>
      <c r="B863" s="42">
        <f>INDEX(National!L:L,MATCH($A863&amp;$A$856,National!$J:$J,0))</f>
        <v>7.8477298319554301E-2</v>
      </c>
    </row>
    <row r="864" spans="1:8" x14ac:dyDescent="0.3">
      <c r="A864" s="52" t="s">
        <v>434</v>
      </c>
      <c r="B864" s="42">
        <f>INDEX(National!L:L,MATCH($A864&amp;$A$856,National!$J:$J,0))</f>
        <v>7.2328723787561198E-3</v>
      </c>
      <c r="G864" s="88"/>
      <c r="H864" s="88"/>
    </row>
    <row r="865" spans="1:8" x14ac:dyDescent="0.3">
      <c r="A865" s="52" t="s">
        <v>435</v>
      </c>
      <c r="B865" s="42">
        <f>INDEX(National!L:L,MATCH($A865&amp;$A$856,National!$J:$J,0))</f>
        <v>0</v>
      </c>
      <c r="G865" s="88"/>
      <c r="H865" s="88"/>
    </row>
    <row r="866" spans="1:8" x14ac:dyDescent="0.3">
      <c r="A866" s="52" t="s">
        <v>436</v>
      </c>
      <c r="B866" s="42">
        <f>INDEX(National!L:L,MATCH($A866&amp;$A$856,National!$J:$J,0))</f>
        <v>3.6164361893780599E-3</v>
      </c>
    </row>
    <row r="867" spans="1:8" x14ac:dyDescent="0.3">
      <c r="A867" s="52" t="s">
        <v>437</v>
      </c>
      <c r="B867" s="42">
        <f>INDEX(National!L:L,MATCH($A867&amp;$A$856,National!$J:$J,0))</f>
        <v>0</v>
      </c>
    </row>
    <row r="868" spans="1:8" x14ac:dyDescent="0.3">
      <c r="A868" s="52" t="s">
        <v>438</v>
      </c>
      <c r="B868" s="42">
        <f>INDEX(National!L:L,MATCH($A868&amp;$A$856,National!$J:$J,0))</f>
        <v>1.4396730538841201E-2</v>
      </c>
    </row>
    <row r="869" spans="1:8" x14ac:dyDescent="0.3">
      <c r="A869" s="52" t="s">
        <v>439</v>
      </c>
      <c r="B869" s="42">
        <f>INDEX(National!L:L,MATCH($A869&amp;$A$856,National!$J:$J,0))</f>
        <v>1.8082180946890299E-3</v>
      </c>
    </row>
    <row r="870" spans="1:8" x14ac:dyDescent="0.3">
      <c r="A870" s="52" t="s">
        <v>440</v>
      </c>
      <c r="B870" s="42">
        <f>INDEX(National!L:L,MATCH($A870&amp;$A$856,National!$J:$J,0))</f>
        <v>1.8082180946890299E-3</v>
      </c>
    </row>
    <row r="871" spans="1:8" x14ac:dyDescent="0.3">
      <c r="A871" s="52" t="s">
        <v>441</v>
      </c>
      <c r="B871" s="42">
        <f>INDEX(National!L:L,MATCH($A871&amp;$A$856,National!$J:$J,0))</f>
        <v>0</v>
      </c>
    </row>
    <row r="872" spans="1:8" x14ac:dyDescent="0.3">
      <c r="A872" s="52" t="s">
        <v>442</v>
      </c>
      <c r="B872" s="42">
        <f>INDEX(National!L:L,MATCH($A872&amp;$A$856,National!$J:$J,0))</f>
        <v>0</v>
      </c>
    </row>
    <row r="873" spans="1:8" x14ac:dyDescent="0.3">
      <c r="A873" s="52" t="s">
        <v>443</v>
      </c>
      <c r="B873" s="42">
        <f>INDEX(National!L:L,MATCH($A873&amp;$A$856,National!$J:$J,0))</f>
        <v>3.0725663307734401E-2</v>
      </c>
    </row>
    <row r="874" spans="1:8" x14ac:dyDescent="0.3">
      <c r="A874" s="52" t="s">
        <v>444</v>
      </c>
      <c r="B874" s="42">
        <f>INDEX(National!L:L,MATCH($A874&amp;$A$856,National!$J:$J,0))</f>
        <v>7.2328723787561198E-3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J876"/>
  <sheetViews>
    <sheetView topLeftCell="A880" zoomScale="70" zoomScaleNormal="70" workbookViewId="0">
      <selection activeCell="K79" sqref="K79"/>
    </sheetView>
  </sheetViews>
  <sheetFormatPr defaultColWidth="10.90625" defaultRowHeight="14" x14ac:dyDescent="0.3"/>
  <cols>
    <col min="1" max="1" width="111.6328125" style="23" customWidth="1"/>
    <col min="2" max="3" width="10.90625" style="24"/>
    <col min="4" max="4" width="11.54296875" style="24" customWidth="1"/>
    <col min="5" max="5" width="10.90625" style="24"/>
    <col min="6" max="10" width="11.54296875" style="24"/>
    <col min="11" max="16384" width="10.90625" style="29"/>
  </cols>
  <sheetData>
    <row r="1" spans="1:10" ht="18" x14ac:dyDescent="0.4">
      <c r="A1" s="21" t="s">
        <v>88</v>
      </c>
      <c r="B1" s="22"/>
      <c r="C1" s="29"/>
      <c r="D1" s="29"/>
      <c r="E1" s="29"/>
      <c r="F1" s="29"/>
      <c r="G1" s="29"/>
      <c r="H1" s="29"/>
      <c r="I1" s="29"/>
      <c r="J1" s="29"/>
    </row>
    <row r="2" spans="1:10" x14ac:dyDescent="0.3">
      <c r="C2" s="29"/>
      <c r="D2" s="29"/>
      <c r="E2" s="29"/>
      <c r="F2" s="29"/>
      <c r="G2" s="29"/>
      <c r="H2" s="29"/>
      <c r="I2" s="29"/>
      <c r="J2" s="29"/>
    </row>
    <row r="3" spans="1:10" x14ac:dyDescent="0.3">
      <c r="A3" s="25" t="s">
        <v>189</v>
      </c>
      <c r="B3" s="26"/>
      <c r="C3" s="29"/>
      <c r="D3" s="29"/>
      <c r="E3" s="29"/>
      <c r="F3" s="29"/>
      <c r="G3" s="29"/>
      <c r="H3" s="29"/>
      <c r="I3" s="29"/>
      <c r="J3" s="29"/>
    </row>
    <row r="4" spans="1:10" x14ac:dyDescent="0.3">
      <c r="C4" s="29"/>
      <c r="D4" s="29"/>
      <c r="E4" s="29"/>
      <c r="F4" s="29"/>
      <c r="G4" s="29"/>
      <c r="H4" s="29"/>
      <c r="I4" s="29"/>
      <c r="J4" s="29"/>
    </row>
    <row r="5" spans="1:10" x14ac:dyDescent="0.3">
      <c r="A5" s="27" t="s">
        <v>11</v>
      </c>
      <c r="C5" s="29"/>
      <c r="D5" s="29"/>
      <c r="E5" s="29"/>
      <c r="F5" s="29"/>
      <c r="G5" s="29"/>
      <c r="H5" s="29"/>
      <c r="I5" s="29"/>
      <c r="J5" s="29"/>
    </row>
    <row r="6" spans="1:10" x14ac:dyDescent="0.3">
      <c r="C6" s="29"/>
      <c r="D6" s="29"/>
      <c r="E6" s="29"/>
      <c r="F6" s="29"/>
      <c r="G6" s="29"/>
      <c r="H6" s="29"/>
      <c r="I6" s="29"/>
      <c r="J6" s="29"/>
    </row>
    <row r="7" spans="1:10" ht="32" x14ac:dyDescent="0.3">
      <c r="B7" s="65" t="s">
        <v>80</v>
      </c>
      <c r="C7" s="65" t="s">
        <v>81</v>
      </c>
      <c r="D7" s="65" t="s">
        <v>82</v>
      </c>
      <c r="E7" s="65" t="s">
        <v>83</v>
      </c>
      <c r="F7" s="29"/>
      <c r="G7" s="29"/>
      <c r="H7" s="29"/>
      <c r="I7" s="29"/>
      <c r="J7" s="29"/>
    </row>
    <row r="8" spans="1:10" x14ac:dyDescent="0.3">
      <c r="A8" s="29" t="s">
        <v>137</v>
      </c>
      <c r="B8" s="90">
        <f>INDEX(Region!K:K,MATCH($A8&amp;$A$5,Region!$J:$J,0))</f>
        <v>0.67012358175369502</v>
      </c>
      <c r="C8" s="90">
        <f>INDEX(Region!L:L,MATCH($A8&amp;$A$5,Region!$J:$J,0))</f>
        <v>0.69691803442016298</v>
      </c>
      <c r="D8" s="90">
        <f>INDEX(Region!M:M,MATCH($A8&amp;$A$5,Region!$J:$J,0))</f>
        <v>0.60196769110302295</v>
      </c>
      <c r="E8" s="90">
        <f>INDEX(Region!N:N,MATCH($A8&amp;$A$5,Region!$J:$J,0))</f>
        <v>0.61180513802381498</v>
      </c>
      <c r="F8" s="29"/>
      <c r="G8" s="29"/>
      <c r="H8" s="29"/>
      <c r="I8" s="29"/>
      <c r="J8" s="29"/>
    </row>
    <row r="9" spans="1:10" x14ac:dyDescent="0.3">
      <c r="A9" s="29" t="s">
        <v>136</v>
      </c>
      <c r="B9" s="90">
        <f>INDEX(Region!K:K,MATCH($A9&amp;$A$5,Region!$J:$J,0))</f>
        <v>0.32987641824630498</v>
      </c>
      <c r="C9" s="90">
        <f>INDEX(Region!L:L,MATCH($A9&amp;$A$5,Region!$J:$J,0))</f>
        <v>0.30073979608943002</v>
      </c>
      <c r="D9" s="90">
        <f>INDEX(Region!M:M,MATCH($A9&amp;$A$5,Region!$J:$J,0))</f>
        <v>0.39697006442032501</v>
      </c>
      <c r="E9" s="90">
        <f>INDEX(Region!N:N,MATCH($A9&amp;$A$5,Region!$J:$J,0))</f>
        <v>0.38610084859830801</v>
      </c>
      <c r="F9" s="29"/>
      <c r="G9" s="29"/>
      <c r="H9" s="29"/>
      <c r="I9" s="29"/>
      <c r="J9" s="29"/>
    </row>
    <row r="10" spans="1:10" x14ac:dyDescent="0.3">
      <c r="A10" s="29" t="s">
        <v>134</v>
      </c>
      <c r="B10" s="90">
        <f>INDEX(Region!K:K,MATCH($A10&amp;$A$5,Region!$J:$J,0))</f>
        <v>0</v>
      </c>
      <c r="C10" s="90">
        <f>INDEX(Region!L:L,MATCH($A10&amp;$A$5,Region!$J:$J,0))</f>
        <v>8.3960793316287805E-4</v>
      </c>
      <c r="D10" s="90">
        <f>INDEX(Region!M:M,MATCH($A10&amp;$A$5,Region!$J:$J,0))</f>
        <v>0</v>
      </c>
      <c r="E10" s="90">
        <f>INDEX(Region!N:N,MATCH($A10&amp;$A$5,Region!$J:$J,0))</f>
        <v>2.0940133778771298E-3</v>
      </c>
      <c r="F10" s="29"/>
      <c r="G10" s="29"/>
      <c r="H10" s="29"/>
      <c r="I10" s="29"/>
      <c r="J10" s="29"/>
    </row>
    <row r="11" spans="1:10" x14ac:dyDescent="0.3">
      <c r="A11" s="29" t="s">
        <v>135</v>
      </c>
      <c r="B11" s="90">
        <f>INDEX(Region!K:K,MATCH($A11&amp;$A$5,Region!$J:$J,0))</f>
        <v>0</v>
      </c>
      <c r="C11" s="90">
        <f>INDEX(Region!L:L,MATCH($A11&amp;$A$5,Region!$J:$J,0))</f>
        <v>1.50256155724424E-3</v>
      </c>
      <c r="D11" s="90">
        <f>INDEX(Region!M:M,MATCH($A11&amp;$A$5,Region!$J:$J,0))</f>
        <v>1.06224447665171E-3</v>
      </c>
      <c r="E11" s="90">
        <f>INDEX(Region!N:N,MATCH($A11&amp;$A$5,Region!$J:$J,0))</f>
        <v>0</v>
      </c>
      <c r="F11" s="29"/>
      <c r="G11" s="29"/>
      <c r="H11" s="29"/>
      <c r="I11" s="29"/>
      <c r="J11" s="29"/>
    </row>
    <row r="12" spans="1:10" x14ac:dyDescent="0.3">
      <c r="A12" s="29"/>
      <c r="B12" s="29"/>
      <c r="C12" s="29"/>
      <c r="D12" s="29"/>
      <c r="E12" s="29"/>
      <c r="F12" s="29"/>
      <c r="G12" s="29"/>
      <c r="H12" s="29"/>
      <c r="I12" s="29"/>
      <c r="J12" s="29"/>
    </row>
    <row r="13" spans="1:10" x14ac:dyDescent="0.3">
      <c r="A13" s="27" t="s">
        <v>12</v>
      </c>
      <c r="B13" s="29"/>
      <c r="C13" s="29"/>
      <c r="D13" s="29"/>
      <c r="E13" s="29"/>
      <c r="F13" s="29"/>
      <c r="G13" s="29"/>
      <c r="H13" s="29"/>
      <c r="I13" s="29"/>
      <c r="J13" s="29"/>
    </row>
    <row r="14" spans="1:10" x14ac:dyDescent="0.3">
      <c r="B14" s="29"/>
      <c r="C14" s="29"/>
      <c r="D14" s="29"/>
      <c r="E14" s="29"/>
      <c r="F14" s="29"/>
      <c r="G14" s="29"/>
      <c r="H14" s="29"/>
      <c r="I14" s="29"/>
      <c r="J14" s="29"/>
    </row>
    <row r="15" spans="1:10" ht="32" x14ac:dyDescent="0.3">
      <c r="B15" s="65" t="s">
        <v>80</v>
      </c>
      <c r="C15" s="65" t="s">
        <v>81</v>
      </c>
      <c r="D15" s="65" t="s">
        <v>82</v>
      </c>
      <c r="E15" s="65" t="s">
        <v>83</v>
      </c>
      <c r="F15" s="29"/>
      <c r="G15" s="29"/>
      <c r="H15" s="29"/>
      <c r="I15" s="29"/>
      <c r="J15" s="29"/>
    </row>
    <row r="16" spans="1:10" x14ac:dyDescent="0.3">
      <c r="A16" s="29" t="s">
        <v>137</v>
      </c>
      <c r="B16" s="90">
        <f>INDEX(Region!K:K,MATCH($A16&amp;$A$13,Region!$J:$J,0))</f>
        <v>0.66292134831460703</v>
      </c>
      <c r="C16" s="90">
        <f>INDEX(Region!L:L,MATCH($A16&amp;$A$13,Region!$J:$J,0))</f>
        <v>0.62921348314606695</v>
      </c>
      <c r="D16" s="90">
        <f>INDEX(Region!M:M,MATCH($A16&amp;$A$13,Region!$J:$J,0))</f>
        <v>0.62068965517241403</v>
      </c>
      <c r="E16" s="90">
        <f>INDEX(Region!N:N,MATCH($A16&amp;$A$13,Region!$J:$J,0))</f>
        <v>0.68807339449541305</v>
      </c>
      <c r="F16" s="29"/>
      <c r="G16" s="29"/>
      <c r="H16" s="29"/>
      <c r="I16" s="29"/>
      <c r="J16" s="29"/>
    </row>
    <row r="17" spans="1:10" x14ac:dyDescent="0.3">
      <c r="A17" s="29" t="s">
        <v>136</v>
      </c>
      <c r="B17" s="90">
        <f>INDEX(Region!K:K,MATCH($A17&amp;$A$13,Region!$J:$J,0))</f>
        <v>0.33707865168539303</v>
      </c>
      <c r="C17" s="90">
        <f>INDEX(Region!L:L,MATCH($A17&amp;$A$13,Region!$J:$J,0))</f>
        <v>0.37078651685393299</v>
      </c>
      <c r="D17" s="90">
        <f>INDEX(Region!M:M,MATCH($A17&amp;$A$13,Region!$J:$J,0))</f>
        <v>0.37931034482758602</v>
      </c>
      <c r="E17" s="90">
        <f>INDEX(Region!N:N,MATCH($A17&amp;$A$13,Region!$J:$J,0))</f>
        <v>0.31192660550458701</v>
      </c>
      <c r="F17" s="29"/>
      <c r="G17" s="29"/>
      <c r="H17" s="29"/>
      <c r="I17" s="29"/>
      <c r="J17" s="29"/>
    </row>
    <row r="18" spans="1:10" x14ac:dyDescent="0.3">
      <c r="A18" s="29" t="s">
        <v>134</v>
      </c>
      <c r="B18" s="90">
        <f>INDEX(Region!K:K,MATCH($A18&amp;$A$13,Region!$J:$J,0))</f>
        <v>0</v>
      </c>
      <c r="C18" s="90">
        <f>INDEX(Region!L:L,MATCH($A18&amp;$A$13,Region!$J:$J,0))</f>
        <v>0</v>
      </c>
      <c r="D18" s="90">
        <f>INDEX(Region!M:M,MATCH($A18&amp;$A$13,Region!$J:$J,0))</f>
        <v>0</v>
      </c>
      <c r="E18" s="90">
        <f>INDEX(Region!N:N,MATCH($A18&amp;$A$13,Region!$J:$J,0))</f>
        <v>0</v>
      </c>
      <c r="F18" s="29"/>
      <c r="G18" s="29"/>
      <c r="H18" s="29"/>
      <c r="I18" s="29"/>
      <c r="J18" s="29"/>
    </row>
    <row r="19" spans="1:10" x14ac:dyDescent="0.3">
      <c r="A19" s="29" t="s">
        <v>135</v>
      </c>
      <c r="B19" s="90">
        <f>INDEX(Region!K:K,MATCH($A19&amp;$A$13,Region!$J:$J,0))</f>
        <v>0</v>
      </c>
      <c r="C19" s="90">
        <f>INDEX(Region!L:L,MATCH($A19&amp;$A$13,Region!$J:$J,0))</f>
        <v>0</v>
      </c>
      <c r="D19" s="90">
        <f>INDEX(Region!M:M,MATCH($A19&amp;$A$13,Region!$J:$J,0))</f>
        <v>0</v>
      </c>
      <c r="E19" s="90">
        <f>INDEX(Region!N:N,MATCH($A19&amp;$A$13,Region!$J:$J,0))</f>
        <v>0</v>
      </c>
      <c r="F19" s="29"/>
      <c r="G19" s="29"/>
      <c r="H19" s="29"/>
      <c r="I19" s="29"/>
      <c r="J19" s="29"/>
    </row>
    <row r="20" spans="1:10" x14ac:dyDescent="0.3">
      <c r="A20" s="29"/>
      <c r="B20" s="29"/>
      <c r="C20" s="29"/>
      <c r="D20" s="29"/>
      <c r="E20" s="29"/>
      <c r="F20" s="29"/>
      <c r="G20" s="29"/>
      <c r="H20" s="29"/>
      <c r="I20" s="29"/>
      <c r="J20" s="29"/>
    </row>
    <row r="21" spans="1:10" x14ac:dyDescent="0.3">
      <c r="A21" s="27" t="s">
        <v>48</v>
      </c>
      <c r="B21" s="29"/>
      <c r="C21" s="29"/>
      <c r="D21" s="29"/>
      <c r="E21" s="29"/>
      <c r="F21" s="29"/>
      <c r="G21" s="29"/>
      <c r="H21" s="29"/>
      <c r="I21" s="29"/>
      <c r="J21" s="29"/>
    </row>
    <row r="22" spans="1:10" x14ac:dyDescent="0.3">
      <c r="B22" s="31"/>
      <c r="C22" s="29"/>
      <c r="D22" s="29"/>
      <c r="E22" s="29"/>
      <c r="F22" s="29"/>
      <c r="G22" s="29"/>
      <c r="H22" s="29"/>
      <c r="I22" s="29"/>
      <c r="J22" s="29"/>
    </row>
    <row r="23" spans="1:10" ht="32" x14ac:dyDescent="0.3">
      <c r="B23" s="65" t="s">
        <v>80</v>
      </c>
      <c r="C23" s="65" t="s">
        <v>81</v>
      </c>
      <c r="D23" s="65" t="s">
        <v>82</v>
      </c>
      <c r="E23" s="65" t="s">
        <v>83</v>
      </c>
      <c r="F23" s="29"/>
      <c r="G23" s="29"/>
      <c r="H23" s="29"/>
      <c r="I23" s="29"/>
      <c r="J23" s="29"/>
    </row>
    <row r="24" spans="1:10" x14ac:dyDescent="0.3">
      <c r="A24" s="29" t="s">
        <v>137</v>
      </c>
      <c r="B24" s="90">
        <f>INDEX(Region!K:K,MATCH($A24&amp;$A$21,Region!$J:$J,0))</f>
        <v>8.9041095890410996E-2</v>
      </c>
      <c r="C24" s="90">
        <f>INDEX(Region!L:L,MATCH($A24&amp;$A$21,Region!$J:$J,0))</f>
        <v>0.12903225806451599</v>
      </c>
      <c r="D24" s="90">
        <f>INDEX(Region!M:M,MATCH($A24&amp;$A$21,Region!$J:$J,0))</f>
        <v>0.18333333333333299</v>
      </c>
      <c r="E24" s="90">
        <f>INDEX(Region!N:N,MATCH($A24&amp;$A$21,Region!$J:$J,0))</f>
        <v>0.18518518518518501</v>
      </c>
      <c r="F24" s="29"/>
      <c r="G24" s="29"/>
      <c r="H24" s="29"/>
      <c r="I24" s="29"/>
      <c r="J24" s="29"/>
    </row>
    <row r="25" spans="1:10" x14ac:dyDescent="0.3">
      <c r="A25" s="29" t="s">
        <v>136</v>
      </c>
      <c r="B25" s="90">
        <f>INDEX(Region!K:K,MATCH($A25&amp;$A$21,Region!$J:$J,0))</f>
        <v>0.91095890410958902</v>
      </c>
      <c r="C25" s="90">
        <f>INDEX(Region!L:L,MATCH($A25&amp;$A$21,Region!$J:$J,0))</f>
        <v>0.86290322580645196</v>
      </c>
      <c r="D25" s="90">
        <f>INDEX(Region!M:M,MATCH($A25&amp;$A$21,Region!$J:$J,0))</f>
        <v>0.81666666666666698</v>
      </c>
      <c r="E25" s="90">
        <f>INDEX(Region!N:N,MATCH($A25&amp;$A$21,Region!$J:$J,0))</f>
        <v>0.81481481481481499</v>
      </c>
      <c r="F25" s="29"/>
      <c r="G25" s="29"/>
      <c r="H25" s="29"/>
      <c r="I25" s="29"/>
      <c r="J25" s="29"/>
    </row>
    <row r="26" spans="1:10" x14ac:dyDescent="0.3">
      <c r="A26" s="29" t="s">
        <v>134</v>
      </c>
      <c r="B26" s="90">
        <f>INDEX(Region!K:K,MATCH($A26&amp;$A$21,Region!$J:$J,0))</f>
        <v>0</v>
      </c>
      <c r="C26" s="90">
        <f>INDEX(Region!L:L,MATCH($A26&amp;$A$21,Region!$J:$J,0))</f>
        <v>0</v>
      </c>
      <c r="D26" s="90">
        <f>INDEX(Region!M:M,MATCH($A26&amp;$A$21,Region!$J:$J,0))</f>
        <v>0</v>
      </c>
      <c r="E26" s="90">
        <f>INDEX(Region!N:N,MATCH($A26&amp;$A$21,Region!$J:$J,0))</f>
        <v>0</v>
      </c>
      <c r="F26" s="29"/>
      <c r="G26" s="29"/>
      <c r="H26" s="29"/>
      <c r="I26" s="29"/>
      <c r="J26" s="29"/>
    </row>
    <row r="27" spans="1:10" x14ac:dyDescent="0.3">
      <c r="A27" s="29" t="s">
        <v>135</v>
      </c>
      <c r="B27" s="90">
        <f>INDEX(Region!K:K,MATCH($A27&amp;$A$21,Region!$J:$J,0))</f>
        <v>0</v>
      </c>
      <c r="C27" s="90">
        <f>INDEX(Region!L:L,MATCH($A27&amp;$A$21,Region!$J:$J,0))</f>
        <v>8.0645161290322596E-3</v>
      </c>
      <c r="D27" s="90">
        <f>INDEX(Region!M:M,MATCH($A27&amp;$A$21,Region!$J:$J,0))</f>
        <v>0</v>
      </c>
      <c r="E27" s="90">
        <f>INDEX(Region!N:N,MATCH($A27&amp;$A$21,Region!$J:$J,0))</f>
        <v>0</v>
      </c>
      <c r="F27" s="29"/>
      <c r="G27" s="29"/>
      <c r="H27" s="29"/>
      <c r="I27" s="29"/>
      <c r="J27" s="29"/>
    </row>
    <row r="28" spans="1:10" x14ac:dyDescent="0.3">
      <c r="A28" s="29"/>
      <c r="B28" s="29"/>
      <c r="C28" s="29"/>
      <c r="D28" s="29"/>
      <c r="E28" s="29"/>
      <c r="F28" s="29"/>
      <c r="G28" s="29"/>
      <c r="H28" s="29"/>
      <c r="I28" s="29"/>
      <c r="J28" s="29"/>
    </row>
    <row r="29" spans="1:10" x14ac:dyDescent="0.3">
      <c r="A29" s="25" t="s">
        <v>190</v>
      </c>
      <c r="B29" s="89"/>
      <c r="C29" s="89"/>
      <c r="D29" s="89"/>
      <c r="E29" s="89"/>
      <c r="F29" s="29"/>
      <c r="G29" s="29"/>
      <c r="H29" s="29"/>
      <c r="I29" s="29"/>
      <c r="J29" s="29"/>
    </row>
    <row r="30" spans="1:10" x14ac:dyDescent="0.3">
      <c r="B30" s="29"/>
      <c r="C30" s="29"/>
      <c r="D30" s="29"/>
      <c r="E30" s="29"/>
      <c r="F30" s="29"/>
      <c r="G30" s="29"/>
      <c r="H30" s="29"/>
      <c r="I30" s="29"/>
      <c r="J30" s="29"/>
    </row>
    <row r="31" spans="1:10" x14ac:dyDescent="0.3">
      <c r="A31" s="27" t="s">
        <v>11</v>
      </c>
      <c r="B31" s="29"/>
      <c r="C31" s="29"/>
      <c r="D31" s="29"/>
      <c r="E31" s="29"/>
      <c r="F31" s="29"/>
      <c r="G31" s="29"/>
      <c r="H31" s="29"/>
      <c r="I31" s="29"/>
      <c r="J31" s="29"/>
    </row>
    <row r="32" spans="1:10" x14ac:dyDescent="0.3">
      <c r="B32" s="29"/>
      <c r="C32" s="29"/>
      <c r="D32" s="29"/>
      <c r="E32" s="29"/>
      <c r="F32" s="29"/>
      <c r="G32" s="29"/>
      <c r="H32" s="29"/>
      <c r="I32" s="29"/>
      <c r="J32" s="29"/>
    </row>
    <row r="33" spans="1:10" ht="32" x14ac:dyDescent="0.3">
      <c r="B33" s="65" t="s">
        <v>80</v>
      </c>
      <c r="C33" s="65" t="s">
        <v>81</v>
      </c>
      <c r="D33" s="65" t="s">
        <v>82</v>
      </c>
      <c r="E33" s="65" t="s">
        <v>83</v>
      </c>
      <c r="F33" s="29"/>
      <c r="G33" s="29"/>
      <c r="H33" s="29"/>
      <c r="I33" s="29"/>
      <c r="J33" s="29"/>
    </row>
    <row r="34" spans="1:10" x14ac:dyDescent="0.3">
      <c r="A34" s="29" t="s">
        <v>141</v>
      </c>
      <c r="B34" s="90">
        <f>INDEX(Region!K:K,MATCH($A34&amp;$A$5,Region!$J:$J,0))</f>
        <v>0.127621222639205</v>
      </c>
      <c r="C34" s="90">
        <f>INDEX(Region!L:L,MATCH($A34&amp;$A$5,Region!$J:$J,0))</f>
        <v>4.38776026948706E-2</v>
      </c>
      <c r="D34" s="90">
        <f>INDEX(Region!M:M,MATCH($A34&amp;$A$5,Region!$J:$J,0))</f>
        <v>8.7507887388934405E-2</v>
      </c>
      <c r="E34" s="90">
        <f>INDEX(Region!N:N,MATCH($A34&amp;$A$5,Region!$J:$J,0))</f>
        <v>6.8488412302190299E-2</v>
      </c>
      <c r="F34" s="29"/>
      <c r="G34" s="29"/>
      <c r="H34" s="29"/>
      <c r="I34" s="29"/>
      <c r="J34" s="29"/>
    </row>
    <row r="35" spans="1:10" x14ac:dyDescent="0.3">
      <c r="A35" s="29" t="s">
        <v>140</v>
      </c>
      <c r="B35" s="90">
        <f>INDEX(Region!K:K,MATCH($A35&amp;$A$5,Region!$J:$J,0))</f>
        <v>0.86998235263599299</v>
      </c>
      <c r="C35" s="90">
        <f>INDEX(Region!L:L,MATCH($A35&amp;$A$5,Region!$J:$J,0))</f>
        <v>0.95577224011380002</v>
      </c>
      <c r="D35" s="90">
        <f>INDEX(Region!M:M,MATCH($A35&amp;$A$5,Region!$J:$J,0))</f>
        <v>0.90671308476856405</v>
      </c>
      <c r="E35" s="90">
        <f>INDEX(Region!N:N,MATCH($A35&amp;$A$5,Region!$J:$J,0))</f>
        <v>0.93011889534143799</v>
      </c>
      <c r="F35" s="29"/>
      <c r="G35" s="29"/>
      <c r="H35" s="29"/>
      <c r="I35" s="29"/>
      <c r="J35" s="29"/>
    </row>
    <row r="36" spans="1:10" x14ac:dyDescent="0.3">
      <c r="A36" s="29" t="s">
        <v>138</v>
      </c>
      <c r="B36" s="90">
        <f>INDEX(Region!K:K,MATCH($A36&amp;$A$5,Region!$J:$J,0))</f>
        <v>0</v>
      </c>
      <c r="C36" s="90">
        <f>INDEX(Region!L:L,MATCH($A36&amp;$A$5,Region!$J:$J,0))</f>
        <v>0</v>
      </c>
      <c r="D36" s="90">
        <f>INDEX(Region!M:M,MATCH($A36&amp;$A$5,Region!$J:$J,0))</f>
        <v>0</v>
      </c>
      <c r="E36" s="90">
        <f>INDEX(Region!N:N,MATCH($A36&amp;$A$5,Region!$J:$J,0))</f>
        <v>0</v>
      </c>
      <c r="F36" s="29"/>
      <c r="G36" s="29"/>
      <c r="H36" s="29"/>
      <c r="I36" s="29"/>
      <c r="J36" s="29"/>
    </row>
    <row r="37" spans="1:10" x14ac:dyDescent="0.3">
      <c r="A37" s="29" t="s">
        <v>139</v>
      </c>
      <c r="B37" s="90">
        <f>INDEX(Region!K:K,MATCH($A37&amp;$A$5,Region!$J:$J,0))</f>
        <v>2.3964247248022801E-3</v>
      </c>
      <c r="C37" s="90">
        <f>INDEX(Region!L:L,MATCH($A37&amp;$A$5,Region!$J:$J,0))</f>
        <v>3.5015719132950002E-4</v>
      </c>
      <c r="D37" s="90">
        <f>INDEX(Region!M:M,MATCH($A37&amp;$A$5,Region!$J:$J,0))</f>
        <v>5.7790278425015901E-3</v>
      </c>
      <c r="E37" s="90">
        <f>INDEX(Region!N:N,MATCH($A37&amp;$A$5,Region!$J:$J,0))</f>
        <v>1.3926923563715101E-3</v>
      </c>
      <c r="F37" s="29"/>
      <c r="G37" s="29"/>
      <c r="H37" s="29"/>
      <c r="I37" s="29"/>
      <c r="J37" s="29"/>
    </row>
    <row r="38" spans="1:10" x14ac:dyDescent="0.3">
      <c r="A38" s="29"/>
      <c r="B38" s="32"/>
      <c r="C38" s="32"/>
      <c r="D38" s="32"/>
      <c r="E38" s="32"/>
      <c r="F38" s="29"/>
      <c r="G38" s="29"/>
      <c r="H38" s="29"/>
      <c r="I38" s="29"/>
      <c r="J38" s="29"/>
    </row>
    <row r="39" spans="1:10" x14ac:dyDescent="0.3">
      <c r="A39" s="29"/>
      <c r="B39" s="29"/>
      <c r="C39" s="29"/>
      <c r="D39" s="29"/>
      <c r="E39" s="29"/>
      <c r="F39" s="29"/>
      <c r="G39" s="29"/>
      <c r="H39" s="29"/>
      <c r="I39" s="29"/>
      <c r="J39" s="29"/>
    </row>
    <row r="40" spans="1:10" x14ac:dyDescent="0.3">
      <c r="A40" s="27" t="s">
        <v>12</v>
      </c>
      <c r="B40" s="29"/>
      <c r="C40" s="29"/>
      <c r="D40" s="29"/>
      <c r="E40" s="29"/>
      <c r="F40" s="29"/>
      <c r="G40" s="29"/>
      <c r="H40" s="29"/>
      <c r="I40" s="29"/>
      <c r="J40" s="29"/>
    </row>
    <row r="41" spans="1:10" x14ac:dyDescent="0.3">
      <c r="B41" s="29"/>
      <c r="C41" s="29"/>
      <c r="D41" s="29"/>
      <c r="E41" s="29"/>
      <c r="F41" s="29"/>
      <c r="G41" s="29"/>
      <c r="H41" s="29"/>
      <c r="I41" s="29"/>
      <c r="J41" s="29"/>
    </row>
    <row r="42" spans="1:10" ht="32" x14ac:dyDescent="0.3">
      <c r="B42" s="65" t="s">
        <v>80</v>
      </c>
      <c r="C42" s="65" t="s">
        <v>81</v>
      </c>
      <c r="D42" s="65" t="s">
        <v>82</v>
      </c>
      <c r="E42" s="65" t="s">
        <v>83</v>
      </c>
      <c r="F42" s="29"/>
      <c r="G42" s="29"/>
      <c r="H42" s="29"/>
      <c r="I42" s="29"/>
      <c r="J42" s="29"/>
    </row>
    <row r="43" spans="1:10" x14ac:dyDescent="0.3">
      <c r="A43" s="29" t="s">
        <v>141</v>
      </c>
      <c r="B43" s="90">
        <f>INDEX(Region!K:K,MATCH($A43&amp;$A$40,Region!$J:$J,0))</f>
        <v>0.106741573033708</v>
      </c>
      <c r="C43" s="90">
        <f>INDEX(Region!L:L,MATCH($A43&amp;$A$40,Region!$J:$J,0))</f>
        <v>4.49438202247191E-2</v>
      </c>
      <c r="D43" s="90">
        <f>INDEX(Region!M:M,MATCH($A43&amp;$A$40,Region!$J:$J,0))</f>
        <v>6.8965517241379296E-2</v>
      </c>
      <c r="E43" s="90">
        <f>INDEX(Region!N:N,MATCH($A43&amp;$A$40,Region!$J:$J,0))</f>
        <v>0.12844036697247699</v>
      </c>
      <c r="F43" s="29"/>
      <c r="G43" s="29"/>
      <c r="H43" s="29"/>
      <c r="I43" s="29"/>
      <c r="J43" s="29"/>
    </row>
    <row r="44" spans="1:10" x14ac:dyDescent="0.3">
      <c r="A44" s="29" t="s">
        <v>140</v>
      </c>
      <c r="B44" s="90">
        <f>INDEX(Region!K:K,MATCH($A44&amp;$A$40,Region!$J:$J,0))</f>
        <v>0.89325842696629199</v>
      </c>
      <c r="C44" s="90">
        <f>INDEX(Region!L:L,MATCH($A44&amp;$A$40,Region!$J:$J,0))</f>
        <v>0.95505617977528101</v>
      </c>
      <c r="D44" s="90">
        <f>INDEX(Region!M:M,MATCH($A44&amp;$A$40,Region!$J:$J,0))</f>
        <v>0.931034482758621</v>
      </c>
      <c r="E44" s="90">
        <f>INDEX(Region!N:N,MATCH($A44&amp;$A$40,Region!$J:$J,0))</f>
        <v>0.87155963302752304</v>
      </c>
      <c r="F44" s="29"/>
      <c r="G44" s="29"/>
      <c r="H44" s="29"/>
      <c r="I44" s="29"/>
      <c r="J44" s="29"/>
    </row>
    <row r="45" spans="1:10" x14ac:dyDescent="0.3">
      <c r="A45" s="29" t="s">
        <v>138</v>
      </c>
      <c r="B45" s="90">
        <f>INDEX(Region!K:K,MATCH($A45&amp;$A$40,Region!$J:$J,0))</f>
        <v>0</v>
      </c>
      <c r="C45" s="90">
        <f>INDEX(Region!L:L,MATCH($A45&amp;$A$40,Region!$J:$J,0))</f>
        <v>0</v>
      </c>
      <c r="D45" s="90">
        <f>INDEX(Region!M:M,MATCH($A45&amp;$A$40,Region!$J:$J,0))</f>
        <v>0</v>
      </c>
      <c r="E45" s="90">
        <f>INDEX(Region!N:N,MATCH($A45&amp;$A$40,Region!$J:$J,0))</f>
        <v>0</v>
      </c>
      <c r="F45" s="29"/>
      <c r="G45" s="29"/>
      <c r="H45" s="29"/>
      <c r="I45" s="29"/>
      <c r="J45" s="29"/>
    </row>
    <row r="46" spans="1:10" x14ac:dyDescent="0.3">
      <c r="A46" s="29" t="s">
        <v>139</v>
      </c>
      <c r="B46" s="90">
        <f>INDEX(Region!K:K,MATCH($A46&amp;$A$40,Region!$J:$J,0))</f>
        <v>0</v>
      </c>
      <c r="C46" s="90">
        <f>INDEX(Region!L:L,MATCH($A46&amp;$A$40,Region!$J:$J,0))</f>
        <v>0</v>
      </c>
      <c r="D46" s="90">
        <f>INDEX(Region!M:M,MATCH($A46&amp;$A$40,Region!$J:$J,0))</f>
        <v>0</v>
      </c>
      <c r="E46" s="90">
        <f>INDEX(Region!N:N,MATCH($A46&amp;$A$40,Region!$J:$J,0))</f>
        <v>0</v>
      </c>
      <c r="F46" s="29"/>
      <c r="G46" s="29"/>
      <c r="H46" s="29"/>
      <c r="I46" s="29"/>
      <c r="J46" s="29"/>
    </row>
    <row r="47" spans="1:10" x14ac:dyDescent="0.3">
      <c r="A47" s="29"/>
      <c r="B47" s="29"/>
      <c r="C47" s="29"/>
      <c r="D47" s="29"/>
      <c r="E47" s="29"/>
      <c r="F47" s="29"/>
      <c r="G47" s="29"/>
      <c r="H47" s="29"/>
      <c r="I47" s="29"/>
      <c r="J47" s="29"/>
    </row>
    <row r="48" spans="1:10" x14ac:dyDescent="0.3">
      <c r="A48" s="27" t="s">
        <v>48</v>
      </c>
      <c r="B48" s="29"/>
      <c r="C48" s="29"/>
      <c r="D48" s="29"/>
      <c r="E48" s="29"/>
      <c r="F48" s="29"/>
      <c r="G48" s="29"/>
      <c r="H48" s="29"/>
      <c r="I48" s="29"/>
      <c r="J48" s="29"/>
    </row>
    <row r="49" spans="1:10" x14ac:dyDescent="0.3">
      <c r="B49" s="29"/>
      <c r="C49" s="29"/>
      <c r="D49" s="29"/>
      <c r="E49" s="29"/>
      <c r="F49" s="29"/>
      <c r="G49" s="29"/>
      <c r="H49" s="29"/>
      <c r="I49" s="29"/>
      <c r="J49" s="29"/>
    </row>
    <row r="50" spans="1:10" ht="32" x14ac:dyDescent="0.3">
      <c r="B50" s="65" t="s">
        <v>80</v>
      </c>
      <c r="C50" s="65" t="s">
        <v>81</v>
      </c>
      <c r="D50" s="65" t="s">
        <v>82</v>
      </c>
      <c r="E50" s="65" t="s">
        <v>83</v>
      </c>
      <c r="F50" s="29"/>
      <c r="G50" s="29"/>
      <c r="H50" s="29"/>
      <c r="I50" s="29"/>
      <c r="J50" s="29"/>
    </row>
    <row r="51" spans="1:10" x14ac:dyDescent="0.3">
      <c r="A51" s="29" t="s">
        <v>141</v>
      </c>
      <c r="B51" s="90">
        <f>INDEX(Region!K:K,MATCH($A51&amp;$A$48,Region!$J:$J,0))</f>
        <v>2.0547945205479499E-2</v>
      </c>
      <c r="C51" s="90">
        <f>INDEX(Region!L:L,MATCH($A51&amp;$A$48,Region!$J:$J,0))</f>
        <v>2.6881720430107499E-3</v>
      </c>
      <c r="D51" s="90">
        <f>INDEX(Region!M:M,MATCH($A51&amp;$A$48,Region!$J:$J,0))</f>
        <v>0.05</v>
      </c>
      <c r="E51" s="90">
        <f>INDEX(Region!N:N,MATCH($A51&amp;$A$48,Region!$J:$J,0))</f>
        <v>2.96296296296296E-2</v>
      </c>
      <c r="F51" s="29"/>
      <c r="G51" s="29"/>
      <c r="H51" s="29"/>
      <c r="I51" s="29"/>
      <c r="J51" s="29"/>
    </row>
    <row r="52" spans="1:10" x14ac:dyDescent="0.3">
      <c r="A52" s="29" t="s">
        <v>140</v>
      </c>
      <c r="B52" s="90">
        <f>INDEX(Region!K:K,MATCH($A52&amp;$A$48,Region!$J:$J,0))</f>
        <v>0.97945205479452102</v>
      </c>
      <c r="C52" s="90">
        <f>INDEX(Region!L:L,MATCH($A52&amp;$A$48,Region!$J:$J,0))</f>
        <v>0.99731182795698903</v>
      </c>
      <c r="D52" s="90">
        <f>INDEX(Region!M:M,MATCH($A52&amp;$A$48,Region!$J:$J,0))</f>
        <v>0.95</v>
      </c>
      <c r="E52" s="90">
        <f>INDEX(Region!N:N,MATCH($A52&amp;$A$48,Region!$J:$J,0))</f>
        <v>0.97037037037036999</v>
      </c>
      <c r="F52" s="29"/>
      <c r="G52" s="29"/>
      <c r="H52" s="29"/>
      <c r="I52" s="29"/>
      <c r="J52" s="29"/>
    </row>
    <row r="53" spans="1:10" x14ac:dyDescent="0.3">
      <c r="A53" s="29" t="s">
        <v>138</v>
      </c>
      <c r="B53" s="90">
        <f>INDEX(Region!K:K,MATCH($A53&amp;$A$48,Region!$J:$J,0))</f>
        <v>0</v>
      </c>
      <c r="C53" s="90">
        <f>INDEX(Region!L:L,MATCH($A53&amp;$A$48,Region!$J:$J,0))</f>
        <v>0</v>
      </c>
      <c r="D53" s="90">
        <f>INDEX(Region!M:M,MATCH($A53&amp;$A$48,Region!$J:$J,0))</f>
        <v>0</v>
      </c>
      <c r="E53" s="90">
        <f>INDEX(Region!N:N,MATCH($A53&amp;$A$48,Region!$J:$J,0))</f>
        <v>0</v>
      </c>
      <c r="F53" s="29"/>
      <c r="G53" s="29"/>
      <c r="H53" s="29"/>
      <c r="I53" s="29"/>
      <c r="J53" s="29"/>
    </row>
    <row r="54" spans="1:10" x14ac:dyDescent="0.3">
      <c r="A54" s="29" t="s">
        <v>139</v>
      </c>
      <c r="B54" s="90">
        <f>INDEX(Region!K:K,MATCH($A54&amp;$A$48,Region!$J:$J,0))</f>
        <v>0</v>
      </c>
      <c r="C54" s="90">
        <f>INDEX(Region!L:L,MATCH($A54&amp;$A$48,Region!$J:$J,0))</f>
        <v>0</v>
      </c>
      <c r="D54" s="90">
        <f>INDEX(Region!M:M,MATCH($A54&amp;$A$48,Region!$J:$J,0))</f>
        <v>0</v>
      </c>
      <c r="E54" s="90">
        <f>INDEX(Region!N:N,MATCH($A54&amp;$A$48,Region!$J:$J,0))</f>
        <v>0</v>
      </c>
      <c r="F54" s="29"/>
      <c r="G54" s="29"/>
      <c r="H54" s="29"/>
      <c r="I54" s="29"/>
      <c r="J54" s="29"/>
    </row>
    <row r="55" spans="1:10" x14ac:dyDescent="0.3">
      <c r="A55" s="29"/>
      <c r="B55" s="29"/>
      <c r="C55" s="29"/>
      <c r="D55" s="29"/>
      <c r="E55" s="29"/>
      <c r="F55" s="29"/>
      <c r="G55" s="29"/>
      <c r="H55" s="29"/>
      <c r="I55" s="29"/>
      <c r="J55" s="29"/>
    </row>
    <row r="56" spans="1:10" x14ac:dyDescent="0.3">
      <c r="A56" s="29"/>
      <c r="B56" s="29"/>
      <c r="C56" s="29"/>
      <c r="D56" s="29"/>
      <c r="E56" s="29"/>
      <c r="F56" s="29"/>
      <c r="G56" s="29"/>
      <c r="H56" s="29"/>
      <c r="I56" s="29"/>
      <c r="J56" s="29"/>
    </row>
    <row r="57" spans="1:10" x14ac:dyDescent="0.3">
      <c r="A57" s="25" t="s">
        <v>191</v>
      </c>
      <c r="B57" s="89"/>
      <c r="C57" s="89"/>
      <c r="D57" s="89"/>
      <c r="E57" s="89"/>
      <c r="F57" s="89"/>
      <c r="G57" s="29"/>
      <c r="H57" s="29"/>
      <c r="I57" s="29"/>
      <c r="J57" s="29"/>
    </row>
    <row r="58" spans="1:10" x14ac:dyDescent="0.3">
      <c r="A58" s="33"/>
      <c r="B58" s="29"/>
      <c r="C58" s="29"/>
      <c r="D58" s="29"/>
      <c r="E58" s="29"/>
      <c r="F58" s="29"/>
      <c r="G58" s="29"/>
      <c r="H58" s="29"/>
      <c r="I58" s="29"/>
      <c r="J58" s="29"/>
    </row>
    <row r="59" spans="1:10" x14ac:dyDescent="0.3">
      <c r="A59" s="73"/>
      <c r="B59" s="29"/>
      <c r="C59" s="29"/>
      <c r="D59" s="29"/>
      <c r="E59" s="29"/>
      <c r="F59" s="29"/>
      <c r="G59" s="29"/>
      <c r="H59" s="29"/>
      <c r="I59" s="29"/>
      <c r="J59" s="29"/>
    </row>
    <row r="60" spans="1:10" x14ac:dyDescent="0.3">
      <c r="A60" s="27" t="s">
        <v>11</v>
      </c>
      <c r="B60" s="32"/>
      <c r="C60" s="32"/>
      <c r="D60" s="32"/>
      <c r="E60" s="32"/>
      <c r="F60" s="29"/>
      <c r="G60" s="29"/>
      <c r="H60" s="29"/>
      <c r="I60" s="29"/>
      <c r="J60" s="29"/>
    </row>
    <row r="61" spans="1:10" x14ac:dyDescent="0.3">
      <c r="B61" s="29"/>
      <c r="C61" s="29"/>
      <c r="D61" s="29"/>
      <c r="E61" s="29"/>
      <c r="F61" s="29"/>
      <c r="G61" s="29"/>
      <c r="H61" s="29"/>
      <c r="I61" s="29"/>
      <c r="J61" s="29"/>
    </row>
    <row r="62" spans="1:10" ht="32" x14ac:dyDescent="0.3">
      <c r="B62" s="65" t="s">
        <v>80</v>
      </c>
      <c r="C62" s="65" t="s">
        <v>81</v>
      </c>
      <c r="D62" s="65" t="s">
        <v>82</v>
      </c>
      <c r="E62" s="65" t="s">
        <v>83</v>
      </c>
    </row>
    <row r="63" spans="1:10" x14ac:dyDescent="0.3">
      <c r="A63" s="34" t="s">
        <v>145</v>
      </c>
      <c r="B63" s="90">
        <f>INDEX(Region!K:K,MATCH($A63&amp;$A$60,Region!$J:$J,0))</f>
        <v>0.46894990139689902</v>
      </c>
      <c r="C63" s="90">
        <f>INDEX(Region!L:L,MATCH($A63&amp;$A$60,Region!$J:$J,0))</f>
        <v>0.37421072813242301</v>
      </c>
      <c r="D63" s="90">
        <f>INDEX(Region!M:M,MATCH($A63&amp;$A$60,Region!$J:$J,0))</f>
        <v>0.41295256548645698</v>
      </c>
      <c r="E63" s="90">
        <f>INDEX(Region!N:N,MATCH($A63&amp;$A$60,Region!$J:$J,0))</f>
        <v>0.57376023645967</v>
      </c>
    </row>
    <row r="64" spans="1:10" x14ac:dyDescent="0.3">
      <c r="A64" s="34" t="s">
        <v>144</v>
      </c>
      <c r="B64" s="90">
        <f>INDEX(Region!K:K,MATCH($A64&amp;$A$60,Region!$J:$J,0))</f>
        <v>0.53105009860310104</v>
      </c>
      <c r="C64" s="90">
        <f>INDEX(Region!L:L,MATCH($A64&amp;$A$60,Region!$J:$J,0))</f>
        <v>0.62578927186757705</v>
      </c>
      <c r="D64" s="90">
        <f>INDEX(Region!M:M,MATCH($A64&amp;$A$60,Region!$J:$J,0))</f>
        <v>0.58598519003689198</v>
      </c>
      <c r="E64" s="90">
        <f>INDEX(Region!N:N,MATCH($A64&amp;$A$60,Region!$J:$J,0))</f>
        <v>0.426239763540329</v>
      </c>
    </row>
    <row r="65" spans="1:5" x14ac:dyDescent="0.3">
      <c r="A65" s="34" t="s">
        <v>142</v>
      </c>
      <c r="B65" s="90">
        <f>INDEX(Region!K:K,MATCH($A65&amp;$A$60,Region!$J:$J,0))</f>
        <v>0</v>
      </c>
      <c r="C65" s="90">
        <f>INDEX(Region!L:L,MATCH($A65&amp;$A$60,Region!$J:$J,0))</f>
        <v>0</v>
      </c>
      <c r="D65" s="90">
        <f>INDEX(Region!M:M,MATCH($A65&amp;$A$60,Region!$J:$J,0))</f>
        <v>0</v>
      </c>
      <c r="E65" s="90">
        <f>INDEX(Region!N:N,MATCH($A65&amp;$A$60,Region!$J:$J,0))</f>
        <v>0</v>
      </c>
    </row>
    <row r="66" spans="1:5" x14ac:dyDescent="0.3">
      <c r="A66" s="34" t="s">
        <v>143</v>
      </c>
      <c r="B66" s="90">
        <f>INDEX(Region!K:K,MATCH($A66&amp;$A$60,Region!$J:$J,0))</f>
        <v>0</v>
      </c>
      <c r="C66" s="90">
        <f>INDEX(Region!L:L,MATCH($A66&amp;$A$60,Region!$J:$J,0))</f>
        <v>0</v>
      </c>
      <c r="D66" s="90">
        <f>INDEX(Region!M:M,MATCH($A66&amp;$A$60,Region!$J:$J,0))</f>
        <v>1.06224447665171E-3</v>
      </c>
      <c r="E66" s="90">
        <f>INDEX(Region!N:N,MATCH($A66&amp;$A$60,Region!$J:$J,0))</f>
        <v>0</v>
      </c>
    </row>
    <row r="67" spans="1:5" x14ac:dyDescent="0.3">
      <c r="A67" s="29"/>
      <c r="B67" s="91"/>
      <c r="C67" s="91"/>
      <c r="D67" s="91"/>
      <c r="E67" s="91"/>
    </row>
    <row r="68" spans="1:5" x14ac:dyDescent="0.3">
      <c r="A68" s="29"/>
      <c r="B68" s="91"/>
      <c r="C68" s="91"/>
      <c r="D68" s="91"/>
      <c r="E68" s="91"/>
    </row>
    <row r="69" spans="1:5" x14ac:dyDescent="0.3">
      <c r="A69" s="27" t="s">
        <v>12</v>
      </c>
      <c r="B69" s="91"/>
      <c r="C69" s="91"/>
      <c r="D69" s="91"/>
      <c r="E69" s="91"/>
    </row>
    <row r="70" spans="1:5" x14ac:dyDescent="0.3">
      <c r="B70" s="91"/>
      <c r="C70" s="91"/>
      <c r="D70" s="91"/>
      <c r="E70" s="91"/>
    </row>
    <row r="71" spans="1:5" ht="32" x14ac:dyDescent="0.3">
      <c r="B71" s="65" t="s">
        <v>80</v>
      </c>
      <c r="C71" s="65" t="s">
        <v>81</v>
      </c>
      <c r="D71" s="65" t="s">
        <v>82</v>
      </c>
      <c r="E71" s="65" t="s">
        <v>83</v>
      </c>
    </row>
    <row r="72" spans="1:5" x14ac:dyDescent="0.3">
      <c r="A72" s="34" t="s">
        <v>145</v>
      </c>
      <c r="B72" s="90">
        <f>INDEX(Region!K:K,MATCH($A72&amp;$A$69,Region!$J:$J,0))</f>
        <v>0.56741573033707904</v>
      </c>
      <c r="C72" s="90">
        <f>INDEX(Region!L:L,MATCH($A72&amp;$A$69,Region!$J:$J,0))</f>
        <v>0.38202247191011202</v>
      </c>
      <c r="D72" s="90">
        <f>INDEX(Region!M:M,MATCH($A72&amp;$A$69,Region!$J:$J,0))</f>
        <v>0.49261083743842399</v>
      </c>
      <c r="E72" s="90">
        <f>INDEX(Region!N:N,MATCH($A72&amp;$A$69,Region!$J:$J,0))</f>
        <v>0.52293577981651396</v>
      </c>
    </row>
    <row r="73" spans="1:5" x14ac:dyDescent="0.3">
      <c r="A73" s="34" t="s">
        <v>144</v>
      </c>
      <c r="B73" s="90">
        <f>INDEX(Region!K:K,MATCH($A73&amp;$A$69,Region!$J:$J,0))</f>
        <v>0.43258426966292102</v>
      </c>
      <c r="C73" s="90">
        <f>INDEX(Region!L:L,MATCH($A73&amp;$A$69,Region!$J:$J,0))</f>
        <v>0.61797752808988804</v>
      </c>
      <c r="D73" s="90">
        <f>INDEX(Region!M:M,MATCH($A73&amp;$A$69,Region!$J:$J,0))</f>
        <v>0.50738916256157596</v>
      </c>
      <c r="E73" s="90">
        <f>INDEX(Region!N:N,MATCH($A73&amp;$A$69,Region!$J:$J,0))</f>
        <v>0.47706422018348599</v>
      </c>
    </row>
    <row r="74" spans="1:5" x14ac:dyDescent="0.3">
      <c r="A74" s="34" t="s">
        <v>142</v>
      </c>
      <c r="B74" s="90">
        <f>INDEX(Region!K:K,MATCH($A74&amp;$A$69,Region!$J:$J,0))</f>
        <v>0</v>
      </c>
      <c r="C74" s="90">
        <f>INDEX(Region!L:L,MATCH($A74&amp;$A$69,Region!$J:$J,0))</f>
        <v>0</v>
      </c>
      <c r="D74" s="90">
        <f>INDEX(Region!M:M,MATCH($A74&amp;$A$69,Region!$J:$J,0))</f>
        <v>0</v>
      </c>
      <c r="E74" s="90">
        <f>INDEX(Region!N:N,MATCH($A74&amp;$A$69,Region!$J:$J,0))</f>
        <v>0</v>
      </c>
    </row>
    <row r="75" spans="1:5" x14ac:dyDescent="0.3">
      <c r="A75" s="34" t="s">
        <v>143</v>
      </c>
      <c r="B75" s="90">
        <f>INDEX(Region!K:K,MATCH($A75&amp;$A$69,Region!$J:$J,0))</f>
        <v>0</v>
      </c>
      <c r="C75" s="90">
        <f>INDEX(Region!L:L,MATCH($A75&amp;$A$69,Region!$J:$J,0))</f>
        <v>0</v>
      </c>
      <c r="D75" s="90">
        <f>INDEX(Region!M:M,MATCH($A75&amp;$A$69,Region!$J:$J,0))</f>
        <v>0</v>
      </c>
      <c r="E75" s="90">
        <f>INDEX(Region!N:N,MATCH($A75&amp;$A$69,Region!$J:$J,0))</f>
        <v>0</v>
      </c>
    </row>
    <row r="76" spans="1:5" x14ac:dyDescent="0.3">
      <c r="A76" s="29"/>
      <c r="B76" s="91"/>
      <c r="C76" s="91"/>
      <c r="D76" s="91"/>
      <c r="E76" s="91"/>
    </row>
    <row r="77" spans="1:5" x14ac:dyDescent="0.3">
      <c r="A77" s="27" t="s">
        <v>48</v>
      </c>
      <c r="B77" s="91"/>
      <c r="C77" s="91"/>
      <c r="D77" s="91"/>
      <c r="E77" s="91"/>
    </row>
    <row r="78" spans="1:5" x14ac:dyDescent="0.3">
      <c r="B78" s="91"/>
      <c r="C78" s="91"/>
      <c r="D78" s="91"/>
      <c r="E78" s="91"/>
    </row>
    <row r="79" spans="1:5" ht="32" x14ac:dyDescent="0.3">
      <c r="B79" s="65" t="s">
        <v>80</v>
      </c>
      <c r="C79" s="65" t="s">
        <v>81</v>
      </c>
      <c r="D79" s="65" t="s">
        <v>82</v>
      </c>
      <c r="E79" s="65" t="s">
        <v>83</v>
      </c>
    </row>
    <row r="80" spans="1:5" x14ac:dyDescent="0.3">
      <c r="A80" s="34" t="s">
        <v>145</v>
      </c>
      <c r="B80" s="90">
        <f>INDEX(Region!K:K,MATCH($A80&amp;$A$77,Region!$J:$J,0))</f>
        <v>0.267123287671233</v>
      </c>
      <c r="C80" s="90">
        <f>INDEX(Region!L:L,MATCH($A80&amp;$A$77,Region!$J:$J,0))</f>
        <v>0.18548387096774199</v>
      </c>
      <c r="D80" s="90">
        <f>INDEX(Region!M:M,MATCH($A80&amp;$A$77,Region!$J:$J,0))</f>
        <v>0.116666666666667</v>
      </c>
      <c r="E80" s="90">
        <f>INDEX(Region!N:N,MATCH($A80&amp;$A$77,Region!$J:$J,0))</f>
        <v>0.148148148148148</v>
      </c>
    </row>
    <row r="81" spans="1:5" x14ac:dyDescent="0.3">
      <c r="A81" s="34" t="s">
        <v>144</v>
      </c>
      <c r="B81" s="90">
        <f>INDEX(Region!K:K,MATCH($A81&amp;$A$77,Region!$J:$J,0))</f>
        <v>0.73287671232876705</v>
      </c>
      <c r="C81" s="90">
        <f>INDEX(Region!L:L,MATCH($A81&amp;$A$77,Region!$J:$J,0))</f>
        <v>0.81182795698924703</v>
      </c>
      <c r="D81" s="90">
        <f>INDEX(Region!M:M,MATCH($A81&amp;$A$77,Region!$J:$J,0))</f>
        <v>0.88333333333333297</v>
      </c>
      <c r="E81" s="90">
        <f>INDEX(Region!N:N,MATCH($A81&amp;$A$77,Region!$J:$J,0))</f>
        <v>0.85185185185185197</v>
      </c>
    </row>
    <row r="82" spans="1:5" x14ac:dyDescent="0.3">
      <c r="A82" s="34" t="s">
        <v>142</v>
      </c>
      <c r="B82" s="90">
        <f>INDEX(Region!K:K,MATCH($A82&amp;$A$77,Region!$J:$J,0))</f>
        <v>0</v>
      </c>
      <c r="C82" s="90">
        <f>INDEX(Region!L:L,MATCH($A82&amp;$A$77,Region!$J:$J,0))</f>
        <v>0</v>
      </c>
      <c r="D82" s="90">
        <f>INDEX(Region!M:M,MATCH($A82&amp;$A$77,Region!$J:$J,0))</f>
        <v>0</v>
      </c>
      <c r="E82" s="90">
        <f>INDEX(Region!N:N,MATCH($A82&amp;$A$77,Region!$J:$J,0))</f>
        <v>0</v>
      </c>
    </row>
    <row r="83" spans="1:5" x14ac:dyDescent="0.3">
      <c r="A83" s="34" t="s">
        <v>143</v>
      </c>
      <c r="B83" s="90">
        <f>INDEX(Region!K:K,MATCH($A83&amp;$A$77,Region!$J:$J,0))</f>
        <v>0</v>
      </c>
      <c r="C83" s="90">
        <f>INDEX(Region!L:L,MATCH($A83&amp;$A$77,Region!$J:$J,0))</f>
        <v>2.6881720430107499E-3</v>
      </c>
      <c r="D83" s="90">
        <f>INDEX(Region!M:M,MATCH($A83&amp;$A$77,Region!$J:$J,0))</f>
        <v>0</v>
      </c>
      <c r="E83" s="90">
        <f>INDEX(Region!N:N,MATCH($A83&amp;$A$77,Region!$J:$J,0))</f>
        <v>0</v>
      </c>
    </row>
    <row r="84" spans="1:5" x14ac:dyDescent="0.3">
      <c r="A84" s="43"/>
      <c r="B84" s="92"/>
      <c r="C84" s="92"/>
      <c r="D84" s="92"/>
      <c r="E84" s="92"/>
    </row>
    <row r="85" spans="1:5" x14ac:dyDescent="0.3">
      <c r="A85" s="29"/>
      <c r="B85" s="92"/>
      <c r="C85" s="92"/>
      <c r="D85" s="92"/>
      <c r="E85" s="92"/>
    </row>
    <row r="86" spans="1:5" x14ac:dyDescent="0.3">
      <c r="A86" s="25" t="s">
        <v>192</v>
      </c>
      <c r="B86" s="83"/>
      <c r="C86" s="83"/>
      <c r="D86" s="83"/>
      <c r="E86" s="83"/>
    </row>
    <row r="87" spans="1:5" x14ac:dyDescent="0.3">
      <c r="A87" s="82" t="s">
        <v>323</v>
      </c>
    </row>
    <row r="88" spans="1:5" x14ac:dyDescent="0.3">
      <c r="B88" s="91"/>
      <c r="C88" s="91"/>
      <c r="D88" s="91"/>
      <c r="E88" s="91"/>
    </row>
    <row r="89" spans="1:5" ht="32" x14ac:dyDescent="0.3">
      <c r="B89" s="65" t="s">
        <v>80</v>
      </c>
      <c r="C89" s="65" t="s">
        <v>81</v>
      </c>
      <c r="D89" s="65" t="s">
        <v>82</v>
      </c>
      <c r="E89" s="65" t="s">
        <v>83</v>
      </c>
    </row>
    <row r="90" spans="1:5" x14ac:dyDescent="0.3">
      <c r="A90" s="27" t="s">
        <v>11</v>
      </c>
      <c r="B90" s="90"/>
      <c r="C90" s="90"/>
      <c r="D90" s="90"/>
      <c r="E90" s="90"/>
    </row>
    <row r="91" spans="1:5" x14ac:dyDescent="0.3">
      <c r="A91" s="39" t="s">
        <v>146</v>
      </c>
      <c r="B91" s="93">
        <f>INDEX(Region!K:K,MATCH($A91&amp;$A$90,Region!$J:$J,0))</f>
        <v>1.33391079864949</v>
      </c>
      <c r="C91" s="93">
        <f>INDEX(Region!L:L,MATCH($A91&amp;$A$90,Region!$J:$J,0))</f>
        <v>0.94589433867693395</v>
      </c>
      <c r="D91" s="93">
        <f>INDEX(Region!M:M,MATCH($A91&amp;$A$90,Region!$J:$J,0))</f>
        <v>1.4772133835394801</v>
      </c>
      <c r="E91" s="93">
        <f>INDEX(Region!N:N,MATCH($A91&amp;$A$90,Region!$J:$J,0))</f>
        <v>1.4624770896503401</v>
      </c>
    </row>
    <row r="92" spans="1:5" x14ac:dyDescent="0.3">
      <c r="A92" s="27" t="s">
        <v>12</v>
      </c>
      <c r="B92" s="90"/>
      <c r="C92" s="90"/>
      <c r="D92" s="90"/>
      <c r="E92" s="90"/>
    </row>
    <row r="93" spans="1:5" x14ac:dyDescent="0.3">
      <c r="A93" s="39" t="s">
        <v>146</v>
      </c>
      <c r="B93" s="93">
        <f>INDEX(Region!K:K,MATCH($A93&amp;$A$92,Region!$J:$J,0))</f>
        <v>1.2277227722772299</v>
      </c>
      <c r="C93" s="93">
        <f>INDEX(Region!L:L,MATCH($A93&amp;$A$92,Region!$J:$J,0))</f>
        <v>1.0735294117647101</v>
      </c>
      <c r="D93" s="93">
        <f>INDEX(Region!M:M,MATCH($A93&amp;$A$92,Region!$J:$J,0))</f>
        <v>1.9</v>
      </c>
      <c r="E93" s="93">
        <f>INDEX(Region!N:N,MATCH($A93&amp;$A$92,Region!$J:$J,0))</f>
        <v>1.3333333333333299</v>
      </c>
    </row>
    <row r="94" spans="1:5" x14ac:dyDescent="0.3">
      <c r="A94" s="27" t="s">
        <v>48</v>
      </c>
      <c r="B94" s="90"/>
      <c r="C94" s="90"/>
      <c r="D94" s="90"/>
      <c r="E94" s="90"/>
    </row>
    <row r="95" spans="1:5" x14ac:dyDescent="0.3">
      <c r="A95" s="39" t="s">
        <v>146</v>
      </c>
      <c r="B95" s="93">
        <f>INDEX(Region!K:K,MATCH($A95&amp;$A$94,Region!$J:$J,0))</f>
        <v>0.79487179487179505</v>
      </c>
      <c r="C95" s="93">
        <f>INDEX(Region!L:L,MATCH($A95&amp;$A$94,Region!$J:$J,0))</f>
        <v>0.91304347826086996</v>
      </c>
      <c r="D95" s="93">
        <f>INDEX(Region!M:M,MATCH($A95&amp;$A$94,Region!$J:$J,0))</f>
        <v>0.85714285714285698</v>
      </c>
      <c r="E95" s="93">
        <f>INDEX(Region!N:N,MATCH($A95&amp;$A$94,Region!$J:$J,0))</f>
        <v>1.1499999999999999</v>
      </c>
    </row>
    <row r="96" spans="1:5" x14ac:dyDescent="0.3">
      <c r="A96" s="29"/>
    </row>
    <row r="97" spans="1:5" x14ac:dyDescent="0.3">
      <c r="A97" s="25" t="s">
        <v>193</v>
      </c>
      <c r="B97" s="83"/>
      <c r="C97" s="83"/>
      <c r="D97" s="83"/>
      <c r="E97" s="83"/>
    </row>
    <row r="98" spans="1:5" x14ac:dyDescent="0.3">
      <c r="A98" s="82" t="s">
        <v>323</v>
      </c>
    </row>
    <row r="99" spans="1:5" x14ac:dyDescent="0.3">
      <c r="A99" s="29"/>
    </row>
    <row r="100" spans="1:5" x14ac:dyDescent="0.3">
      <c r="A100" s="27" t="s">
        <v>11</v>
      </c>
    </row>
    <row r="102" spans="1:5" ht="32" x14ac:dyDescent="0.3">
      <c r="B102" s="65" t="s">
        <v>80</v>
      </c>
      <c r="C102" s="65" t="s">
        <v>81</v>
      </c>
      <c r="D102" s="65" t="s">
        <v>82</v>
      </c>
      <c r="E102" s="65" t="s">
        <v>83</v>
      </c>
    </row>
    <row r="103" spans="1:5" x14ac:dyDescent="0.3">
      <c r="A103" s="39" t="s">
        <v>147</v>
      </c>
      <c r="B103" s="90">
        <f>INDEX(Region!K:K,MATCH($A103&amp;$A$60,Region!$J:$J,0))</f>
        <v>3.6335415727442803E-2</v>
      </c>
      <c r="C103" s="90">
        <f>INDEX(Region!L:L,MATCH($A103&amp;$A$60,Region!$J:$J,0))</f>
        <v>6.9539014254468803E-2</v>
      </c>
      <c r="D103" s="90">
        <f>INDEX(Region!M:M,MATCH($A103&amp;$A$60,Region!$J:$J,0))</f>
        <v>5.37631292302393E-2</v>
      </c>
      <c r="E103" s="90">
        <f>INDEX(Region!N:N,MATCH($A103&amp;$A$60,Region!$J:$J,0))</f>
        <v>1.5552883916626299E-2</v>
      </c>
    </row>
    <row r="104" spans="1:5" x14ac:dyDescent="0.3">
      <c r="A104" s="39" t="s">
        <v>148</v>
      </c>
      <c r="B104" s="90">
        <f>INDEX(Region!K:K,MATCH($A104&amp;$A$60,Region!$J:$J,0))</f>
        <v>3.1067065435809602E-2</v>
      </c>
      <c r="C104" s="90">
        <f>INDEX(Region!L:L,MATCH($A104&amp;$A$60,Region!$J:$J,0))</f>
        <v>6.9052117042122094E-2</v>
      </c>
      <c r="D104" s="90">
        <f>INDEX(Region!M:M,MATCH($A104&amp;$A$60,Region!$J:$J,0))</f>
        <v>2.97236983467879E-2</v>
      </c>
      <c r="E104" s="90">
        <f>INDEX(Region!N:N,MATCH($A104&amp;$A$60,Region!$J:$J,0))</f>
        <v>3.3178074329256901E-2</v>
      </c>
    </row>
    <row r="105" spans="1:5" x14ac:dyDescent="0.3">
      <c r="A105" s="39" t="s">
        <v>149</v>
      </c>
      <c r="B105" s="90">
        <f>INDEX(Region!K:K,MATCH($A105&amp;$A$60,Region!$J:$J,0))</f>
        <v>0.27078784441117698</v>
      </c>
      <c r="C105" s="90">
        <f>INDEX(Region!L:L,MATCH($A105&amp;$A$60,Region!$J:$J,0))</f>
        <v>0.19655568412387101</v>
      </c>
      <c r="D105" s="90">
        <f>INDEX(Region!M:M,MATCH($A105&amp;$A$60,Region!$J:$J,0))</f>
        <v>0.25125698371177801</v>
      </c>
      <c r="E105" s="90">
        <f>INDEX(Region!N:N,MATCH($A105&amp;$A$60,Region!$J:$J,0))</f>
        <v>0.34201459748748197</v>
      </c>
    </row>
    <row r="106" spans="1:5" x14ac:dyDescent="0.3">
      <c r="A106" s="52" t="s">
        <v>150</v>
      </c>
      <c r="B106" s="90">
        <f>INDEX(Region!K:K,MATCH($A106&amp;$A$60,Region!$J:$J,0))</f>
        <v>0.164603726802622</v>
      </c>
      <c r="C106" s="90">
        <f>INDEX(Region!L:L,MATCH($A106&amp;$A$60,Region!$J:$J,0))</f>
        <v>7.5490886073854693E-2</v>
      </c>
      <c r="D106" s="90">
        <f>INDEX(Region!M:M,MATCH($A106&amp;$A$60,Region!$J:$J,0))</f>
        <v>0.25539075004439699</v>
      </c>
      <c r="E106" s="90">
        <f>INDEX(Region!N:N,MATCH($A106&amp;$A$60,Region!$J:$J,0))</f>
        <v>7.7488246239353104E-2</v>
      </c>
    </row>
    <row r="107" spans="1:5" x14ac:dyDescent="0.3">
      <c r="A107" s="52" t="s">
        <v>151</v>
      </c>
      <c r="B107" s="90">
        <f>INDEX(Region!K:K,MATCH($A107&amp;$A$60,Region!$J:$J,0))</f>
        <v>0</v>
      </c>
      <c r="C107" s="90">
        <f>INDEX(Region!L:L,MATCH($A107&amp;$A$60,Region!$J:$J,0))</f>
        <v>3.28271762580069E-3</v>
      </c>
      <c r="D107" s="90">
        <f>INDEX(Region!M:M,MATCH($A107&amp;$A$60,Region!$J:$J,0))</f>
        <v>2.45641472448699E-3</v>
      </c>
      <c r="E107" s="90">
        <f>INDEX(Region!N:N,MATCH($A107&amp;$A$60,Region!$J:$J,0))</f>
        <v>1.77406397726E-2</v>
      </c>
    </row>
    <row r="108" spans="1:5" x14ac:dyDescent="0.3">
      <c r="A108" s="52" t="s">
        <v>152</v>
      </c>
      <c r="B108" s="90">
        <f>INDEX(Region!K:K,MATCH($A108&amp;$A$60,Region!$J:$J,0))</f>
        <v>0.36028376680593299</v>
      </c>
      <c r="C108" s="90">
        <f>INDEX(Region!L:L,MATCH($A108&amp;$A$60,Region!$J:$J,0))</f>
        <v>0.46761752632400699</v>
      </c>
      <c r="D108" s="90">
        <f>INDEX(Region!M:M,MATCH($A108&amp;$A$60,Region!$J:$J,0))</f>
        <v>0.29841931769005098</v>
      </c>
      <c r="E108" s="90">
        <f>INDEX(Region!N:N,MATCH($A108&amp;$A$60,Region!$J:$J,0))</f>
        <v>0.28712560906758799</v>
      </c>
    </row>
    <row r="109" spans="1:5" x14ac:dyDescent="0.3">
      <c r="A109" s="52" t="s">
        <v>153</v>
      </c>
      <c r="B109" s="90">
        <f>INDEX(Region!K:K,MATCH($A109&amp;$A$60,Region!$J:$J,0))</f>
        <v>0.24451367228850601</v>
      </c>
      <c r="C109" s="90">
        <f>INDEX(Region!L:L,MATCH($A109&amp;$A$60,Region!$J:$J,0))</f>
        <v>0.131231962735435</v>
      </c>
      <c r="D109" s="90">
        <f>INDEX(Region!M:M,MATCH($A109&amp;$A$60,Region!$J:$J,0))</f>
        <v>0.12905329516107999</v>
      </c>
      <c r="E109" s="90">
        <f>INDEX(Region!N:N,MATCH($A109&amp;$A$60,Region!$J:$J,0))</f>
        <v>0.24682624125133701</v>
      </c>
    </row>
    <row r="110" spans="1:5" x14ac:dyDescent="0.3">
      <c r="A110" s="29" t="s">
        <v>154</v>
      </c>
      <c r="B110" s="90">
        <f>INDEX(Region!K:K,MATCH($A110&amp;$A$60,Region!$J:$J,0))</f>
        <v>6.0209261302677196E-3</v>
      </c>
      <c r="C110" s="90">
        <f>INDEX(Region!L:L,MATCH($A110&amp;$A$60,Region!$J:$J,0))</f>
        <v>8.0305637668010802E-3</v>
      </c>
      <c r="D110" s="90">
        <f>INDEX(Region!M:M,MATCH($A110&amp;$A$60,Region!$J:$J,0))</f>
        <v>1.00051351606898E-2</v>
      </c>
      <c r="E110" s="90">
        <f>INDEX(Region!N:N,MATCH($A110&amp;$A$60,Region!$J:$J,0))</f>
        <v>9.6733915013542298E-4</v>
      </c>
    </row>
    <row r="111" spans="1:5" x14ac:dyDescent="0.3">
      <c r="A111" s="29" t="s">
        <v>155</v>
      </c>
      <c r="B111" s="90">
        <f>INDEX(Region!K:K,MATCH($A111&amp;$A$60,Region!$J:$J,0))</f>
        <v>8.5934655704923996E-3</v>
      </c>
      <c r="C111" s="90">
        <f>INDEX(Region!L:L,MATCH($A111&amp;$A$60,Region!$J:$J,0))</f>
        <v>6.1868577933580603E-3</v>
      </c>
      <c r="D111" s="90">
        <f>INDEX(Region!M:M,MATCH($A111&amp;$A$60,Region!$J:$J,0))</f>
        <v>0</v>
      </c>
      <c r="E111" s="90">
        <f>INDEX(Region!N:N,MATCH($A111&amp;$A$60,Region!$J:$J,0))</f>
        <v>5.5843097051901302E-3</v>
      </c>
    </row>
    <row r="112" spans="1:5" x14ac:dyDescent="0.3">
      <c r="A112" s="29" t="s">
        <v>156</v>
      </c>
      <c r="B112" s="90">
        <f>INDEX(Region!K:K,MATCH($A112&amp;$A$60,Region!$J:$J,0))</f>
        <v>9.5041982287839902E-3</v>
      </c>
      <c r="C112" s="90">
        <f>INDEX(Region!L:L,MATCH($A112&amp;$A$60,Region!$J:$J,0))</f>
        <v>6.4696875861211299E-3</v>
      </c>
      <c r="D112" s="90">
        <f>INDEX(Region!M:M,MATCH($A112&amp;$A$60,Region!$J:$J,0))</f>
        <v>1.01487280016245E-2</v>
      </c>
      <c r="E112" s="90">
        <f>INDEX(Region!N:N,MATCH($A112&amp;$A$60,Region!$J:$J,0))</f>
        <v>1.42949393968972E-2</v>
      </c>
    </row>
    <row r="113" spans="1:5" x14ac:dyDescent="0.3">
      <c r="A113" s="29" t="s">
        <v>157</v>
      </c>
      <c r="B113" s="90">
        <f>INDEX(Region!K:K,MATCH($A113&amp;$A$60,Region!$J:$J,0))</f>
        <v>3.4832720985162702E-3</v>
      </c>
      <c r="C113" s="90">
        <f>INDEX(Region!L:L,MATCH($A113&amp;$A$60,Region!$J:$J,0))</f>
        <v>1.11022302462516E-16</v>
      </c>
      <c r="D113" s="90">
        <f>INDEX(Region!M:M,MATCH($A113&amp;$A$60,Region!$J:$J,0))</f>
        <v>1.30721118429533E-2</v>
      </c>
      <c r="E113" s="90">
        <f>INDEX(Region!N:N,MATCH($A113&amp;$A$60,Region!$J:$J,0))</f>
        <v>3.6496314049192899E-3</v>
      </c>
    </row>
    <row r="114" spans="1:5" x14ac:dyDescent="0.3">
      <c r="A114" s="29" t="s">
        <v>158</v>
      </c>
      <c r="B114" s="90">
        <f>INDEX(Region!K:K,MATCH($A114&amp;$A$60,Region!$J:$J,0))</f>
        <v>1.6295475542028599E-2</v>
      </c>
      <c r="C114" s="90">
        <f>INDEX(Region!L:L,MATCH($A114&amp;$A$60,Region!$J:$J,0))</f>
        <v>9.0776264834854393E-3</v>
      </c>
      <c r="D114" s="90">
        <f>INDEX(Region!M:M,MATCH($A114&amp;$A$60,Region!$J:$J,0))</f>
        <v>2.77341562761508E-2</v>
      </c>
      <c r="E114" s="90">
        <f>INDEX(Region!N:N,MATCH($A114&amp;$A$60,Region!$J:$J,0))</f>
        <v>1.20610352130389E-2</v>
      </c>
    </row>
    <row r="115" spans="1:5" x14ac:dyDescent="0.3">
      <c r="A115" s="29" t="s">
        <v>159</v>
      </c>
      <c r="B115" s="90">
        <f>INDEX(Region!K:K,MATCH($A115&amp;$A$60,Region!$J:$J,0))</f>
        <v>7.2129996975730207E-2</v>
      </c>
      <c r="C115" s="90">
        <f>INDEX(Region!L:L,MATCH($A115&amp;$A$60,Region!$J:$J,0))</f>
        <v>4.1813653234380903E-2</v>
      </c>
      <c r="D115" s="90">
        <f>INDEX(Region!M:M,MATCH($A115&amp;$A$60,Region!$J:$J,0))</f>
        <v>4.8433629580160703E-2</v>
      </c>
      <c r="E115" s="90">
        <f>INDEX(Region!N:N,MATCH($A115&amp;$A$60,Region!$J:$J,0))</f>
        <v>0.255612211673933</v>
      </c>
    </row>
    <row r="116" spans="1:5" x14ac:dyDescent="0.3">
      <c r="A116" s="29" t="s">
        <v>160</v>
      </c>
      <c r="B116" s="90">
        <f>INDEX(Region!K:K,MATCH($A116&amp;$A$60,Region!$J:$J,0))</f>
        <v>0</v>
      </c>
      <c r="C116" s="90">
        <f>INDEX(Region!L:L,MATCH($A116&amp;$A$60,Region!$J:$J,0))</f>
        <v>9.3572194756957395E-4</v>
      </c>
      <c r="D116" s="90">
        <f>INDEX(Region!M:M,MATCH($A116&amp;$A$60,Region!$J:$J,0))</f>
        <v>1.04612752257987E-3</v>
      </c>
      <c r="E116" s="90">
        <f>INDEX(Region!N:N,MATCH($A116&amp;$A$60,Region!$J:$J,0))</f>
        <v>1.11022302462516E-16</v>
      </c>
    </row>
    <row r="117" spans="1:5" x14ac:dyDescent="0.3">
      <c r="A117" s="29" t="s">
        <v>161</v>
      </c>
      <c r="B117" s="90">
        <f>INDEX(Region!K:K,MATCH($A117&amp;$A$60,Region!$J:$J,0))</f>
        <v>1.12072256084567E-3</v>
      </c>
      <c r="C117" s="90">
        <f>INDEX(Region!L:L,MATCH($A117&amp;$A$60,Region!$J:$J,0))</f>
        <v>1.7910778482732601E-3</v>
      </c>
      <c r="D117" s="90">
        <f>INDEX(Region!M:M,MATCH($A117&amp;$A$60,Region!$J:$J,0))</f>
        <v>0</v>
      </c>
      <c r="E117" s="90">
        <f>INDEX(Region!N:N,MATCH($A117&amp;$A$60,Region!$J:$J,0))</f>
        <v>1.11022302462516E-16</v>
      </c>
    </row>
    <row r="118" spans="1:5" x14ac:dyDescent="0.3">
      <c r="A118" s="29" t="s">
        <v>162</v>
      </c>
      <c r="B118" s="90">
        <f>INDEX(Region!K:K,MATCH($A118&amp;$A$60,Region!$J:$J,0))</f>
        <v>0</v>
      </c>
      <c r="C118" s="90">
        <f>INDEX(Region!L:L,MATCH($A118&amp;$A$60,Region!$J:$J,0))</f>
        <v>2.2436768110661001E-3</v>
      </c>
      <c r="D118" s="90">
        <f>INDEX(Region!M:M,MATCH($A118&amp;$A$60,Region!$J:$J,0))</f>
        <v>2.18107915839691E-3</v>
      </c>
      <c r="E118" s="90">
        <f>INDEX(Region!N:N,MATCH($A118&amp;$A$60,Region!$J:$J,0))</f>
        <v>1.11022302462516E-16</v>
      </c>
    </row>
    <row r="119" spans="1:5" x14ac:dyDescent="0.3">
      <c r="A119" s="29"/>
    </row>
    <row r="120" spans="1:5" x14ac:dyDescent="0.3">
      <c r="A120" s="29"/>
    </row>
    <row r="121" spans="1:5" x14ac:dyDescent="0.3">
      <c r="A121" s="27" t="s">
        <v>12</v>
      </c>
    </row>
    <row r="123" spans="1:5" ht="32" x14ac:dyDescent="0.3">
      <c r="B123" s="66" t="s">
        <v>80</v>
      </c>
      <c r="C123" s="66" t="s">
        <v>81</v>
      </c>
      <c r="D123" s="66" t="s">
        <v>82</v>
      </c>
      <c r="E123" s="66" t="s">
        <v>83</v>
      </c>
    </row>
    <row r="124" spans="1:5" x14ac:dyDescent="0.3">
      <c r="A124" s="39" t="s">
        <v>147</v>
      </c>
      <c r="B124" s="90">
        <f>INDEX(Region!K:K,MATCH($A124&amp;$A$121,Region!$J:$J,0))</f>
        <v>1.9801980198019799E-2</v>
      </c>
      <c r="C124" s="90">
        <f>INDEX(Region!L:L,MATCH($A124&amp;$A$121,Region!$J:$J,0))</f>
        <v>0.11764705882352899</v>
      </c>
      <c r="D124" s="90">
        <f>INDEX(Region!M:M,MATCH($A124&amp;$A$121,Region!$J:$J,0))</f>
        <v>0.15</v>
      </c>
      <c r="E124" s="90">
        <f>INDEX(Region!N:N,MATCH($A124&amp;$A$121,Region!$J:$J,0))</f>
        <v>7.0175438596491196E-2</v>
      </c>
    </row>
    <row r="125" spans="1:5" x14ac:dyDescent="0.3">
      <c r="A125" s="39" t="s">
        <v>148</v>
      </c>
      <c r="B125" s="90">
        <f>INDEX(Region!K:K,MATCH($A125&amp;$A$121,Region!$J:$J,0))</f>
        <v>5.9405940594059403E-2</v>
      </c>
      <c r="C125" s="90">
        <f>INDEX(Region!L:L,MATCH($A125&amp;$A$121,Region!$J:$J,0))</f>
        <v>5.8823529411764698E-2</v>
      </c>
      <c r="D125" s="90">
        <f>INDEX(Region!M:M,MATCH($A125&amp;$A$121,Region!$J:$J,0))</f>
        <v>0.03</v>
      </c>
      <c r="E125" s="90">
        <f>INDEX(Region!N:N,MATCH($A125&amp;$A$121,Region!$J:$J,0))</f>
        <v>5.2631578947368397E-2</v>
      </c>
    </row>
    <row r="126" spans="1:5" x14ac:dyDescent="0.3">
      <c r="A126" s="39" t="s">
        <v>149</v>
      </c>
      <c r="B126" s="90">
        <f>INDEX(Region!K:K,MATCH($A126&amp;$A$121,Region!$J:$J,0))</f>
        <v>0.118811881188119</v>
      </c>
      <c r="C126" s="90">
        <f>INDEX(Region!L:L,MATCH($A126&amp;$A$121,Region!$J:$J,0))</f>
        <v>0.191176470588235</v>
      </c>
      <c r="D126" s="90">
        <f>INDEX(Region!M:M,MATCH($A126&amp;$A$121,Region!$J:$J,0))</f>
        <v>0.18</v>
      </c>
      <c r="E126" s="90">
        <f>INDEX(Region!N:N,MATCH($A126&amp;$A$121,Region!$J:$J,0))</f>
        <v>0.105263157894737</v>
      </c>
    </row>
    <row r="127" spans="1:5" x14ac:dyDescent="0.3">
      <c r="A127" s="52" t="s">
        <v>150</v>
      </c>
      <c r="B127" s="90">
        <f>INDEX(Region!K:K,MATCH($A127&amp;$A$121,Region!$J:$J,0))</f>
        <v>5.9405940594059403E-2</v>
      </c>
      <c r="C127" s="90">
        <f>INDEX(Region!L:L,MATCH($A127&amp;$A$121,Region!$J:$J,0))</f>
        <v>0.161764705882353</v>
      </c>
      <c r="D127" s="90">
        <f>INDEX(Region!M:M,MATCH($A127&amp;$A$121,Region!$J:$J,0))</f>
        <v>0.19</v>
      </c>
      <c r="E127" s="90">
        <f>INDEX(Region!N:N,MATCH($A127&amp;$A$121,Region!$J:$J,0))</f>
        <v>8.7719298245614002E-2</v>
      </c>
    </row>
    <row r="128" spans="1:5" x14ac:dyDescent="0.3">
      <c r="A128" s="52" t="s">
        <v>151</v>
      </c>
      <c r="B128" s="90">
        <f>INDEX(Region!K:K,MATCH($A128&amp;$A$121,Region!$J:$J,0))</f>
        <v>9.9009900990098994E-3</v>
      </c>
      <c r="C128" s="90">
        <f>INDEX(Region!L:L,MATCH($A128&amp;$A$121,Region!$J:$J,0))</f>
        <v>1.11022302462516E-16</v>
      </c>
      <c r="D128" s="90">
        <f>INDEX(Region!M:M,MATCH($A128&amp;$A$121,Region!$J:$J,0))</f>
        <v>0</v>
      </c>
      <c r="E128" s="90">
        <f>INDEX(Region!N:N,MATCH($A128&amp;$A$121,Region!$J:$J,0))</f>
        <v>1.7543859649122799E-2</v>
      </c>
    </row>
    <row r="129" spans="1:10" x14ac:dyDescent="0.3">
      <c r="A129" s="52" t="s">
        <v>152</v>
      </c>
      <c r="B129" s="90">
        <f>INDEX(Region!K:K,MATCH($A129&amp;$A$121,Region!$J:$J,0))</f>
        <v>0.30693069306930698</v>
      </c>
      <c r="C129" s="90">
        <f>INDEX(Region!L:L,MATCH($A129&amp;$A$121,Region!$J:$J,0))</f>
        <v>0.29411764705882298</v>
      </c>
      <c r="D129" s="90">
        <f>INDEX(Region!M:M,MATCH($A129&amp;$A$121,Region!$J:$J,0))</f>
        <v>0.37</v>
      </c>
      <c r="E129" s="90">
        <f>INDEX(Region!N:N,MATCH($A129&amp;$A$121,Region!$J:$J,0))</f>
        <v>0.29824561403508798</v>
      </c>
    </row>
    <row r="130" spans="1:10" x14ac:dyDescent="0.3">
      <c r="A130" s="52" t="s">
        <v>153</v>
      </c>
      <c r="B130" s="90">
        <f>INDEX(Region!K:K,MATCH($A130&amp;$A$121,Region!$J:$J,0))</f>
        <v>0.18811881188118801</v>
      </c>
      <c r="C130" s="90">
        <f>INDEX(Region!L:L,MATCH($A130&amp;$A$121,Region!$J:$J,0))</f>
        <v>7.3529411764705899E-2</v>
      </c>
      <c r="D130" s="90">
        <f>INDEX(Region!M:M,MATCH($A130&amp;$A$121,Region!$J:$J,0))</f>
        <v>0.06</v>
      </c>
      <c r="E130" s="90">
        <f>INDEX(Region!N:N,MATCH($A130&amp;$A$121,Region!$J:$J,0))</f>
        <v>0.31578947368421101</v>
      </c>
    </row>
    <row r="131" spans="1:10" x14ac:dyDescent="0.3">
      <c r="A131" s="29" t="s">
        <v>154</v>
      </c>
      <c r="B131" s="90">
        <f>INDEX(Region!K:K,MATCH($A131&amp;$A$121,Region!$J:$J,0))</f>
        <v>1.9801980198019799E-2</v>
      </c>
      <c r="C131" s="90">
        <f>INDEX(Region!L:L,MATCH($A131&amp;$A$121,Region!$J:$J,0))</f>
        <v>1.11022302462516E-16</v>
      </c>
      <c r="D131" s="90">
        <f>INDEX(Region!M:M,MATCH($A131&amp;$A$121,Region!$J:$J,0))</f>
        <v>0.02</v>
      </c>
      <c r="E131" s="90">
        <f>INDEX(Region!N:N,MATCH($A131&amp;$A$121,Region!$J:$J,0))</f>
        <v>-2.2204460492503101E-16</v>
      </c>
    </row>
    <row r="132" spans="1:10" x14ac:dyDescent="0.3">
      <c r="A132" s="29" t="s">
        <v>155</v>
      </c>
      <c r="B132" s="90">
        <f>INDEX(Region!K:K,MATCH($A132&amp;$A$121,Region!$J:$J,0))</f>
        <v>7.9207920792079195E-2</v>
      </c>
      <c r="C132" s="90">
        <f>INDEX(Region!L:L,MATCH($A132&amp;$A$121,Region!$J:$J,0))</f>
        <v>0.10294117647058799</v>
      </c>
      <c r="D132" s="90">
        <f>INDEX(Region!M:M,MATCH($A132&amp;$A$121,Region!$J:$J,0))</f>
        <v>0.01</v>
      </c>
      <c r="E132" s="90">
        <f>INDEX(Region!N:N,MATCH($A132&amp;$A$121,Region!$J:$J,0))</f>
        <v>3.5087719298245598E-2</v>
      </c>
      <c r="I132" s="29"/>
      <c r="J132" s="29"/>
    </row>
    <row r="133" spans="1:10" x14ac:dyDescent="0.3">
      <c r="A133" s="29" t="s">
        <v>156</v>
      </c>
      <c r="B133" s="90">
        <f>INDEX(Region!K:K,MATCH($A133&amp;$A$121,Region!$J:$J,0))</f>
        <v>9.9009900990099001E-2</v>
      </c>
      <c r="C133" s="90">
        <f>INDEX(Region!L:L,MATCH($A133&amp;$A$121,Region!$J:$J,0))</f>
        <v>4.4117647058823498E-2</v>
      </c>
      <c r="D133" s="90">
        <f>INDEX(Region!M:M,MATCH($A133&amp;$A$121,Region!$J:$J,0))</f>
        <v>0.1</v>
      </c>
      <c r="E133" s="90">
        <f>INDEX(Region!N:N,MATCH($A133&amp;$A$121,Region!$J:$J,0))</f>
        <v>7.0175438596491196E-2</v>
      </c>
      <c r="I133" s="29"/>
      <c r="J133" s="29"/>
    </row>
    <row r="134" spans="1:10" x14ac:dyDescent="0.3">
      <c r="A134" s="29" t="s">
        <v>157</v>
      </c>
      <c r="B134" s="90">
        <f>INDEX(Region!K:K,MATCH($A134&amp;$A$121,Region!$J:$J,0))</f>
        <v>1.9801980198019799E-2</v>
      </c>
      <c r="C134" s="90">
        <f>INDEX(Region!L:L,MATCH($A134&amp;$A$121,Region!$J:$J,0))</f>
        <v>2.94117647058823E-2</v>
      </c>
      <c r="D134" s="90">
        <f>INDEX(Region!M:M,MATCH($A134&amp;$A$121,Region!$J:$J,0))</f>
        <v>0.03</v>
      </c>
      <c r="E134" s="90">
        <f>INDEX(Region!N:N,MATCH($A134&amp;$A$121,Region!$J:$J,0))</f>
        <v>7.0175438596491196E-2</v>
      </c>
      <c r="I134" s="29"/>
      <c r="J134" s="29"/>
    </row>
    <row r="135" spans="1:10" x14ac:dyDescent="0.3">
      <c r="A135" s="29" t="s">
        <v>158</v>
      </c>
      <c r="B135" s="90">
        <f>INDEX(Region!K:K,MATCH($A135&amp;$A$121,Region!$J:$J,0))</f>
        <v>2.9702970297029702E-2</v>
      </c>
      <c r="C135" s="90">
        <f>INDEX(Region!L:L,MATCH($A135&amp;$A$121,Region!$J:$J,0))</f>
        <v>1.11022302462516E-16</v>
      </c>
      <c r="D135" s="90">
        <f>INDEX(Region!M:M,MATCH($A135&amp;$A$121,Region!$J:$J,0))</f>
        <v>0.01</v>
      </c>
      <c r="E135" s="90">
        <f>INDEX(Region!N:N,MATCH($A135&amp;$A$121,Region!$J:$J,0))</f>
        <v>-2.2204460492503101E-16</v>
      </c>
      <c r="I135" s="29"/>
      <c r="J135" s="29"/>
    </row>
    <row r="136" spans="1:10" x14ac:dyDescent="0.3">
      <c r="A136" s="29" t="s">
        <v>159</v>
      </c>
      <c r="B136" s="90">
        <f>INDEX(Region!K:K,MATCH($A136&amp;$A$121,Region!$J:$J,0))</f>
        <v>8.9108910891089105E-2</v>
      </c>
      <c r="C136" s="90">
        <f>INDEX(Region!L:L,MATCH($A136&amp;$A$121,Region!$J:$J,0))</f>
        <v>2.94117647058823E-2</v>
      </c>
      <c r="D136" s="90">
        <f>INDEX(Region!M:M,MATCH($A136&amp;$A$121,Region!$J:$J,0))</f>
        <v>0.04</v>
      </c>
      <c r="E136" s="90">
        <f>INDEX(Region!N:N,MATCH($A136&amp;$A$121,Region!$J:$J,0))</f>
        <v>0.105263157894737</v>
      </c>
      <c r="I136" s="29"/>
      <c r="J136" s="29"/>
    </row>
    <row r="137" spans="1:10" x14ac:dyDescent="0.3">
      <c r="A137" s="29" t="s">
        <v>160</v>
      </c>
      <c r="B137" s="90">
        <f>INDEX(Region!K:K,MATCH($A137&amp;$A$121,Region!$J:$J,0))</f>
        <v>1.9801980198019799E-2</v>
      </c>
      <c r="C137" s="90">
        <f>INDEX(Region!L:L,MATCH($A137&amp;$A$121,Region!$J:$J,0))</f>
        <v>1.11022302462516E-16</v>
      </c>
      <c r="D137" s="90">
        <f>INDEX(Region!M:M,MATCH($A137&amp;$A$121,Region!$J:$J,0))</f>
        <v>0</v>
      </c>
      <c r="E137" s="90">
        <f>INDEX(Region!N:N,MATCH($A137&amp;$A$121,Region!$J:$J,0))</f>
        <v>-2.2204460492503101E-16</v>
      </c>
      <c r="I137" s="29"/>
      <c r="J137" s="29"/>
    </row>
    <row r="138" spans="1:10" x14ac:dyDescent="0.3">
      <c r="A138" s="29" t="s">
        <v>161</v>
      </c>
      <c r="B138" s="90">
        <f>INDEX(Region!K:K,MATCH($A138&amp;$A$121,Region!$J:$J,0))</f>
        <v>0</v>
      </c>
      <c r="C138" s="90">
        <f>INDEX(Region!L:L,MATCH($A138&amp;$A$121,Region!$J:$J,0))</f>
        <v>1.11022302462516E-16</v>
      </c>
      <c r="D138" s="90">
        <f>INDEX(Region!M:M,MATCH($A138&amp;$A$121,Region!$J:$J,0))</f>
        <v>0</v>
      </c>
      <c r="E138" s="90">
        <f>INDEX(Region!N:N,MATCH($A138&amp;$A$121,Region!$J:$J,0))</f>
        <v>-2.2204460492503101E-16</v>
      </c>
      <c r="I138" s="29"/>
      <c r="J138" s="29"/>
    </row>
    <row r="139" spans="1:10" x14ac:dyDescent="0.3">
      <c r="A139" s="29" t="s">
        <v>162</v>
      </c>
      <c r="B139" s="90">
        <f>INDEX(Region!K:K,MATCH($A139&amp;$A$121,Region!$J:$J,0))</f>
        <v>0</v>
      </c>
      <c r="C139" s="90">
        <f>INDEX(Region!L:L,MATCH($A139&amp;$A$121,Region!$J:$J,0))</f>
        <v>1.11022302462516E-16</v>
      </c>
      <c r="D139" s="90">
        <f>INDEX(Region!M:M,MATCH($A139&amp;$A$121,Region!$J:$J,0))</f>
        <v>0</v>
      </c>
      <c r="E139" s="90">
        <f>INDEX(Region!N:N,MATCH($A139&amp;$A$121,Region!$J:$J,0))</f>
        <v>-2.2204460492503101E-16</v>
      </c>
      <c r="I139" s="29"/>
      <c r="J139" s="29"/>
    </row>
    <row r="140" spans="1:10" x14ac:dyDescent="0.3">
      <c r="A140" s="29"/>
      <c r="B140" s="32"/>
      <c r="C140" s="32"/>
      <c r="D140" s="32"/>
      <c r="E140" s="32"/>
      <c r="I140" s="29"/>
      <c r="J140" s="29"/>
    </row>
    <row r="141" spans="1:10" x14ac:dyDescent="0.3">
      <c r="A141" s="29"/>
      <c r="B141" s="32"/>
      <c r="C141" s="32"/>
      <c r="D141" s="32"/>
      <c r="E141" s="32"/>
      <c r="I141" s="29"/>
      <c r="J141" s="29"/>
    </row>
    <row r="142" spans="1:10" x14ac:dyDescent="0.3">
      <c r="A142" s="29"/>
      <c r="B142" s="32"/>
      <c r="C142" s="32"/>
      <c r="D142" s="32"/>
      <c r="E142" s="32"/>
      <c r="I142" s="29"/>
      <c r="J142" s="29"/>
    </row>
    <row r="143" spans="1:10" x14ac:dyDescent="0.3">
      <c r="A143" s="27" t="s">
        <v>48</v>
      </c>
    </row>
    <row r="145" spans="1:5" ht="32" x14ac:dyDescent="0.3">
      <c r="B145" s="66" t="s">
        <v>80</v>
      </c>
      <c r="C145" s="66" t="s">
        <v>81</v>
      </c>
      <c r="D145" s="66" t="s">
        <v>82</v>
      </c>
      <c r="E145" s="66" t="s">
        <v>83</v>
      </c>
    </row>
    <row r="146" spans="1:5" x14ac:dyDescent="0.3">
      <c r="A146" s="39" t="s">
        <v>147</v>
      </c>
      <c r="B146" s="90">
        <f>INDEX(Region!K:K,MATCH($A146&amp;$A$143,Region!$J:$J,0))</f>
        <v>2.5641025641025599E-2</v>
      </c>
      <c r="C146" s="90">
        <f>INDEX(Region!L:L,MATCH($A146&amp;$A$143,Region!$J:$J,0))</f>
        <v>0.217391304347826</v>
      </c>
      <c r="D146" s="90">
        <f>INDEX(Region!M:M,MATCH($A146&amp;$A$143,Region!$J:$J,0))</f>
        <v>0</v>
      </c>
      <c r="E146" s="90">
        <f>INDEX(Region!N:N,MATCH($A146&amp;$A$143,Region!$J:$J,0))</f>
        <v>0</v>
      </c>
    </row>
    <row r="147" spans="1:5" x14ac:dyDescent="0.3">
      <c r="A147" s="39" t="s">
        <v>148</v>
      </c>
      <c r="B147" s="90">
        <f>INDEX(Region!K:K,MATCH($A147&amp;$A$143,Region!$J:$J,0))</f>
        <v>2.5641025641025599E-2</v>
      </c>
      <c r="C147" s="90">
        <f>INDEX(Region!L:L,MATCH($A147&amp;$A$143,Region!$J:$J,0))</f>
        <v>5.7971014492753603E-2</v>
      </c>
      <c r="D147" s="90">
        <f>INDEX(Region!M:M,MATCH($A147&amp;$A$143,Region!$J:$J,0))</f>
        <v>0.14285714285714299</v>
      </c>
      <c r="E147" s="90">
        <f>INDEX(Region!N:N,MATCH($A147&amp;$A$143,Region!$J:$J,0))</f>
        <v>0.05</v>
      </c>
    </row>
    <row r="148" spans="1:5" x14ac:dyDescent="0.3">
      <c r="A148" s="39" t="s">
        <v>149</v>
      </c>
      <c r="B148" s="90">
        <f>INDEX(Region!K:K,MATCH($A148&amp;$A$143,Region!$J:$J,0))</f>
        <v>0.15384615384615399</v>
      </c>
      <c r="C148" s="90">
        <f>INDEX(Region!L:L,MATCH($A148&amp;$A$143,Region!$J:$J,0))</f>
        <v>0.173913043478261</v>
      </c>
      <c r="D148" s="90">
        <f>INDEX(Region!M:M,MATCH($A148&amp;$A$143,Region!$J:$J,0))</f>
        <v>0.28571428571428598</v>
      </c>
      <c r="E148" s="90">
        <f>INDEX(Region!N:N,MATCH($A148&amp;$A$143,Region!$J:$J,0))</f>
        <v>0.25</v>
      </c>
    </row>
    <row r="149" spans="1:5" x14ac:dyDescent="0.3">
      <c r="A149" s="52" t="s">
        <v>150</v>
      </c>
      <c r="B149" s="90">
        <f>INDEX(Region!K:K,MATCH($A149&amp;$A$143,Region!$J:$J,0))</f>
        <v>0.17948717948717899</v>
      </c>
      <c r="C149" s="90">
        <f>INDEX(Region!L:L,MATCH($A149&amp;$A$143,Region!$J:$J,0))</f>
        <v>7.2463768115942004E-2</v>
      </c>
      <c r="D149" s="90">
        <f>INDEX(Region!M:M,MATCH($A149&amp;$A$143,Region!$J:$J,0))</f>
        <v>0.14285714285714299</v>
      </c>
      <c r="E149" s="90">
        <f>INDEX(Region!N:N,MATCH($A149&amp;$A$143,Region!$J:$J,0))</f>
        <v>0</v>
      </c>
    </row>
    <row r="150" spans="1:5" x14ac:dyDescent="0.3">
      <c r="A150" s="52" t="s">
        <v>151</v>
      </c>
      <c r="B150" s="90">
        <f>INDEX(Region!K:K,MATCH($A150&amp;$A$143,Region!$J:$J,0))</f>
        <v>2.5641025641025599E-2</v>
      </c>
      <c r="C150" s="90">
        <f>INDEX(Region!L:L,MATCH($A150&amp;$A$143,Region!$J:$J,0))</f>
        <v>1.4492753623188401E-2</v>
      </c>
      <c r="D150" s="90">
        <f>INDEX(Region!M:M,MATCH($A150&amp;$A$143,Region!$J:$J,0))</f>
        <v>0</v>
      </c>
      <c r="E150" s="90">
        <f>INDEX(Region!N:N,MATCH($A150&amp;$A$143,Region!$J:$J,0))</f>
        <v>0</v>
      </c>
    </row>
    <row r="151" spans="1:5" x14ac:dyDescent="0.3">
      <c r="A151" s="52" t="s">
        <v>152</v>
      </c>
      <c r="B151" s="90">
        <f>INDEX(Region!K:K,MATCH($A151&amp;$A$143,Region!$J:$J,0))</f>
        <v>0.20512820512820501</v>
      </c>
      <c r="C151" s="90">
        <f>INDEX(Region!L:L,MATCH($A151&amp;$A$143,Region!$J:$J,0))</f>
        <v>0.26086956521739102</v>
      </c>
      <c r="D151" s="90">
        <f>INDEX(Region!M:M,MATCH($A151&amp;$A$143,Region!$J:$J,0))</f>
        <v>0.42857142857142899</v>
      </c>
      <c r="E151" s="90">
        <f>INDEX(Region!N:N,MATCH($A151&amp;$A$143,Region!$J:$J,0))</f>
        <v>0.35</v>
      </c>
    </row>
    <row r="152" spans="1:5" x14ac:dyDescent="0.3">
      <c r="A152" s="52" t="s">
        <v>153</v>
      </c>
      <c r="B152" s="90">
        <f>INDEX(Region!K:K,MATCH($A152&amp;$A$143,Region!$J:$J,0))</f>
        <v>0.28205128205128199</v>
      </c>
      <c r="C152" s="90">
        <f>INDEX(Region!L:L,MATCH($A152&amp;$A$143,Region!$J:$J,0))</f>
        <v>7.2463768115942004E-2</v>
      </c>
      <c r="D152" s="90">
        <f>INDEX(Region!M:M,MATCH($A152&amp;$A$143,Region!$J:$J,0))</f>
        <v>0</v>
      </c>
      <c r="E152" s="90">
        <f>INDEX(Region!N:N,MATCH($A152&amp;$A$143,Region!$J:$J,0))</f>
        <v>0.4</v>
      </c>
    </row>
    <row r="153" spans="1:5" x14ac:dyDescent="0.3">
      <c r="A153" s="29" t="s">
        <v>154</v>
      </c>
      <c r="B153" s="90">
        <f>INDEX(Region!K:K,MATCH($A153&amp;$A$143,Region!$J:$J,0))</f>
        <v>0</v>
      </c>
      <c r="C153" s="90">
        <f>INDEX(Region!L:L,MATCH($A153&amp;$A$143,Region!$J:$J,0))</f>
        <v>1.11022302462516E-16</v>
      </c>
      <c r="D153" s="90">
        <f>INDEX(Region!M:M,MATCH($A153&amp;$A$143,Region!$J:$J,0))</f>
        <v>0</v>
      </c>
      <c r="E153" s="90">
        <f>INDEX(Region!N:N,MATCH($A153&amp;$A$143,Region!$J:$J,0))</f>
        <v>0</v>
      </c>
    </row>
    <row r="154" spans="1:5" x14ac:dyDescent="0.3">
      <c r="A154" s="29" t="s">
        <v>155</v>
      </c>
      <c r="B154" s="90">
        <f>INDEX(Region!K:K,MATCH($A154&amp;$A$143,Region!$J:$J,0))</f>
        <v>0</v>
      </c>
      <c r="C154" s="90">
        <f>INDEX(Region!L:L,MATCH($A154&amp;$A$143,Region!$J:$J,0))</f>
        <v>1.11022302462516E-16</v>
      </c>
      <c r="D154" s="90">
        <f>INDEX(Region!M:M,MATCH($A154&amp;$A$143,Region!$J:$J,0))</f>
        <v>0</v>
      </c>
      <c r="E154" s="90">
        <f>INDEX(Region!N:N,MATCH($A154&amp;$A$143,Region!$J:$J,0))</f>
        <v>0</v>
      </c>
    </row>
    <row r="155" spans="1:5" x14ac:dyDescent="0.3">
      <c r="A155" s="29" t="s">
        <v>156</v>
      </c>
      <c r="B155" s="90">
        <f>INDEX(Region!K:K,MATCH($A155&amp;$A$143,Region!$J:$J,0))</f>
        <v>5.1282051282051301E-2</v>
      </c>
      <c r="C155" s="90">
        <f>INDEX(Region!L:L,MATCH($A155&amp;$A$143,Region!$J:$J,0))</f>
        <v>2.8985507246376802E-2</v>
      </c>
      <c r="D155" s="90">
        <f>INDEX(Region!M:M,MATCH($A155&amp;$A$143,Region!$J:$J,0))</f>
        <v>0</v>
      </c>
      <c r="E155" s="90">
        <f>INDEX(Region!N:N,MATCH($A155&amp;$A$143,Region!$J:$J,0))</f>
        <v>0</v>
      </c>
    </row>
    <row r="156" spans="1:5" x14ac:dyDescent="0.3">
      <c r="A156" s="29" t="s">
        <v>157</v>
      </c>
      <c r="B156" s="90">
        <f>INDEX(Region!K:K,MATCH($A156&amp;$A$143,Region!$J:$J,0))</f>
        <v>0</v>
      </c>
      <c r="C156" s="90">
        <f>INDEX(Region!L:L,MATCH($A156&amp;$A$143,Region!$J:$J,0))</f>
        <v>1.11022302462516E-16</v>
      </c>
      <c r="D156" s="90">
        <f>INDEX(Region!M:M,MATCH($A156&amp;$A$143,Region!$J:$J,0))</f>
        <v>0</v>
      </c>
      <c r="E156" s="90">
        <f>INDEX(Region!N:N,MATCH($A156&amp;$A$143,Region!$J:$J,0))</f>
        <v>0</v>
      </c>
    </row>
    <row r="157" spans="1:5" x14ac:dyDescent="0.3">
      <c r="A157" s="29" t="s">
        <v>158</v>
      </c>
      <c r="B157" s="90">
        <f>INDEX(Region!K:K,MATCH($A157&amp;$A$143,Region!$J:$J,0))</f>
        <v>0</v>
      </c>
      <c r="C157" s="90">
        <f>INDEX(Region!L:L,MATCH($A157&amp;$A$143,Region!$J:$J,0))</f>
        <v>1.4492753623188401E-2</v>
      </c>
      <c r="D157" s="90">
        <f>INDEX(Region!M:M,MATCH($A157&amp;$A$143,Region!$J:$J,0))</f>
        <v>0</v>
      </c>
      <c r="E157" s="90">
        <f>INDEX(Region!N:N,MATCH($A157&amp;$A$143,Region!$J:$J,0))</f>
        <v>0</v>
      </c>
    </row>
    <row r="158" spans="1:5" x14ac:dyDescent="0.3">
      <c r="A158" s="29" t="s">
        <v>159</v>
      </c>
      <c r="B158" s="90">
        <f>INDEX(Region!K:K,MATCH($A158&amp;$A$143,Region!$J:$J,0))</f>
        <v>0.256410256410256</v>
      </c>
      <c r="C158" s="90">
        <f>INDEX(Region!L:L,MATCH($A158&amp;$A$143,Region!$J:$J,0))</f>
        <v>0.14492753623188401</v>
      </c>
      <c r="D158" s="90">
        <f>INDEX(Region!M:M,MATCH($A158&amp;$A$143,Region!$J:$J,0))</f>
        <v>0</v>
      </c>
      <c r="E158" s="90">
        <f>INDEX(Region!N:N,MATCH($A158&amp;$A$143,Region!$J:$J,0))</f>
        <v>0.05</v>
      </c>
    </row>
    <row r="159" spans="1:5" x14ac:dyDescent="0.3">
      <c r="A159" s="29" t="s">
        <v>160</v>
      </c>
      <c r="B159" s="90">
        <f>INDEX(Region!K:K,MATCH($A159&amp;$A$143,Region!$J:$J,0))</f>
        <v>0</v>
      </c>
      <c r="C159" s="90">
        <f>INDEX(Region!L:L,MATCH($A159&amp;$A$143,Region!$J:$J,0))</f>
        <v>1.11022302462516E-16</v>
      </c>
      <c r="D159" s="90">
        <f>INDEX(Region!M:M,MATCH($A159&amp;$A$143,Region!$J:$J,0))</f>
        <v>0</v>
      </c>
      <c r="E159" s="90">
        <f>INDEX(Region!N:N,MATCH($A159&amp;$A$143,Region!$J:$J,0))</f>
        <v>0</v>
      </c>
    </row>
    <row r="160" spans="1:5" x14ac:dyDescent="0.3">
      <c r="A160" s="29" t="s">
        <v>161</v>
      </c>
      <c r="B160" s="90">
        <f>INDEX(Region!K:K,MATCH($A160&amp;$A$143,Region!$J:$J,0))</f>
        <v>0</v>
      </c>
      <c r="C160" s="90">
        <f>INDEX(Region!L:L,MATCH($A160&amp;$A$143,Region!$J:$J,0))</f>
        <v>1.11022302462516E-16</v>
      </c>
      <c r="D160" s="90">
        <f>INDEX(Region!M:M,MATCH($A160&amp;$A$143,Region!$J:$J,0))</f>
        <v>0</v>
      </c>
      <c r="E160" s="90">
        <f>INDEX(Region!N:N,MATCH($A160&amp;$A$143,Region!$J:$J,0))</f>
        <v>0</v>
      </c>
    </row>
    <row r="161" spans="1:5" x14ac:dyDescent="0.3">
      <c r="A161" s="29" t="s">
        <v>162</v>
      </c>
      <c r="B161" s="90">
        <f>INDEX(Region!K:K,MATCH($A161&amp;$A$143,Region!$J:$J,0))</f>
        <v>0</v>
      </c>
      <c r="C161" s="90">
        <f>INDEX(Region!L:L,MATCH($A161&amp;$A$143,Region!$J:$J,0))</f>
        <v>1.11022302462516E-16</v>
      </c>
      <c r="D161" s="90">
        <f>INDEX(Region!M:M,MATCH($A161&amp;$A$143,Region!$J:$J,0))</f>
        <v>0</v>
      </c>
      <c r="E161" s="90">
        <f>INDEX(Region!N:N,MATCH($A161&amp;$A$143,Region!$J:$J,0))</f>
        <v>0.05</v>
      </c>
    </row>
    <row r="162" spans="1:5" x14ac:dyDescent="0.3">
      <c r="A162" s="52"/>
      <c r="B162" s="67"/>
      <c r="C162" s="67"/>
      <c r="D162" s="67"/>
      <c r="E162" s="67"/>
    </row>
    <row r="163" spans="1:5" x14ac:dyDescent="0.3">
      <c r="A163" s="52"/>
      <c r="B163" s="67"/>
      <c r="C163" s="67"/>
      <c r="D163" s="67"/>
      <c r="E163" s="67"/>
    </row>
    <row r="164" spans="1:5" x14ac:dyDescent="0.3">
      <c r="A164" s="52"/>
      <c r="B164" s="67"/>
      <c r="C164" s="67"/>
      <c r="D164" s="67"/>
      <c r="E164" s="67"/>
    </row>
    <row r="165" spans="1:5" x14ac:dyDescent="0.3">
      <c r="A165" s="25" t="s">
        <v>194</v>
      </c>
      <c r="B165" s="67"/>
      <c r="C165" s="67"/>
      <c r="D165" s="67"/>
      <c r="E165" s="67"/>
    </row>
    <row r="166" spans="1:5" x14ac:dyDescent="0.3">
      <c r="A166" s="82" t="s">
        <v>323</v>
      </c>
      <c r="B166" s="67"/>
      <c r="C166" s="67"/>
      <c r="D166" s="67"/>
      <c r="E166" s="67"/>
    </row>
    <row r="167" spans="1:5" x14ac:dyDescent="0.3">
      <c r="A167" s="29"/>
      <c r="B167" s="67"/>
      <c r="C167" s="67"/>
      <c r="D167" s="67"/>
      <c r="E167" s="67"/>
    </row>
    <row r="168" spans="1:5" ht="32" x14ac:dyDescent="0.3">
      <c r="A168" s="29"/>
      <c r="B168" s="65" t="s">
        <v>80</v>
      </c>
      <c r="C168" s="65" t="s">
        <v>81</v>
      </c>
      <c r="D168" s="65" t="s">
        <v>82</v>
      </c>
      <c r="E168" s="65" t="s">
        <v>83</v>
      </c>
    </row>
    <row r="169" spans="1:5" x14ac:dyDescent="0.3">
      <c r="A169" s="27" t="s">
        <v>11</v>
      </c>
      <c r="B169" s="90"/>
      <c r="C169" s="90"/>
      <c r="D169" s="90"/>
      <c r="E169" s="90"/>
    </row>
    <row r="170" spans="1:5" x14ac:dyDescent="0.3">
      <c r="A170" s="29" t="s">
        <v>163</v>
      </c>
      <c r="B170" s="93">
        <f>INDEX(Region!K:K,MATCH($A170&amp;$A$169,Region!$J:$J,0))</f>
        <v>15.6300660234979</v>
      </c>
      <c r="C170" s="93">
        <f>INDEX(Region!L:L,MATCH($A170&amp;$A$169,Region!$J:$J,0))</f>
        <v>15.9909372015826</v>
      </c>
      <c r="D170" s="93">
        <f>INDEX(Region!M:M,MATCH($A170&amp;$A$169,Region!$J:$J,0))</f>
        <v>16.096098406211201</v>
      </c>
      <c r="E170" s="93">
        <f>INDEX(Region!N:N,MATCH($A170&amp;$A$169,Region!$J:$J,0))</f>
        <v>20.014196458749002</v>
      </c>
    </row>
    <row r="171" spans="1:5" x14ac:dyDescent="0.3">
      <c r="A171" s="27" t="s">
        <v>12</v>
      </c>
      <c r="B171" s="90"/>
      <c r="C171" s="90"/>
      <c r="D171" s="90"/>
      <c r="E171" s="90"/>
    </row>
    <row r="172" spans="1:5" x14ac:dyDescent="0.3">
      <c r="A172" s="29" t="s">
        <v>163</v>
      </c>
      <c r="B172" s="93">
        <f>INDEX(Region!K:K,MATCH($A172&amp;$A$171,Region!$J:$J,0))</f>
        <v>11.657303370786501</v>
      </c>
      <c r="C172" s="93">
        <f>INDEX(Region!L:L,MATCH($A172&amp;$A$171,Region!$J:$J,0))</f>
        <v>15.9887640449438</v>
      </c>
      <c r="D172" s="93">
        <f>INDEX(Region!M:M,MATCH($A172&amp;$A$171,Region!$J:$J,0))</f>
        <v>13.290640394088699</v>
      </c>
      <c r="E172" s="93">
        <f>INDEX(Region!N:N,MATCH($A172&amp;$A$171,Region!$J:$J,0))</f>
        <v>12.311926605504601</v>
      </c>
    </row>
    <row r="173" spans="1:5" x14ac:dyDescent="0.3">
      <c r="A173" s="27" t="s">
        <v>48</v>
      </c>
      <c r="B173" s="90"/>
      <c r="C173" s="90"/>
      <c r="D173" s="90"/>
      <c r="E173" s="90"/>
    </row>
    <row r="174" spans="1:5" x14ac:dyDescent="0.3">
      <c r="A174" s="29" t="s">
        <v>163</v>
      </c>
      <c r="B174" s="93">
        <f>INDEX(Region!K:K,MATCH($A174&amp;$A$173,Region!$J:$J,0))</f>
        <v>13.3561643835616</v>
      </c>
      <c r="C174" s="93">
        <f>INDEX(Region!L:L,MATCH($A174&amp;$A$173,Region!$J:$J,0))</f>
        <v>18.540322580645199</v>
      </c>
      <c r="D174" s="93">
        <f>INDEX(Region!M:M,MATCH($A174&amp;$A$173,Region!$J:$J,0))</f>
        <v>9.5333333333333297</v>
      </c>
      <c r="E174" s="93">
        <f>INDEX(Region!N:N,MATCH($A174&amp;$A$173,Region!$J:$J,0))</f>
        <v>14.0444444444444</v>
      </c>
    </row>
    <row r="175" spans="1:5" x14ac:dyDescent="0.3">
      <c r="A175" s="29"/>
      <c r="B175" s="94"/>
      <c r="C175" s="94"/>
      <c r="D175" s="94"/>
      <c r="E175" s="94"/>
    </row>
    <row r="176" spans="1:5" x14ac:dyDescent="0.3">
      <c r="A176" s="29"/>
      <c r="B176" s="94"/>
      <c r="C176" s="94"/>
      <c r="D176" s="94"/>
      <c r="E176" s="94"/>
    </row>
    <row r="177" spans="1:5" x14ac:dyDescent="0.3">
      <c r="A177" s="25" t="s">
        <v>195</v>
      </c>
      <c r="B177" s="95"/>
      <c r="C177" s="95"/>
      <c r="D177" s="95"/>
      <c r="E177" s="95"/>
    </row>
    <row r="178" spans="1:5" x14ac:dyDescent="0.3">
      <c r="A178" s="82" t="s">
        <v>323</v>
      </c>
      <c r="B178" s="94"/>
      <c r="C178" s="94"/>
      <c r="D178" s="94"/>
      <c r="E178" s="94"/>
    </row>
    <row r="179" spans="1:5" x14ac:dyDescent="0.3">
      <c r="A179" s="82"/>
      <c r="B179" s="94"/>
      <c r="C179" s="94"/>
      <c r="D179" s="94"/>
      <c r="E179" s="94"/>
    </row>
    <row r="180" spans="1:5" x14ac:dyDescent="0.3">
      <c r="A180" s="82"/>
      <c r="B180" s="94"/>
      <c r="C180" s="94"/>
      <c r="D180" s="94"/>
      <c r="E180" s="94"/>
    </row>
    <row r="181" spans="1:5" x14ac:dyDescent="0.3">
      <c r="A181" s="27" t="s">
        <v>11</v>
      </c>
    </row>
    <row r="183" spans="1:5" ht="32" x14ac:dyDescent="0.3">
      <c r="B183" s="65" t="s">
        <v>80</v>
      </c>
      <c r="C183" s="65" t="s">
        <v>81</v>
      </c>
      <c r="D183" s="65" t="s">
        <v>82</v>
      </c>
      <c r="E183" s="65" t="s">
        <v>83</v>
      </c>
    </row>
    <row r="184" spans="1:5" x14ac:dyDescent="0.3">
      <c r="A184" s="44" t="s">
        <v>164</v>
      </c>
      <c r="B184" s="90">
        <f>INDEX(Region!K:K,MATCH($A184&amp;$A$181,Region!$J:$J,0))</f>
        <v>0.24893880926673501</v>
      </c>
      <c r="C184" s="90">
        <f>INDEX(Region!L:L,MATCH($A184&amp;$A$181,Region!$J:$J,0))</f>
        <v>9.2651126799955505E-2</v>
      </c>
      <c r="D184" s="90">
        <f>INDEX(Region!M:M,MATCH($A184&amp;$A$181,Region!$J:$J,0))</f>
        <v>0.14481893311333799</v>
      </c>
      <c r="E184" s="90">
        <f>INDEX(Region!N:N,MATCH($A184&amp;$A$181,Region!$J:$J,0))</f>
        <v>0.16988995507701299</v>
      </c>
    </row>
    <row r="185" spans="1:5" x14ac:dyDescent="0.3">
      <c r="A185" s="44" t="s">
        <v>165</v>
      </c>
      <c r="B185" s="90">
        <f>INDEX(Region!K:K,MATCH($A185&amp;$A$181,Region!$J:$J,0))</f>
        <v>6.6672023074223199E-3</v>
      </c>
      <c r="C185" s="90">
        <f>INDEX(Region!L:L,MATCH($A185&amp;$A$181,Region!$J:$J,0))</f>
        <v>8.0052947683307302E-3</v>
      </c>
      <c r="D185" s="90">
        <f>INDEX(Region!M:M,MATCH($A185&amp;$A$181,Region!$J:$J,0))</f>
        <v>4.2983614384949301E-3</v>
      </c>
      <c r="E185" s="90">
        <f>INDEX(Region!N:N,MATCH($A185&amp;$A$181,Region!$J:$J,0))</f>
        <v>6.52047163798868E-3</v>
      </c>
    </row>
    <row r="186" spans="1:5" x14ac:dyDescent="0.3">
      <c r="A186" s="44" t="s">
        <v>166</v>
      </c>
      <c r="B186" s="90">
        <f>INDEX(Region!K:K,MATCH($A186&amp;$A$181,Region!$J:$J,0))</f>
        <v>4.2050919794045301E-2</v>
      </c>
      <c r="C186" s="90">
        <f>INDEX(Region!L:L,MATCH($A186&amp;$A$181,Region!$J:$J,0))</f>
        <v>2.5927508813665099E-2</v>
      </c>
      <c r="D186" s="90">
        <f>INDEX(Region!M:M,MATCH($A186&amp;$A$181,Region!$J:$J,0))</f>
        <v>3.31274741399053E-2</v>
      </c>
      <c r="E186" s="90">
        <f>INDEX(Region!N:N,MATCH($A186&amp;$A$181,Region!$J:$J,0))</f>
        <v>7.2414216121040598E-2</v>
      </c>
    </row>
    <row r="187" spans="1:5" x14ac:dyDescent="0.3">
      <c r="A187" s="44" t="s">
        <v>167</v>
      </c>
      <c r="B187" s="90">
        <f>INDEX(Region!K:K,MATCH($A187&amp;$A$181,Region!$J:$J,0))</f>
        <v>9.4689314792111096E-2</v>
      </c>
      <c r="C187" s="90">
        <f>INDEX(Region!L:L,MATCH($A187&amp;$A$181,Region!$J:$J,0))</f>
        <v>3.4904612262651999E-2</v>
      </c>
      <c r="D187" s="90">
        <f>INDEX(Region!M:M,MATCH($A187&amp;$A$181,Region!$J:$J,0))</f>
        <v>9.2378746564746705E-2</v>
      </c>
      <c r="E187" s="90">
        <f>INDEX(Region!N:N,MATCH($A187&amp;$A$181,Region!$J:$J,0))</f>
        <v>8.2144239110704301E-2</v>
      </c>
    </row>
    <row r="188" spans="1:5" x14ac:dyDescent="0.3">
      <c r="A188" s="44" t="s">
        <v>168</v>
      </c>
      <c r="B188" s="90">
        <f>INDEX(Region!K:K,MATCH($A188&amp;$A$181,Region!$J:$J,0))</f>
        <v>0.54629314029305298</v>
      </c>
      <c r="C188" s="90">
        <f>INDEX(Region!L:L,MATCH($A188&amp;$A$181,Region!$J:$J,0))</f>
        <v>0.55949288852109802</v>
      </c>
      <c r="D188" s="90">
        <f>INDEX(Region!M:M,MATCH($A188&amp;$A$181,Region!$J:$J,0))</f>
        <v>0.53182836365273101</v>
      </c>
      <c r="E188" s="90">
        <f>INDEX(Region!N:N,MATCH($A188&amp;$A$181,Region!$J:$J,0))</f>
        <v>0.58144942737787697</v>
      </c>
    </row>
    <row r="189" spans="1:5" x14ac:dyDescent="0.3">
      <c r="A189" s="44" t="s">
        <v>169</v>
      </c>
      <c r="B189" s="90">
        <f>INDEX(Region!K:K,MATCH($A189&amp;$A$181,Region!$J:$J,0))</f>
        <v>0.66707268553171595</v>
      </c>
      <c r="C189" s="90">
        <f>INDEX(Region!L:L,MATCH($A189&amp;$A$181,Region!$J:$J,0))</f>
        <v>0.74858545655194697</v>
      </c>
      <c r="D189" s="90">
        <f>INDEX(Region!M:M,MATCH($A189&amp;$A$181,Region!$J:$J,0))</f>
        <v>0.69170288205651698</v>
      </c>
      <c r="E189" s="90">
        <f>INDEX(Region!N:N,MATCH($A189&amp;$A$181,Region!$J:$J,0))</f>
        <v>0.70671405490211303</v>
      </c>
    </row>
    <row r="190" spans="1:5" x14ac:dyDescent="0.3">
      <c r="A190" s="44" t="s">
        <v>170</v>
      </c>
      <c r="B190" s="90">
        <f>INDEX(Region!K:K,MATCH($A190&amp;$A$181,Region!$J:$J,0))</f>
        <v>0.19703304629483501</v>
      </c>
      <c r="C190" s="90">
        <f>INDEX(Region!L:L,MATCH($A190&amp;$A$181,Region!$J:$J,0))</f>
        <v>0.21442637710430101</v>
      </c>
      <c r="D190" s="90">
        <f>INDEX(Region!M:M,MATCH($A190&amp;$A$181,Region!$J:$J,0))</f>
        <v>0.19934602194583401</v>
      </c>
      <c r="E190" s="90">
        <f>INDEX(Region!N:N,MATCH($A190&amp;$A$181,Region!$J:$J,0))</f>
        <v>0.14365089278669499</v>
      </c>
    </row>
    <row r="191" spans="1:5" x14ac:dyDescent="0.3">
      <c r="A191" s="44" t="s">
        <v>171</v>
      </c>
      <c r="B191" s="90">
        <f>INDEX(Region!K:K,MATCH($A191&amp;$A$181,Region!$J:$J,0))</f>
        <v>6.0819638836113903E-2</v>
      </c>
      <c r="C191" s="90">
        <f>INDEX(Region!L:L,MATCH($A191&amp;$A$181,Region!$J:$J,0))</f>
        <v>7.0782481940394895E-2</v>
      </c>
      <c r="D191" s="90">
        <f>INDEX(Region!M:M,MATCH($A191&amp;$A$181,Region!$J:$J,0))</f>
        <v>4.4436587433231103E-2</v>
      </c>
      <c r="E191" s="90">
        <f>INDEX(Region!N:N,MATCH($A191&amp;$A$181,Region!$J:$J,0))</f>
        <v>0.19787351951992199</v>
      </c>
    </row>
    <row r="192" spans="1:5" x14ac:dyDescent="0.3">
      <c r="A192" s="43" t="s">
        <v>172</v>
      </c>
      <c r="B192" s="90">
        <f>INDEX(Region!K:K,MATCH($A192&amp;$A$181,Region!$J:$J,0))</f>
        <v>2.10167578438566E-2</v>
      </c>
      <c r="C192" s="90">
        <f>INDEX(Region!L:L,MATCH($A192&amp;$A$181,Region!$J:$J,0))</f>
        <v>1.6271136355055799E-2</v>
      </c>
      <c r="D192" s="90">
        <f>INDEX(Region!M:M,MATCH($A192&amp;$A$181,Region!$J:$J,0))</f>
        <v>4.49931019288925E-3</v>
      </c>
      <c r="E192" s="90">
        <f>INDEX(Region!N:N,MATCH($A192&amp;$A$181,Region!$J:$J,0))</f>
        <v>3.6213947177123999E-2</v>
      </c>
    </row>
    <row r="193" spans="1:5" x14ac:dyDescent="0.3">
      <c r="A193" s="43" t="s">
        <v>173</v>
      </c>
      <c r="B193" s="90">
        <f>INDEX(Region!K:K,MATCH($A193&amp;$A$181,Region!$J:$J,0))</f>
        <v>7.6247514295783598E-3</v>
      </c>
      <c r="C193" s="90">
        <f>INDEX(Region!L:L,MATCH($A193&amp;$A$181,Region!$J:$J,0))</f>
        <v>2.5801811660510401E-3</v>
      </c>
      <c r="D193" s="90">
        <f>INDEX(Region!M:M,MATCH($A193&amp;$A$181,Region!$J:$J,0))</f>
        <v>6.7196728362035199E-3</v>
      </c>
      <c r="E193" s="90">
        <f>INDEX(Region!N:N,MATCH($A193&amp;$A$181,Region!$J:$J,0))</f>
        <v>3.84570326475066E-3</v>
      </c>
    </row>
    <row r="194" spans="1:5" x14ac:dyDescent="0.3">
      <c r="A194" s="43" t="s">
        <v>174</v>
      </c>
      <c r="B194" s="90">
        <f>INDEX(Region!K:K,MATCH($A194&amp;$A$181,Region!$J:$J,0))</f>
        <v>5.1779629636191198E-2</v>
      </c>
      <c r="C194" s="90">
        <f>INDEX(Region!L:L,MATCH($A194&amp;$A$181,Region!$J:$J,0))</f>
        <v>1.4984807339947601E-2</v>
      </c>
      <c r="D194" s="90">
        <f>INDEX(Region!M:M,MATCH($A194&amp;$A$181,Region!$J:$J,0))</f>
        <v>0.128409141617188</v>
      </c>
      <c r="E194" s="90">
        <f>INDEX(Region!N:N,MATCH($A194&amp;$A$181,Region!$J:$J,0))</f>
        <v>2.2853107890140101E-2</v>
      </c>
    </row>
    <row r="195" spans="1:5" x14ac:dyDescent="0.3">
      <c r="A195" s="43" t="s">
        <v>175</v>
      </c>
      <c r="B195" s="90">
        <f>INDEX(Region!K:K,MATCH($A195&amp;$A$181,Region!$J:$J,0))</f>
        <v>2.7774145486099198E-3</v>
      </c>
      <c r="C195" s="90">
        <f>INDEX(Region!L:L,MATCH($A195&amp;$A$181,Region!$J:$J,0))</f>
        <v>0</v>
      </c>
      <c r="D195" s="90">
        <f>INDEX(Region!M:M,MATCH($A195&amp;$A$181,Region!$J:$J,0))</f>
        <v>0</v>
      </c>
      <c r="E195" s="90">
        <f>INDEX(Region!N:N,MATCH($A195&amp;$A$181,Region!$J:$J,0))</f>
        <v>1.11022302462516E-16</v>
      </c>
    </row>
    <row r="196" spans="1:5" x14ac:dyDescent="0.3">
      <c r="A196" s="43" t="s">
        <v>176</v>
      </c>
      <c r="B196" s="90">
        <f>INDEX(Region!K:K,MATCH($A196&amp;$A$181,Region!$J:$J,0))</f>
        <v>5.5930105198311996E-3</v>
      </c>
      <c r="C196" s="90">
        <f>INDEX(Region!L:L,MATCH($A196&amp;$A$181,Region!$J:$J,0))</f>
        <v>0</v>
      </c>
      <c r="D196" s="90">
        <f>INDEX(Region!M:M,MATCH($A196&amp;$A$181,Region!$J:$J,0))</f>
        <v>1.22000845289021E-3</v>
      </c>
      <c r="E196" s="90">
        <f>INDEX(Region!N:N,MATCH($A196&amp;$A$181,Region!$J:$J,0))</f>
        <v>3.84570326475066E-3</v>
      </c>
    </row>
    <row r="197" spans="1:5" x14ac:dyDescent="0.3">
      <c r="A197" s="43" t="s">
        <v>177</v>
      </c>
      <c r="B197" s="90">
        <f>INDEX(Region!K:K,MATCH($A197&amp;$A$181,Region!$J:$J,0))</f>
        <v>2.6058982769288901E-2</v>
      </c>
      <c r="C197" s="90">
        <f>INDEX(Region!L:L,MATCH($A197&amp;$A$181,Region!$J:$J,0))</f>
        <v>1.7431288891911902E-2</v>
      </c>
      <c r="D197" s="90">
        <f>INDEX(Region!M:M,MATCH($A197&amp;$A$181,Region!$J:$J,0))</f>
        <v>2.1061330346831102E-2</v>
      </c>
      <c r="E197" s="90">
        <f>INDEX(Region!N:N,MATCH($A197&amp;$A$181,Region!$J:$J,0))</f>
        <v>2.51858940328928E-2</v>
      </c>
    </row>
    <row r="198" spans="1:5" x14ac:dyDescent="0.3">
      <c r="A198" s="43" t="s">
        <v>178</v>
      </c>
      <c r="B198" s="90">
        <f>INDEX(Region!K:K,MATCH($A198&amp;$A$181,Region!$J:$J,0))</f>
        <v>7.4717390798103602E-4</v>
      </c>
      <c r="C198" s="90">
        <f>INDEX(Region!L:L,MATCH($A198&amp;$A$181,Region!$J:$J,0))</f>
        <v>6.2288497336996903E-3</v>
      </c>
      <c r="D198" s="90">
        <f>INDEX(Region!M:M,MATCH($A198&amp;$A$181,Region!$J:$J,0))</f>
        <v>0</v>
      </c>
      <c r="E198" s="90">
        <f>INDEX(Region!N:N,MATCH($A198&amp;$A$181,Region!$J:$J,0))</f>
        <v>1.7066723539469601E-3</v>
      </c>
    </row>
    <row r="199" spans="1:5" x14ac:dyDescent="0.3">
      <c r="A199" s="43" t="s">
        <v>179</v>
      </c>
      <c r="B199" s="90">
        <f>INDEX(Region!K:K,MATCH($A199&amp;$A$181,Region!$J:$J,0))</f>
        <v>7.4717390798103602E-4</v>
      </c>
      <c r="C199" s="90">
        <f>INDEX(Region!L:L,MATCH($A199&amp;$A$181,Region!$J:$J,0))</f>
        <v>0</v>
      </c>
      <c r="D199" s="90">
        <f>INDEX(Region!M:M,MATCH($A199&amp;$A$181,Region!$J:$J,0))</f>
        <v>2.0868207323323099E-3</v>
      </c>
      <c r="E199" s="90">
        <f>INDEX(Region!N:N,MATCH($A199&amp;$A$181,Region!$J:$J,0))</f>
        <v>1.11022302462516E-16</v>
      </c>
    </row>
    <row r="200" spans="1:5" x14ac:dyDescent="0.3">
      <c r="A200" s="43" t="s">
        <v>180</v>
      </c>
      <c r="B200" s="90">
        <f>INDEX(Region!K:K,MATCH($A200&amp;$A$181,Region!$J:$J,0))</f>
        <v>6.1330486869003598E-4</v>
      </c>
      <c r="C200" s="90">
        <f>INDEX(Region!L:L,MATCH($A200&amp;$A$181,Region!$J:$J,0))</f>
        <v>0</v>
      </c>
      <c r="D200" s="90">
        <f>INDEX(Region!M:M,MATCH($A200&amp;$A$181,Region!$J:$J,0))</f>
        <v>2.0868207323323099E-3</v>
      </c>
      <c r="E200" s="90">
        <f>INDEX(Region!N:N,MATCH($A200&amp;$A$181,Region!$J:$J,0))</f>
        <v>1.11022302462516E-16</v>
      </c>
    </row>
    <row r="201" spans="1:5" x14ac:dyDescent="0.3">
      <c r="A201" s="43" t="s">
        <v>181</v>
      </c>
      <c r="B201" s="90">
        <f>INDEX(Region!K:K,MATCH($A201&amp;$A$181,Region!$J:$J,0))</f>
        <v>1.8399146060701099E-3</v>
      </c>
      <c r="C201" s="90">
        <f>INDEX(Region!L:L,MATCH($A201&amp;$A$181,Region!$J:$J,0))</f>
        <v>6.3396513244136504E-3</v>
      </c>
      <c r="D201" s="90">
        <f>INDEX(Region!M:M,MATCH($A201&amp;$A$181,Region!$J:$J,0))</f>
        <v>2.0868207323323099E-3</v>
      </c>
      <c r="E201" s="90">
        <f>INDEX(Region!N:N,MATCH($A201&amp;$A$181,Region!$J:$J,0))</f>
        <v>9.0781828724416803E-3</v>
      </c>
    </row>
    <row r="202" spans="1:5" x14ac:dyDescent="0.3">
      <c r="A202" s="43" t="s">
        <v>182</v>
      </c>
      <c r="B202" s="90">
        <f>INDEX(Region!K:K,MATCH($A202&amp;$A$181,Region!$J:$J,0))</f>
        <v>0</v>
      </c>
      <c r="C202" s="90">
        <f>INDEX(Region!L:L,MATCH($A202&amp;$A$181,Region!$J:$J,0))</f>
        <v>0</v>
      </c>
      <c r="D202" s="90">
        <f>INDEX(Region!M:M,MATCH($A202&amp;$A$181,Region!$J:$J,0))</f>
        <v>0</v>
      </c>
      <c r="E202" s="90">
        <f>INDEX(Region!N:N,MATCH($A202&amp;$A$181,Region!$J:$J,0))</f>
        <v>1.11022302462516E-16</v>
      </c>
    </row>
    <row r="203" spans="1:5" x14ac:dyDescent="0.3">
      <c r="A203" s="43" t="s">
        <v>183</v>
      </c>
      <c r="B203" s="90">
        <f>INDEX(Region!K:K,MATCH($A203&amp;$A$181,Region!$J:$J,0))</f>
        <v>0</v>
      </c>
      <c r="C203" s="90">
        <f>INDEX(Region!L:L,MATCH($A203&amp;$A$181,Region!$J:$J,0))</f>
        <v>0</v>
      </c>
      <c r="D203" s="90">
        <f>INDEX(Region!M:M,MATCH($A203&amp;$A$181,Region!$J:$J,0))</f>
        <v>0</v>
      </c>
      <c r="E203" s="90">
        <f>INDEX(Region!N:N,MATCH($A203&amp;$A$181,Region!$J:$J,0))</f>
        <v>1.11022302462516E-16</v>
      </c>
    </row>
    <row r="204" spans="1:5" x14ac:dyDescent="0.3">
      <c r="A204" s="43" t="s">
        <v>184</v>
      </c>
      <c r="B204" s="90">
        <f>INDEX(Region!K:K,MATCH($A204&amp;$A$181,Region!$J:$J,0))</f>
        <v>0</v>
      </c>
      <c r="C204" s="90">
        <f>INDEX(Region!L:L,MATCH($A204&amp;$A$181,Region!$J:$J,0))</f>
        <v>0</v>
      </c>
      <c r="D204" s="90">
        <f>INDEX(Region!M:M,MATCH($A204&amp;$A$181,Region!$J:$J,0))</f>
        <v>1.4206600880166799E-3</v>
      </c>
      <c r="E204" s="90">
        <f>INDEX(Region!N:N,MATCH($A204&amp;$A$181,Region!$J:$J,0))</f>
        <v>1.11022302462516E-16</v>
      </c>
    </row>
    <row r="205" spans="1:5" x14ac:dyDescent="0.3">
      <c r="A205" s="43" t="s">
        <v>185</v>
      </c>
      <c r="B205" s="90">
        <f>INDEX(Region!K:K,MATCH($A205&amp;$A$181,Region!$J:$J,0))</f>
        <v>0</v>
      </c>
      <c r="C205" s="90">
        <f>INDEX(Region!L:L,MATCH($A205&amp;$A$181,Region!$J:$J,0))</f>
        <v>0</v>
      </c>
      <c r="D205" s="90">
        <f>INDEX(Region!M:M,MATCH($A205&amp;$A$181,Region!$J:$J,0))</f>
        <v>0</v>
      </c>
      <c r="E205" s="90">
        <f>INDEX(Region!N:N,MATCH($A205&amp;$A$181,Region!$J:$J,0))</f>
        <v>1.11022302462516E-16</v>
      </c>
    </row>
    <row r="206" spans="1:5" x14ac:dyDescent="0.3">
      <c r="A206" s="43" t="s">
        <v>186</v>
      </c>
      <c r="B206" s="90">
        <f>INDEX(Region!K:K,MATCH($A206&amp;$A$181,Region!$J:$J,0))</f>
        <v>1.22660973738007E-3</v>
      </c>
      <c r="C206" s="90">
        <f>INDEX(Region!L:L,MATCH($A206&amp;$A$181,Region!$J:$J,0))</f>
        <v>3.3307428427921601E-2</v>
      </c>
      <c r="D206" s="90">
        <f>INDEX(Region!M:M,MATCH($A206&amp;$A$181,Region!$J:$J,0))</f>
        <v>2.37660775609497E-2</v>
      </c>
      <c r="E206" s="90">
        <f>INDEX(Region!N:N,MATCH($A206&amp;$A$181,Region!$J:$J,0))</f>
        <v>8.5103888050604105E-4</v>
      </c>
    </row>
    <row r="207" spans="1:5" x14ac:dyDescent="0.3">
      <c r="A207" s="43" t="s">
        <v>187</v>
      </c>
      <c r="B207" s="90">
        <f>INDEX(Region!K:K,MATCH($A207&amp;$A$181,Region!$J:$J,0))</f>
        <v>2.0171251245911799E-2</v>
      </c>
      <c r="C207" s="90">
        <f>INDEX(Region!L:L,MATCH($A207&amp;$A$181,Region!$J:$J,0))</f>
        <v>3.0483151834092601E-2</v>
      </c>
      <c r="D207" s="90">
        <f>INDEX(Region!M:M,MATCH($A207&amp;$A$181,Region!$J:$J,0))</f>
        <v>2.1004571366417899E-2</v>
      </c>
      <c r="E207" s="90">
        <f>INDEX(Region!N:N,MATCH($A207&amp;$A$181,Region!$J:$J,0))</f>
        <v>1.2287734224116701E-2</v>
      </c>
    </row>
    <row r="208" spans="1:5" x14ac:dyDescent="0.3">
      <c r="A208" s="43" t="s">
        <v>188</v>
      </c>
      <c r="B208" s="90">
        <f>INDEX(Region!K:K,MATCH($A208&amp;$A$181,Region!$J:$J,0))</f>
        <v>6.1330486869003598E-4</v>
      </c>
      <c r="C208" s="90">
        <f>INDEX(Region!L:L,MATCH($A208&amp;$A$181,Region!$J:$J,0))</f>
        <v>6.97951257161684E-3</v>
      </c>
      <c r="D208" s="90">
        <f>INDEX(Region!M:M,MATCH($A208&amp;$A$181,Region!$J:$J,0))</f>
        <v>1.0893314300868101E-2</v>
      </c>
      <c r="E208" s="90">
        <f>INDEX(Region!N:N,MATCH($A208&amp;$A$181,Region!$J:$J,0))</f>
        <v>1.2021635045896199E-2</v>
      </c>
    </row>
    <row r="209" spans="1:5" x14ac:dyDescent="0.3">
      <c r="A209" s="29"/>
      <c r="B209" s="32"/>
      <c r="C209" s="32"/>
      <c r="D209" s="32"/>
      <c r="E209" s="32"/>
    </row>
    <row r="210" spans="1:5" x14ac:dyDescent="0.3">
      <c r="A210" s="27" t="s">
        <v>12</v>
      </c>
      <c r="B210" s="94"/>
      <c r="C210" s="94"/>
      <c r="D210" s="94"/>
      <c r="E210" s="94"/>
    </row>
    <row r="211" spans="1:5" x14ac:dyDescent="0.3">
      <c r="B211" s="91"/>
      <c r="C211" s="91"/>
      <c r="D211" s="91"/>
      <c r="E211" s="91"/>
    </row>
    <row r="212" spans="1:5" ht="32" x14ac:dyDescent="0.3">
      <c r="B212" s="65" t="s">
        <v>80</v>
      </c>
      <c r="C212" s="65" t="s">
        <v>81</v>
      </c>
      <c r="D212" s="65" t="s">
        <v>82</v>
      </c>
      <c r="E212" s="65" t="s">
        <v>83</v>
      </c>
    </row>
    <row r="213" spans="1:5" x14ac:dyDescent="0.3">
      <c r="A213" s="44" t="s">
        <v>164</v>
      </c>
      <c r="B213" s="90">
        <f>INDEX(Region!K:K,MATCH($A213&amp;$A$210,Region!$J:$J,0))</f>
        <v>0.125</v>
      </c>
      <c r="C213" s="90">
        <f>INDEX(Region!L:L,MATCH($A213&amp;$A$210,Region!$J:$J,0))</f>
        <v>6.4516129032258104E-2</v>
      </c>
      <c r="D213" s="90">
        <f>INDEX(Region!M:M,MATCH($A213&amp;$A$210,Region!$J:$J,0))</f>
        <v>0.125</v>
      </c>
      <c r="E213" s="90">
        <f>INDEX(Region!N:N,MATCH($A213&amp;$A$210,Region!$J:$J,0))</f>
        <v>0.107142857142857</v>
      </c>
    </row>
    <row r="214" spans="1:5" x14ac:dyDescent="0.3">
      <c r="A214" s="44" t="s">
        <v>165</v>
      </c>
      <c r="B214" s="90">
        <f>INDEX(Region!K:K,MATCH($A214&amp;$A$210,Region!$J:$J,0))</f>
        <v>0</v>
      </c>
      <c r="C214" s="90">
        <f>INDEX(Region!L:L,MATCH($A214&amp;$A$210,Region!$J:$J,0))</f>
        <v>0</v>
      </c>
      <c r="D214" s="90">
        <f>INDEX(Region!M:M,MATCH($A214&amp;$A$210,Region!$J:$J,0))</f>
        <v>3.125E-2</v>
      </c>
      <c r="E214" s="90">
        <f>INDEX(Region!N:N,MATCH($A214&amp;$A$210,Region!$J:$J,0))</f>
        <v>-2.2204460492503101E-16</v>
      </c>
    </row>
    <row r="215" spans="1:5" x14ac:dyDescent="0.3">
      <c r="A215" s="44" t="s">
        <v>166</v>
      </c>
      <c r="B215" s="90">
        <f>INDEX(Region!K:K,MATCH($A215&amp;$A$210,Region!$J:$J,0))</f>
        <v>3.7499999999999999E-2</v>
      </c>
      <c r="C215" s="90">
        <f>INDEX(Region!L:L,MATCH($A215&amp;$A$210,Region!$J:$J,0))</f>
        <v>3.2258064516128997E-2</v>
      </c>
      <c r="D215" s="90">
        <f>INDEX(Region!M:M,MATCH($A215&amp;$A$210,Region!$J:$J,0))</f>
        <v>2.0833333333333301E-2</v>
      </c>
      <c r="E215" s="90">
        <f>INDEX(Region!N:N,MATCH($A215&amp;$A$210,Region!$J:$J,0))</f>
        <v>5.3571428571428603E-2</v>
      </c>
    </row>
    <row r="216" spans="1:5" x14ac:dyDescent="0.3">
      <c r="A216" s="44" t="s">
        <v>167</v>
      </c>
      <c r="B216" s="90">
        <f>INDEX(Region!K:K,MATCH($A216&amp;$A$210,Region!$J:$J,0))</f>
        <v>0.05</v>
      </c>
      <c r="C216" s="90">
        <f>INDEX(Region!L:L,MATCH($A216&amp;$A$210,Region!$J:$J,0))</f>
        <v>6.4516129032258104E-2</v>
      </c>
      <c r="D216" s="90">
        <f>INDEX(Region!M:M,MATCH($A216&amp;$A$210,Region!$J:$J,0))</f>
        <v>0.15625</v>
      </c>
      <c r="E216" s="90">
        <f>INDEX(Region!N:N,MATCH($A216&amp;$A$210,Region!$J:$J,0))</f>
        <v>5.3571428571428603E-2</v>
      </c>
    </row>
    <row r="217" spans="1:5" x14ac:dyDescent="0.3">
      <c r="A217" s="44" t="s">
        <v>168</v>
      </c>
      <c r="B217" s="90">
        <f>INDEX(Region!K:K,MATCH($A217&amp;$A$210,Region!$J:$J,0))</f>
        <v>0.6</v>
      </c>
      <c r="C217" s="90">
        <f>INDEX(Region!L:L,MATCH($A217&amp;$A$210,Region!$J:$J,0))</f>
        <v>0.66129032258064502</v>
      </c>
      <c r="D217" s="90">
        <f>INDEX(Region!M:M,MATCH($A217&amp;$A$210,Region!$J:$J,0))</f>
        <v>0.69791666666666696</v>
      </c>
      <c r="E217" s="90">
        <f>INDEX(Region!N:N,MATCH($A217&amp;$A$210,Region!$J:$J,0))</f>
        <v>0.51785714285714302</v>
      </c>
    </row>
    <row r="218" spans="1:5" x14ac:dyDescent="0.3">
      <c r="A218" s="44" t="s">
        <v>169</v>
      </c>
      <c r="B218" s="90">
        <f>INDEX(Region!K:K,MATCH($A218&amp;$A$210,Region!$J:$J,0))</f>
        <v>0.7</v>
      </c>
      <c r="C218" s="90">
        <f>INDEX(Region!L:L,MATCH($A218&amp;$A$210,Region!$J:$J,0))</f>
        <v>0.85483870967741904</v>
      </c>
      <c r="D218" s="90">
        <f>INDEX(Region!M:M,MATCH($A218&amp;$A$210,Region!$J:$J,0))</f>
        <v>0.77083333333333304</v>
      </c>
      <c r="E218" s="90">
        <f>INDEX(Region!N:N,MATCH($A218&amp;$A$210,Region!$J:$J,0))</f>
        <v>0.625</v>
      </c>
    </row>
    <row r="219" spans="1:5" x14ac:dyDescent="0.3">
      <c r="A219" s="44" t="s">
        <v>170</v>
      </c>
      <c r="B219" s="90">
        <f>INDEX(Region!K:K,MATCH($A219&amp;$A$210,Region!$J:$J,0))</f>
        <v>0.1125</v>
      </c>
      <c r="C219" s="90">
        <f>INDEX(Region!L:L,MATCH($A219&amp;$A$210,Region!$J:$J,0))</f>
        <v>0.14516129032258099</v>
      </c>
      <c r="D219" s="90">
        <f>INDEX(Region!M:M,MATCH($A219&amp;$A$210,Region!$J:$J,0))</f>
        <v>0.125</v>
      </c>
      <c r="E219" s="90">
        <f>INDEX(Region!N:N,MATCH($A219&amp;$A$210,Region!$J:$J,0))</f>
        <v>5.3571428571428603E-2</v>
      </c>
    </row>
    <row r="220" spans="1:5" x14ac:dyDescent="0.3">
      <c r="A220" s="44" t="s">
        <v>171</v>
      </c>
      <c r="B220" s="90">
        <f>INDEX(Region!K:K,MATCH($A220&amp;$A$210,Region!$J:$J,0))</f>
        <v>0.05</v>
      </c>
      <c r="C220" s="90">
        <f>INDEX(Region!L:L,MATCH($A220&amp;$A$210,Region!$J:$J,0))</f>
        <v>6.4516129032258104E-2</v>
      </c>
      <c r="D220" s="90">
        <f>INDEX(Region!M:M,MATCH($A220&amp;$A$210,Region!$J:$J,0))</f>
        <v>3.125E-2</v>
      </c>
      <c r="E220" s="90">
        <f>INDEX(Region!N:N,MATCH($A220&amp;$A$210,Region!$J:$J,0))</f>
        <v>3.5714285714285698E-2</v>
      </c>
    </row>
    <row r="221" spans="1:5" x14ac:dyDescent="0.3">
      <c r="A221" s="43" t="s">
        <v>172</v>
      </c>
      <c r="B221" s="90">
        <f>INDEX(Region!K:K,MATCH($A221&amp;$A$210,Region!$J:$J,0))</f>
        <v>2.5000000000000001E-2</v>
      </c>
      <c r="C221" s="90">
        <f>INDEX(Region!L:L,MATCH($A221&amp;$A$210,Region!$J:$J,0))</f>
        <v>1.6129032258064498E-2</v>
      </c>
      <c r="D221" s="90">
        <f>INDEX(Region!M:M,MATCH($A221&amp;$A$210,Region!$J:$J,0))</f>
        <v>5.2083333333333301E-2</v>
      </c>
      <c r="E221" s="90">
        <f>INDEX(Region!N:N,MATCH($A221&amp;$A$210,Region!$J:$J,0))</f>
        <v>-2.2204460492503101E-16</v>
      </c>
    </row>
    <row r="222" spans="1:5" x14ac:dyDescent="0.3">
      <c r="A222" s="43" t="s">
        <v>173</v>
      </c>
      <c r="B222" s="90">
        <f>INDEX(Region!K:K,MATCH($A222&amp;$A$210,Region!$J:$J,0))</f>
        <v>0</v>
      </c>
      <c r="C222" s="90">
        <f>INDEX(Region!L:L,MATCH($A222&amp;$A$210,Region!$J:$J,0))</f>
        <v>1.6129032258064498E-2</v>
      </c>
      <c r="D222" s="90">
        <f>INDEX(Region!M:M,MATCH($A222&amp;$A$210,Region!$J:$J,0))</f>
        <v>0</v>
      </c>
      <c r="E222" s="90">
        <f>INDEX(Region!N:N,MATCH($A222&amp;$A$210,Region!$J:$J,0))</f>
        <v>1.7857142857142901E-2</v>
      </c>
    </row>
    <row r="223" spans="1:5" x14ac:dyDescent="0.3">
      <c r="A223" s="43" t="s">
        <v>174</v>
      </c>
      <c r="B223" s="90">
        <f>INDEX(Region!K:K,MATCH($A223&amp;$A$210,Region!$J:$J,0))</f>
        <v>0.1</v>
      </c>
      <c r="C223" s="90">
        <f>INDEX(Region!L:L,MATCH($A223&amp;$A$210,Region!$J:$J,0))</f>
        <v>0</v>
      </c>
      <c r="D223" s="90">
        <f>INDEX(Region!M:M,MATCH($A223&amp;$A$210,Region!$J:$J,0))</f>
        <v>6.25E-2</v>
      </c>
      <c r="E223" s="90">
        <f>INDEX(Region!N:N,MATCH($A223&amp;$A$210,Region!$J:$J,0))</f>
        <v>1.7857142857142901E-2</v>
      </c>
    </row>
    <row r="224" spans="1:5" x14ac:dyDescent="0.3">
      <c r="A224" s="43" t="s">
        <v>175</v>
      </c>
      <c r="B224" s="90">
        <f>INDEX(Region!K:K,MATCH($A224&amp;$A$210,Region!$J:$J,0))</f>
        <v>0</v>
      </c>
      <c r="C224" s="90">
        <f>INDEX(Region!L:L,MATCH($A224&amp;$A$210,Region!$J:$J,0))</f>
        <v>0</v>
      </c>
      <c r="D224" s="90">
        <f>INDEX(Region!M:M,MATCH($A224&amp;$A$210,Region!$J:$J,0))</f>
        <v>2.0833333333333301E-2</v>
      </c>
      <c r="E224" s="90">
        <f>INDEX(Region!N:N,MATCH($A224&amp;$A$210,Region!$J:$J,0))</f>
        <v>1.7857142857142901E-2</v>
      </c>
    </row>
    <row r="225" spans="1:5" x14ac:dyDescent="0.3">
      <c r="A225" s="43" t="s">
        <v>176</v>
      </c>
      <c r="B225" s="90">
        <f>INDEX(Region!K:K,MATCH($A225&amp;$A$210,Region!$J:$J,0))</f>
        <v>0</v>
      </c>
      <c r="C225" s="90">
        <f>INDEX(Region!L:L,MATCH($A225&amp;$A$210,Region!$J:$J,0))</f>
        <v>0</v>
      </c>
      <c r="D225" s="90">
        <f>INDEX(Region!M:M,MATCH($A225&amp;$A$210,Region!$J:$J,0))</f>
        <v>1.0416666666666701E-2</v>
      </c>
      <c r="E225" s="90">
        <f>INDEX(Region!N:N,MATCH($A225&amp;$A$210,Region!$J:$J,0))</f>
        <v>1.7857142857142901E-2</v>
      </c>
    </row>
    <row r="226" spans="1:5" x14ac:dyDescent="0.3">
      <c r="A226" s="43" t="s">
        <v>177</v>
      </c>
      <c r="B226" s="90">
        <f>INDEX(Region!K:K,MATCH($A226&amp;$A$210,Region!$J:$J,0))</f>
        <v>0</v>
      </c>
      <c r="C226" s="90">
        <f>INDEX(Region!L:L,MATCH($A226&amp;$A$210,Region!$J:$J,0))</f>
        <v>1.6129032258064498E-2</v>
      </c>
      <c r="D226" s="90">
        <f>INDEX(Region!M:M,MATCH($A226&amp;$A$210,Region!$J:$J,0))</f>
        <v>0</v>
      </c>
      <c r="E226" s="90">
        <f>INDEX(Region!N:N,MATCH($A226&amp;$A$210,Region!$J:$J,0))</f>
        <v>5.3571428571428603E-2</v>
      </c>
    </row>
    <row r="227" spans="1:5" x14ac:dyDescent="0.3">
      <c r="A227" s="43" t="s">
        <v>178</v>
      </c>
      <c r="B227" s="90">
        <f>INDEX(Region!K:K,MATCH($A227&amp;$A$210,Region!$J:$J,0))</f>
        <v>0</v>
      </c>
      <c r="C227" s="90">
        <f>INDEX(Region!L:L,MATCH($A227&amp;$A$210,Region!$J:$J,0))</f>
        <v>1.6129032258064498E-2</v>
      </c>
      <c r="D227" s="90">
        <f>INDEX(Region!M:M,MATCH($A227&amp;$A$210,Region!$J:$J,0))</f>
        <v>0</v>
      </c>
      <c r="E227" s="90">
        <f>INDEX(Region!N:N,MATCH($A227&amp;$A$210,Region!$J:$J,0))</f>
        <v>1.7857142857142901E-2</v>
      </c>
    </row>
    <row r="228" spans="1:5" x14ac:dyDescent="0.3">
      <c r="A228" s="43" t="s">
        <v>179</v>
      </c>
      <c r="B228" s="90">
        <f>INDEX(Region!K:K,MATCH($A228&amp;$A$210,Region!$J:$J,0))</f>
        <v>0</v>
      </c>
      <c r="C228" s="90">
        <f>INDEX(Region!L:L,MATCH($A228&amp;$A$210,Region!$J:$J,0))</f>
        <v>0</v>
      </c>
      <c r="D228" s="90">
        <f>INDEX(Region!M:M,MATCH($A228&amp;$A$210,Region!$J:$J,0))</f>
        <v>0</v>
      </c>
      <c r="E228" s="90">
        <f>INDEX(Region!N:N,MATCH($A228&amp;$A$210,Region!$J:$J,0))</f>
        <v>-2.2204460492503101E-16</v>
      </c>
    </row>
    <row r="229" spans="1:5" x14ac:dyDescent="0.3">
      <c r="A229" s="43" t="s">
        <v>180</v>
      </c>
      <c r="B229" s="90">
        <f>INDEX(Region!K:K,MATCH($A229&amp;$A$210,Region!$J:$J,0))</f>
        <v>0</v>
      </c>
      <c r="C229" s="90">
        <f>INDEX(Region!L:L,MATCH($A229&amp;$A$210,Region!$J:$J,0))</f>
        <v>0</v>
      </c>
      <c r="D229" s="90">
        <f>INDEX(Region!M:M,MATCH($A229&amp;$A$210,Region!$J:$J,0))</f>
        <v>0</v>
      </c>
      <c r="E229" s="90">
        <f>INDEX(Region!N:N,MATCH($A229&amp;$A$210,Region!$J:$J,0))</f>
        <v>-2.2204460492503101E-16</v>
      </c>
    </row>
    <row r="230" spans="1:5" x14ac:dyDescent="0.3">
      <c r="A230" s="43" t="s">
        <v>181</v>
      </c>
      <c r="B230" s="90">
        <f>INDEX(Region!K:K,MATCH($A230&amp;$A$210,Region!$J:$J,0))</f>
        <v>0</v>
      </c>
      <c r="C230" s="90">
        <f>INDEX(Region!L:L,MATCH($A230&amp;$A$210,Region!$J:$J,0))</f>
        <v>4.8387096774193498E-2</v>
      </c>
      <c r="D230" s="90">
        <f>INDEX(Region!M:M,MATCH($A230&amp;$A$210,Region!$J:$J,0))</f>
        <v>1.0416666666666701E-2</v>
      </c>
      <c r="E230" s="90">
        <f>INDEX(Region!N:N,MATCH($A230&amp;$A$210,Region!$J:$J,0))</f>
        <v>-2.2204460492503101E-16</v>
      </c>
    </row>
    <row r="231" spans="1:5" x14ac:dyDescent="0.3">
      <c r="A231" s="43" t="s">
        <v>182</v>
      </c>
      <c r="B231" s="90">
        <f>INDEX(Region!K:K,MATCH($A231&amp;$A$210,Region!$J:$J,0))</f>
        <v>0</v>
      </c>
      <c r="C231" s="90">
        <f>INDEX(Region!L:L,MATCH($A231&amp;$A$210,Region!$J:$J,0))</f>
        <v>0</v>
      </c>
      <c r="D231" s="90">
        <f>INDEX(Region!M:M,MATCH($A231&amp;$A$210,Region!$J:$J,0))</f>
        <v>0</v>
      </c>
      <c r="E231" s="90">
        <f>INDEX(Region!N:N,MATCH($A231&amp;$A$210,Region!$J:$J,0))</f>
        <v>1.7857142857142901E-2</v>
      </c>
    </row>
    <row r="232" spans="1:5" x14ac:dyDescent="0.3">
      <c r="A232" s="43" t="s">
        <v>183</v>
      </c>
      <c r="B232" s="90">
        <f>INDEX(Region!K:K,MATCH($A232&amp;$A$210,Region!$J:$J,0))</f>
        <v>0</v>
      </c>
      <c r="C232" s="90">
        <f>INDEX(Region!L:L,MATCH($A232&amp;$A$210,Region!$J:$J,0))</f>
        <v>0</v>
      </c>
      <c r="D232" s="90">
        <f>INDEX(Region!M:M,MATCH($A232&amp;$A$210,Region!$J:$J,0))</f>
        <v>0</v>
      </c>
      <c r="E232" s="90">
        <f>INDEX(Region!N:N,MATCH($A232&amp;$A$210,Region!$J:$J,0))</f>
        <v>-2.2204460492503101E-16</v>
      </c>
    </row>
    <row r="233" spans="1:5" x14ac:dyDescent="0.3">
      <c r="A233" s="43" t="s">
        <v>184</v>
      </c>
      <c r="B233" s="90">
        <f>INDEX(Region!K:K,MATCH($A233&amp;$A$210,Region!$J:$J,0))</f>
        <v>0</v>
      </c>
      <c r="C233" s="90">
        <f>INDEX(Region!L:L,MATCH($A233&amp;$A$210,Region!$J:$J,0))</f>
        <v>0</v>
      </c>
      <c r="D233" s="90">
        <f>INDEX(Region!M:M,MATCH($A233&amp;$A$210,Region!$J:$J,0))</f>
        <v>0</v>
      </c>
      <c r="E233" s="90">
        <f>INDEX(Region!N:N,MATCH($A233&amp;$A$210,Region!$J:$J,0))</f>
        <v>-2.2204460492503101E-16</v>
      </c>
    </row>
    <row r="234" spans="1:5" x14ac:dyDescent="0.3">
      <c r="A234" s="43" t="s">
        <v>185</v>
      </c>
      <c r="B234" s="90">
        <f>INDEX(Region!K:K,MATCH($A234&amp;$A$210,Region!$J:$J,0))</f>
        <v>0</v>
      </c>
      <c r="C234" s="90">
        <f>INDEX(Region!L:L,MATCH($A234&amp;$A$210,Region!$J:$J,0))</f>
        <v>0</v>
      </c>
      <c r="D234" s="90">
        <f>INDEX(Region!M:M,MATCH($A234&amp;$A$210,Region!$J:$J,0))</f>
        <v>0</v>
      </c>
      <c r="E234" s="90">
        <f>INDEX(Region!N:N,MATCH($A234&amp;$A$210,Region!$J:$J,0))</f>
        <v>-2.2204460492503101E-16</v>
      </c>
    </row>
    <row r="235" spans="1:5" x14ac:dyDescent="0.3">
      <c r="A235" s="43" t="s">
        <v>186</v>
      </c>
      <c r="B235" s="90">
        <f>INDEX(Region!K:K,MATCH($A235&amp;$A$210,Region!$J:$J,0))</f>
        <v>3.7499999999999999E-2</v>
      </c>
      <c r="C235" s="90">
        <f>INDEX(Region!L:L,MATCH($A235&amp;$A$210,Region!$J:$J,0))</f>
        <v>0</v>
      </c>
      <c r="D235" s="90">
        <f>INDEX(Region!M:M,MATCH($A235&amp;$A$210,Region!$J:$J,0))</f>
        <v>1.0416666666666701E-2</v>
      </c>
      <c r="E235" s="90">
        <f>INDEX(Region!N:N,MATCH($A235&amp;$A$210,Region!$J:$J,0))</f>
        <v>3.5714285714285698E-2</v>
      </c>
    </row>
    <row r="236" spans="1:5" x14ac:dyDescent="0.3">
      <c r="A236" s="43" t="s">
        <v>187</v>
      </c>
      <c r="B236" s="90">
        <f>INDEX(Region!K:K,MATCH($A236&amp;$A$210,Region!$J:$J,0))</f>
        <v>6.25E-2</v>
      </c>
      <c r="C236" s="90">
        <f>INDEX(Region!L:L,MATCH($A236&amp;$A$210,Region!$J:$J,0))</f>
        <v>1.6129032258064498E-2</v>
      </c>
      <c r="D236" s="90">
        <f>INDEX(Region!M:M,MATCH($A236&amp;$A$210,Region!$J:$J,0))</f>
        <v>4.1666666666666699E-2</v>
      </c>
      <c r="E236" s="90">
        <f>INDEX(Region!N:N,MATCH($A236&amp;$A$210,Region!$J:$J,0))</f>
        <v>5.3571428571428603E-2</v>
      </c>
    </row>
    <row r="237" spans="1:5" x14ac:dyDescent="0.3">
      <c r="A237" s="43" t="s">
        <v>188</v>
      </c>
      <c r="B237" s="90">
        <f>INDEX(Region!K:K,MATCH($A237&amp;$A$210,Region!$J:$J,0))</f>
        <v>0</v>
      </c>
      <c r="C237" s="90">
        <f>INDEX(Region!L:L,MATCH($A237&amp;$A$210,Region!$J:$J,0))</f>
        <v>0</v>
      </c>
      <c r="D237" s="90">
        <f>INDEX(Region!M:M,MATCH($A237&amp;$A$210,Region!$J:$J,0))</f>
        <v>1.0416666666666701E-2</v>
      </c>
      <c r="E237" s="90">
        <f>INDEX(Region!N:N,MATCH($A237&amp;$A$210,Region!$J:$J,0))</f>
        <v>-2.2204460492503101E-16</v>
      </c>
    </row>
    <row r="238" spans="1:5" x14ac:dyDescent="0.3">
      <c r="A238" s="29"/>
      <c r="B238" s="32"/>
      <c r="C238" s="32"/>
      <c r="D238" s="32"/>
      <c r="E238" s="32"/>
    </row>
    <row r="239" spans="1:5" x14ac:dyDescent="0.3">
      <c r="A239" s="27" t="s">
        <v>48</v>
      </c>
      <c r="B239" s="94"/>
      <c r="C239" s="94"/>
      <c r="D239" s="94"/>
      <c r="E239" s="94"/>
    </row>
    <row r="241" spans="1:5" ht="32" x14ac:dyDescent="0.3">
      <c r="B241" s="65" t="s">
        <v>80</v>
      </c>
      <c r="C241" s="65" t="s">
        <v>81</v>
      </c>
      <c r="D241" s="65" t="s">
        <v>82</v>
      </c>
      <c r="E241" s="65" t="s">
        <v>83</v>
      </c>
    </row>
    <row r="242" spans="1:5" x14ac:dyDescent="0.3">
      <c r="A242" s="44" t="s">
        <v>164</v>
      </c>
      <c r="B242" s="90">
        <f>INDEX(Region!K:K,MATCH($A242&amp;$A$239,Region!$J:$J,0))</f>
        <v>0.24</v>
      </c>
      <c r="C242" s="90">
        <f>INDEX(Region!L:L,MATCH($A242&amp;$A$239,Region!$J:$J,0))</f>
        <v>3.3898305084745797E-2</v>
      </c>
      <c r="D242" s="90">
        <f>INDEX(Region!M:M,MATCH($A242&amp;$A$239,Region!$J:$J,0))</f>
        <v>1.11022302462516E-16</v>
      </c>
      <c r="E242" s="90">
        <f>INDEX(Region!N:N,MATCH($A242&amp;$A$239,Region!$J:$J,0))</f>
        <v>0.05</v>
      </c>
    </row>
    <row r="243" spans="1:5" x14ac:dyDescent="0.3">
      <c r="A243" s="44" t="s">
        <v>165</v>
      </c>
      <c r="B243" s="90">
        <f>INDEX(Region!K:K,MATCH($A243&amp;$A$239,Region!$J:$J,0))</f>
        <v>0</v>
      </c>
      <c r="C243" s="90">
        <f>INDEX(Region!L:L,MATCH($A243&amp;$A$239,Region!$J:$J,0))</f>
        <v>0</v>
      </c>
      <c r="D243" s="90">
        <f>INDEX(Region!M:M,MATCH($A243&amp;$A$239,Region!$J:$J,0))</f>
        <v>1.11022302462516E-16</v>
      </c>
      <c r="E243" s="90">
        <f>INDEX(Region!N:N,MATCH($A243&amp;$A$239,Region!$J:$J,0))</f>
        <v>0</v>
      </c>
    </row>
    <row r="244" spans="1:5" x14ac:dyDescent="0.3">
      <c r="A244" s="44" t="s">
        <v>166</v>
      </c>
      <c r="B244" s="90">
        <f>INDEX(Region!K:K,MATCH($A244&amp;$A$239,Region!$J:$J,0))</f>
        <v>0.04</v>
      </c>
      <c r="C244" s="90">
        <f>INDEX(Region!L:L,MATCH($A244&amp;$A$239,Region!$J:$J,0))</f>
        <v>0</v>
      </c>
      <c r="D244" s="90">
        <f>INDEX(Region!M:M,MATCH($A244&amp;$A$239,Region!$J:$J,0))</f>
        <v>1.11022302462516E-16</v>
      </c>
      <c r="E244" s="90">
        <f>INDEX(Region!N:N,MATCH($A244&amp;$A$239,Region!$J:$J,0))</f>
        <v>0</v>
      </c>
    </row>
    <row r="245" spans="1:5" x14ac:dyDescent="0.3">
      <c r="A245" s="44" t="s">
        <v>167</v>
      </c>
      <c r="B245" s="90">
        <f>INDEX(Region!K:K,MATCH($A245&amp;$A$239,Region!$J:$J,0))</f>
        <v>0.04</v>
      </c>
      <c r="C245" s="90">
        <f>INDEX(Region!L:L,MATCH($A245&amp;$A$239,Region!$J:$J,0))</f>
        <v>8.4745762711864403E-2</v>
      </c>
      <c r="D245" s="90">
        <f>INDEX(Region!M:M,MATCH($A245&amp;$A$239,Region!$J:$J,0))</f>
        <v>0.2</v>
      </c>
      <c r="E245" s="90">
        <f>INDEX(Region!N:N,MATCH($A245&amp;$A$239,Region!$J:$J,0))</f>
        <v>0.05</v>
      </c>
    </row>
    <row r="246" spans="1:5" x14ac:dyDescent="0.3">
      <c r="A246" s="44" t="s">
        <v>168</v>
      </c>
      <c r="B246" s="90">
        <f>INDEX(Region!K:K,MATCH($A246&amp;$A$239,Region!$J:$J,0))</f>
        <v>0.48</v>
      </c>
      <c r="C246" s="90">
        <f>INDEX(Region!L:L,MATCH($A246&amp;$A$239,Region!$J:$J,0))</f>
        <v>0.44067796610169502</v>
      </c>
      <c r="D246" s="90">
        <f>INDEX(Region!M:M,MATCH($A246&amp;$A$239,Region!$J:$J,0))</f>
        <v>0.6</v>
      </c>
      <c r="E246" s="90">
        <f>INDEX(Region!N:N,MATCH($A246&amp;$A$239,Region!$J:$J,0))</f>
        <v>0.6</v>
      </c>
    </row>
    <row r="247" spans="1:5" x14ac:dyDescent="0.3">
      <c r="A247" s="44" t="s">
        <v>169</v>
      </c>
      <c r="B247" s="90">
        <f>INDEX(Region!K:K,MATCH($A247&amp;$A$239,Region!$J:$J,0))</f>
        <v>0.68</v>
      </c>
      <c r="C247" s="90">
        <f>INDEX(Region!L:L,MATCH($A247&amp;$A$239,Region!$J:$J,0))</f>
        <v>0.83050847457627097</v>
      </c>
      <c r="D247" s="90">
        <f>INDEX(Region!M:M,MATCH($A247&amp;$A$239,Region!$J:$J,0))</f>
        <v>0.6</v>
      </c>
      <c r="E247" s="90">
        <f>INDEX(Region!N:N,MATCH($A247&amp;$A$239,Region!$J:$J,0))</f>
        <v>0.55000000000000004</v>
      </c>
    </row>
    <row r="248" spans="1:5" x14ac:dyDescent="0.3">
      <c r="A248" s="44" t="s">
        <v>170</v>
      </c>
      <c r="B248" s="90">
        <f>INDEX(Region!K:K,MATCH($A248&amp;$A$239,Region!$J:$J,0))</f>
        <v>0.12</v>
      </c>
      <c r="C248" s="90">
        <f>INDEX(Region!L:L,MATCH($A248&amp;$A$239,Region!$J:$J,0))</f>
        <v>0.45762711864406802</v>
      </c>
      <c r="D248" s="90">
        <f>INDEX(Region!M:M,MATCH($A248&amp;$A$239,Region!$J:$J,0))</f>
        <v>1.11022302462516E-16</v>
      </c>
      <c r="E248" s="90">
        <f>INDEX(Region!N:N,MATCH($A248&amp;$A$239,Region!$J:$J,0))</f>
        <v>0.05</v>
      </c>
    </row>
    <row r="249" spans="1:5" x14ac:dyDescent="0.3">
      <c r="A249" s="44" t="s">
        <v>171</v>
      </c>
      <c r="B249" s="90">
        <f>INDEX(Region!K:K,MATCH($A249&amp;$A$239,Region!$J:$J,0))</f>
        <v>0</v>
      </c>
      <c r="C249" s="90">
        <f>INDEX(Region!L:L,MATCH($A249&amp;$A$239,Region!$J:$J,0))</f>
        <v>6.7796610169491497E-2</v>
      </c>
      <c r="D249" s="90">
        <f>INDEX(Region!M:M,MATCH($A249&amp;$A$239,Region!$J:$J,0))</f>
        <v>0.2</v>
      </c>
      <c r="E249" s="90">
        <f>INDEX(Region!N:N,MATCH($A249&amp;$A$239,Region!$J:$J,0))</f>
        <v>0</v>
      </c>
    </row>
    <row r="250" spans="1:5" x14ac:dyDescent="0.3">
      <c r="A250" s="43" t="s">
        <v>172</v>
      </c>
      <c r="B250" s="90">
        <f>INDEX(Region!K:K,MATCH($A250&amp;$A$239,Region!$J:$J,0))</f>
        <v>0</v>
      </c>
      <c r="C250" s="90">
        <f>INDEX(Region!L:L,MATCH($A250&amp;$A$239,Region!$J:$J,0))</f>
        <v>0</v>
      </c>
      <c r="D250" s="90">
        <f>INDEX(Region!M:M,MATCH($A250&amp;$A$239,Region!$J:$J,0))</f>
        <v>0.2</v>
      </c>
      <c r="E250" s="90">
        <f>INDEX(Region!N:N,MATCH($A250&amp;$A$239,Region!$J:$J,0))</f>
        <v>0</v>
      </c>
    </row>
    <row r="251" spans="1:5" x14ac:dyDescent="0.3">
      <c r="A251" s="43" t="s">
        <v>173</v>
      </c>
      <c r="B251" s="90">
        <f>INDEX(Region!K:K,MATCH($A251&amp;$A$239,Region!$J:$J,0))</f>
        <v>0.04</v>
      </c>
      <c r="C251" s="90">
        <f>INDEX(Region!L:L,MATCH($A251&amp;$A$239,Region!$J:$J,0))</f>
        <v>0</v>
      </c>
      <c r="D251" s="90">
        <f>INDEX(Region!M:M,MATCH($A251&amp;$A$239,Region!$J:$J,0))</f>
        <v>1.11022302462516E-16</v>
      </c>
      <c r="E251" s="90">
        <f>INDEX(Region!N:N,MATCH($A251&amp;$A$239,Region!$J:$J,0))</f>
        <v>0</v>
      </c>
    </row>
    <row r="252" spans="1:5" x14ac:dyDescent="0.3">
      <c r="A252" s="43" t="s">
        <v>174</v>
      </c>
      <c r="B252" s="90">
        <f>INDEX(Region!K:K,MATCH($A252&amp;$A$239,Region!$J:$J,0))</f>
        <v>0</v>
      </c>
      <c r="C252" s="90">
        <f>INDEX(Region!L:L,MATCH($A252&amp;$A$239,Region!$J:$J,0))</f>
        <v>3.3898305084745797E-2</v>
      </c>
      <c r="D252" s="90">
        <f>INDEX(Region!M:M,MATCH($A252&amp;$A$239,Region!$J:$J,0))</f>
        <v>0.4</v>
      </c>
      <c r="E252" s="90">
        <f>INDEX(Region!N:N,MATCH($A252&amp;$A$239,Region!$J:$J,0))</f>
        <v>0</v>
      </c>
    </row>
    <row r="253" spans="1:5" x14ac:dyDescent="0.3">
      <c r="A253" s="43" t="s">
        <v>175</v>
      </c>
      <c r="B253" s="90">
        <f>INDEX(Region!K:K,MATCH($A253&amp;$A$239,Region!$J:$J,0))</f>
        <v>0</v>
      </c>
      <c r="C253" s="90">
        <f>INDEX(Region!L:L,MATCH($A253&amp;$A$239,Region!$J:$J,0))</f>
        <v>0</v>
      </c>
      <c r="D253" s="90">
        <f>INDEX(Region!M:M,MATCH($A253&amp;$A$239,Region!$J:$J,0))</f>
        <v>1.11022302462516E-16</v>
      </c>
      <c r="E253" s="90">
        <f>INDEX(Region!N:N,MATCH($A253&amp;$A$239,Region!$J:$J,0))</f>
        <v>0</v>
      </c>
    </row>
    <row r="254" spans="1:5" x14ac:dyDescent="0.3">
      <c r="A254" s="43" t="s">
        <v>176</v>
      </c>
      <c r="B254" s="90">
        <f>INDEX(Region!K:K,MATCH($A254&amp;$A$239,Region!$J:$J,0))</f>
        <v>0</v>
      </c>
      <c r="C254" s="90">
        <f>INDEX(Region!L:L,MATCH($A254&amp;$A$239,Region!$J:$J,0))</f>
        <v>0</v>
      </c>
      <c r="D254" s="90">
        <f>INDEX(Region!M:M,MATCH($A254&amp;$A$239,Region!$J:$J,0))</f>
        <v>1.11022302462516E-16</v>
      </c>
      <c r="E254" s="90">
        <f>INDEX(Region!N:N,MATCH($A254&amp;$A$239,Region!$J:$J,0))</f>
        <v>0</v>
      </c>
    </row>
    <row r="255" spans="1:5" x14ac:dyDescent="0.3">
      <c r="A255" s="43" t="s">
        <v>177</v>
      </c>
      <c r="B255" s="90">
        <f>INDEX(Region!K:K,MATCH($A255&amp;$A$239,Region!$J:$J,0))</f>
        <v>0.08</v>
      </c>
      <c r="C255" s="90">
        <f>INDEX(Region!L:L,MATCH($A255&amp;$A$239,Region!$J:$J,0))</f>
        <v>0</v>
      </c>
      <c r="D255" s="90">
        <f>INDEX(Region!M:M,MATCH($A255&amp;$A$239,Region!$J:$J,0))</f>
        <v>1.11022302462516E-16</v>
      </c>
      <c r="E255" s="90">
        <f>INDEX(Region!N:N,MATCH($A255&amp;$A$239,Region!$J:$J,0))</f>
        <v>0</v>
      </c>
    </row>
    <row r="256" spans="1:5" x14ac:dyDescent="0.3">
      <c r="A256" s="43" t="s">
        <v>178</v>
      </c>
      <c r="B256" s="90">
        <f>INDEX(Region!K:K,MATCH($A256&amp;$A$239,Region!$J:$J,0))</f>
        <v>0</v>
      </c>
      <c r="C256" s="90">
        <f>INDEX(Region!L:L,MATCH($A256&amp;$A$239,Region!$J:$J,0))</f>
        <v>0</v>
      </c>
      <c r="D256" s="90">
        <f>INDEX(Region!M:M,MATCH($A256&amp;$A$239,Region!$J:$J,0))</f>
        <v>1.11022302462516E-16</v>
      </c>
      <c r="E256" s="90">
        <f>INDEX(Region!N:N,MATCH($A256&amp;$A$239,Region!$J:$J,0))</f>
        <v>0</v>
      </c>
    </row>
    <row r="257" spans="1:5" x14ac:dyDescent="0.3">
      <c r="A257" s="43" t="s">
        <v>179</v>
      </c>
      <c r="B257" s="90">
        <f>INDEX(Region!K:K,MATCH($A257&amp;$A$239,Region!$J:$J,0))</f>
        <v>0</v>
      </c>
      <c r="C257" s="90">
        <f>INDEX(Region!L:L,MATCH($A257&amp;$A$239,Region!$J:$J,0))</f>
        <v>0</v>
      </c>
      <c r="D257" s="90">
        <f>INDEX(Region!M:M,MATCH($A257&amp;$A$239,Region!$J:$J,0))</f>
        <v>1.11022302462516E-16</v>
      </c>
      <c r="E257" s="90">
        <f>INDEX(Region!N:N,MATCH($A257&amp;$A$239,Region!$J:$J,0))</f>
        <v>0</v>
      </c>
    </row>
    <row r="258" spans="1:5" x14ac:dyDescent="0.3">
      <c r="A258" s="43" t="s">
        <v>180</v>
      </c>
      <c r="B258" s="90">
        <f>INDEX(Region!K:K,MATCH($A258&amp;$A$239,Region!$J:$J,0))</f>
        <v>0</v>
      </c>
      <c r="C258" s="90">
        <f>INDEX(Region!L:L,MATCH($A258&amp;$A$239,Region!$J:$J,0))</f>
        <v>0</v>
      </c>
      <c r="D258" s="90">
        <f>INDEX(Region!M:M,MATCH($A258&amp;$A$239,Region!$J:$J,0))</f>
        <v>1.11022302462516E-16</v>
      </c>
      <c r="E258" s="90">
        <f>INDEX(Region!N:N,MATCH($A258&amp;$A$239,Region!$J:$J,0))</f>
        <v>0</v>
      </c>
    </row>
    <row r="259" spans="1:5" x14ac:dyDescent="0.3">
      <c r="A259" s="43" t="s">
        <v>181</v>
      </c>
      <c r="B259" s="90">
        <f>INDEX(Region!K:K,MATCH($A259&amp;$A$239,Region!$J:$J,0))</f>
        <v>0</v>
      </c>
      <c r="C259" s="90">
        <f>INDEX(Region!L:L,MATCH($A259&amp;$A$239,Region!$J:$J,0))</f>
        <v>0</v>
      </c>
      <c r="D259" s="90">
        <f>INDEX(Region!M:M,MATCH($A259&amp;$A$239,Region!$J:$J,0))</f>
        <v>1.11022302462516E-16</v>
      </c>
      <c r="E259" s="90">
        <f>INDEX(Region!N:N,MATCH($A259&amp;$A$239,Region!$J:$J,0))</f>
        <v>0</v>
      </c>
    </row>
    <row r="260" spans="1:5" x14ac:dyDescent="0.3">
      <c r="A260" s="43" t="s">
        <v>182</v>
      </c>
      <c r="B260" s="90">
        <f>INDEX(Region!K:K,MATCH($A260&amp;$A$239,Region!$J:$J,0))</f>
        <v>0</v>
      </c>
      <c r="C260" s="90">
        <f>INDEX(Region!L:L,MATCH($A260&amp;$A$239,Region!$J:$J,0))</f>
        <v>0</v>
      </c>
      <c r="D260" s="90">
        <f>INDEX(Region!M:M,MATCH($A260&amp;$A$239,Region!$J:$J,0))</f>
        <v>1.11022302462516E-16</v>
      </c>
      <c r="E260" s="90">
        <f>INDEX(Region!N:N,MATCH($A260&amp;$A$239,Region!$J:$J,0))</f>
        <v>0</v>
      </c>
    </row>
    <row r="261" spans="1:5" x14ac:dyDescent="0.3">
      <c r="A261" s="43" t="s">
        <v>183</v>
      </c>
      <c r="B261" s="90">
        <f>INDEX(Region!K:K,MATCH($A261&amp;$A$239,Region!$J:$J,0))</f>
        <v>0</v>
      </c>
      <c r="C261" s="90">
        <f>INDEX(Region!L:L,MATCH($A261&amp;$A$239,Region!$J:$J,0))</f>
        <v>1.6949152542372899E-2</v>
      </c>
      <c r="D261" s="90">
        <f>INDEX(Region!M:M,MATCH($A261&amp;$A$239,Region!$J:$J,0))</f>
        <v>1.11022302462516E-16</v>
      </c>
      <c r="E261" s="90">
        <f>INDEX(Region!N:N,MATCH($A261&amp;$A$239,Region!$J:$J,0))</f>
        <v>0</v>
      </c>
    </row>
    <row r="262" spans="1:5" x14ac:dyDescent="0.3">
      <c r="A262" s="43" t="s">
        <v>184</v>
      </c>
      <c r="B262" s="90">
        <f>INDEX(Region!K:K,MATCH($A262&amp;$A$239,Region!$J:$J,0))</f>
        <v>0</v>
      </c>
      <c r="C262" s="90">
        <f>INDEX(Region!L:L,MATCH($A262&amp;$A$239,Region!$J:$J,0))</f>
        <v>1.6949152542372899E-2</v>
      </c>
      <c r="D262" s="90">
        <f>INDEX(Region!M:M,MATCH($A262&amp;$A$239,Region!$J:$J,0))</f>
        <v>1.11022302462516E-16</v>
      </c>
      <c r="E262" s="90">
        <f>INDEX(Region!N:N,MATCH($A262&amp;$A$239,Region!$J:$J,0))</f>
        <v>0</v>
      </c>
    </row>
    <row r="263" spans="1:5" x14ac:dyDescent="0.3">
      <c r="A263" s="43" t="s">
        <v>185</v>
      </c>
      <c r="B263" s="90">
        <f>INDEX(Region!K:K,MATCH($A263&amp;$A$239,Region!$J:$J,0))</f>
        <v>0</v>
      </c>
      <c r="C263" s="90">
        <f>INDEX(Region!L:L,MATCH($A263&amp;$A$239,Region!$J:$J,0))</f>
        <v>0</v>
      </c>
      <c r="D263" s="90">
        <f>INDEX(Region!M:M,MATCH($A263&amp;$A$239,Region!$J:$J,0))</f>
        <v>1.11022302462516E-16</v>
      </c>
      <c r="E263" s="90">
        <f>INDEX(Region!N:N,MATCH($A263&amp;$A$239,Region!$J:$J,0))</f>
        <v>0</v>
      </c>
    </row>
    <row r="264" spans="1:5" x14ac:dyDescent="0.3">
      <c r="A264" s="43" t="s">
        <v>186</v>
      </c>
      <c r="B264" s="90">
        <f>INDEX(Region!K:K,MATCH($A264&amp;$A$239,Region!$J:$J,0))</f>
        <v>0.04</v>
      </c>
      <c r="C264" s="90">
        <f>INDEX(Region!L:L,MATCH($A264&amp;$A$239,Region!$J:$J,0))</f>
        <v>3.3898305084745797E-2</v>
      </c>
      <c r="D264" s="90">
        <f>INDEX(Region!M:M,MATCH($A264&amp;$A$239,Region!$J:$J,0))</f>
        <v>1.11022302462516E-16</v>
      </c>
      <c r="E264" s="90">
        <f>INDEX(Region!N:N,MATCH($A264&amp;$A$239,Region!$J:$J,0))</f>
        <v>0</v>
      </c>
    </row>
    <row r="265" spans="1:5" x14ac:dyDescent="0.3">
      <c r="A265" s="43" t="s">
        <v>187</v>
      </c>
      <c r="B265" s="90">
        <f>INDEX(Region!K:K,MATCH($A265&amp;$A$239,Region!$J:$J,0))</f>
        <v>0</v>
      </c>
      <c r="C265" s="90">
        <f>INDEX(Region!L:L,MATCH($A265&amp;$A$239,Region!$J:$J,0))</f>
        <v>1.6949152542372899E-2</v>
      </c>
      <c r="D265" s="90">
        <f>INDEX(Region!M:M,MATCH($A265&amp;$A$239,Region!$J:$J,0))</f>
        <v>1.11022302462516E-16</v>
      </c>
      <c r="E265" s="90">
        <f>INDEX(Region!N:N,MATCH($A265&amp;$A$239,Region!$J:$J,0))</f>
        <v>0.25</v>
      </c>
    </row>
    <row r="266" spans="1:5" x14ac:dyDescent="0.3">
      <c r="A266" s="43" t="s">
        <v>188</v>
      </c>
      <c r="B266" s="90">
        <f>INDEX(Region!K:K,MATCH($A266&amp;$A$239,Region!$J:$J,0))</f>
        <v>0</v>
      </c>
      <c r="C266" s="90">
        <f>INDEX(Region!L:L,MATCH($A266&amp;$A$239,Region!$J:$J,0))</f>
        <v>1.6949152542372899E-2</v>
      </c>
      <c r="D266" s="90">
        <f>INDEX(Region!M:M,MATCH($A266&amp;$A$239,Region!$J:$J,0))</f>
        <v>1.11022302462516E-16</v>
      </c>
      <c r="E266" s="90">
        <f>INDEX(Region!N:N,MATCH($A266&amp;$A$239,Region!$J:$J,0))</f>
        <v>0</v>
      </c>
    </row>
    <row r="269" spans="1:5" x14ac:dyDescent="0.3">
      <c r="A269" s="25" t="s">
        <v>295</v>
      </c>
    </row>
    <row r="270" spans="1:5" x14ac:dyDescent="0.3">
      <c r="A270" s="82" t="s">
        <v>323</v>
      </c>
    </row>
    <row r="271" spans="1:5" x14ac:dyDescent="0.3">
      <c r="A271" s="29"/>
      <c r="B271" s="91"/>
      <c r="C271" s="91"/>
      <c r="D271" s="91"/>
      <c r="E271" s="91"/>
    </row>
    <row r="272" spans="1:5" x14ac:dyDescent="0.3">
      <c r="A272" s="29"/>
      <c r="B272" s="94"/>
      <c r="C272" s="94"/>
      <c r="D272" s="94"/>
      <c r="E272" s="94"/>
    </row>
    <row r="273" spans="1:5" x14ac:dyDescent="0.3">
      <c r="A273" s="27" t="s">
        <v>11</v>
      </c>
      <c r="B273" s="91"/>
      <c r="C273" s="91"/>
      <c r="D273" s="91"/>
      <c r="E273" s="91"/>
    </row>
    <row r="274" spans="1:5" x14ac:dyDescent="0.3">
      <c r="B274" s="91"/>
      <c r="C274" s="91"/>
      <c r="D274" s="91"/>
      <c r="E274" s="91"/>
    </row>
    <row r="275" spans="1:5" ht="32" x14ac:dyDescent="0.3">
      <c r="B275" s="65" t="s">
        <v>80</v>
      </c>
      <c r="C275" s="65" t="s">
        <v>81</v>
      </c>
      <c r="D275" s="65" t="s">
        <v>82</v>
      </c>
      <c r="E275" s="65" t="s">
        <v>83</v>
      </c>
    </row>
    <row r="276" spans="1:5" x14ac:dyDescent="0.3">
      <c r="A276" s="48" t="s">
        <v>269</v>
      </c>
      <c r="B276" s="90">
        <f>INDEX(Region!K:K,MATCH($A276&amp;$A$273,Region!$J:$J,0))</f>
        <v>0.342448750251027</v>
      </c>
      <c r="C276" s="90">
        <f>INDEX(Region!L:L,MATCH($A276&amp;$A$273,Region!$J:$J,0))</f>
        <v>0.246546076339204</v>
      </c>
      <c r="D276" s="90">
        <f>INDEX(Region!M:M,MATCH($A276&amp;$A$273,Region!$J:$J,0))</f>
        <v>0.181300675546711</v>
      </c>
      <c r="E276" s="90">
        <f>INDEX(Region!N:N,MATCH($A276&amp;$A$273,Region!$J:$J,0))</f>
        <v>0.27733068183673998</v>
      </c>
    </row>
    <row r="277" spans="1:5" x14ac:dyDescent="0.3">
      <c r="A277" s="48" t="s">
        <v>270</v>
      </c>
      <c r="B277" s="90">
        <f>INDEX(Region!K:K,MATCH($A277&amp;$A$273,Region!$J:$J,0))</f>
        <v>7.2594899332797905E-2</v>
      </c>
      <c r="C277" s="90">
        <f>INDEX(Region!L:L,MATCH($A277&amp;$A$273,Region!$J:$J,0))</f>
        <v>2.8690011350307899E-2</v>
      </c>
      <c r="D277" s="90">
        <f>INDEX(Region!M:M,MATCH($A277&amp;$A$273,Region!$J:$J,0))</f>
        <v>2.78540162226142E-2</v>
      </c>
      <c r="E277" s="90">
        <f>INDEX(Region!N:N,MATCH($A277&amp;$A$273,Region!$J:$J,0))</f>
        <v>0.102397247388577</v>
      </c>
    </row>
    <row r="278" spans="1:5" x14ac:dyDescent="0.3">
      <c r="A278" s="48" t="s">
        <v>271</v>
      </c>
      <c r="B278" s="90">
        <f>INDEX(Region!K:K,MATCH($A278&amp;$A$273,Region!$J:$J,0))</f>
        <v>0</v>
      </c>
      <c r="C278" s="90">
        <f>INDEX(Region!L:L,MATCH($A278&amp;$A$273,Region!$J:$J,0))</f>
        <v>0</v>
      </c>
      <c r="D278" s="90">
        <f>INDEX(Region!M:M,MATCH($A278&amp;$A$273,Region!$J:$J,0))</f>
        <v>4.8478790775318699E-2</v>
      </c>
      <c r="E278" s="90">
        <f>INDEX(Region!N:N,MATCH($A278&amp;$A$273,Region!$J:$J,0))</f>
        <v>1.11022302462516E-16</v>
      </c>
    </row>
    <row r="279" spans="1:5" x14ac:dyDescent="0.3">
      <c r="A279" s="48" t="s">
        <v>272</v>
      </c>
      <c r="B279" s="90">
        <f>INDEX(Region!K:K,MATCH($A279&amp;$A$273,Region!$J:$J,0))</f>
        <v>1.43994703463608E-2</v>
      </c>
      <c r="C279" s="90">
        <f>INDEX(Region!L:L,MATCH($A279&amp;$A$273,Region!$J:$J,0))</f>
        <v>2.8680468589029499E-2</v>
      </c>
      <c r="D279" s="90">
        <f>INDEX(Region!M:M,MATCH($A279&amp;$A$273,Region!$J:$J,0))</f>
        <v>4.67398761582083E-2</v>
      </c>
      <c r="E279" s="90">
        <f>INDEX(Region!N:N,MATCH($A279&amp;$A$273,Region!$J:$J,0))</f>
        <v>3.1767562291851001E-2</v>
      </c>
    </row>
    <row r="280" spans="1:5" x14ac:dyDescent="0.3">
      <c r="A280" s="48" t="s">
        <v>273</v>
      </c>
      <c r="B280" s="90">
        <f>INDEX(Region!K:K,MATCH($A280&amp;$A$273,Region!$J:$J,0))</f>
        <v>0</v>
      </c>
      <c r="C280" s="90">
        <f>INDEX(Region!L:L,MATCH($A280&amp;$A$273,Region!$J:$J,0))</f>
        <v>8.0771663308259495E-2</v>
      </c>
      <c r="D280" s="90">
        <f>INDEX(Region!M:M,MATCH($A280&amp;$A$273,Region!$J:$J,0))</f>
        <v>0.190594298562035</v>
      </c>
      <c r="E280" s="90">
        <f>INDEX(Region!N:N,MATCH($A280&amp;$A$273,Region!$J:$J,0))</f>
        <v>7.1582936078155995E-2</v>
      </c>
    </row>
    <row r="281" spans="1:5" x14ac:dyDescent="0.3">
      <c r="A281" s="48" t="s">
        <v>274</v>
      </c>
      <c r="B281" s="90">
        <f>INDEX(Region!K:K,MATCH($A281&amp;$A$273,Region!$J:$J,0))</f>
        <v>0.164234455779978</v>
      </c>
      <c r="C281" s="90">
        <f>INDEX(Region!L:L,MATCH($A281&amp;$A$273,Region!$J:$J,0))</f>
        <v>0.43824831919748197</v>
      </c>
      <c r="D281" s="90">
        <f>INDEX(Region!M:M,MATCH($A281&amp;$A$273,Region!$J:$J,0))</f>
        <v>0.55262862570142501</v>
      </c>
      <c r="E281" s="90">
        <f>INDEX(Region!N:N,MATCH($A281&amp;$A$273,Region!$J:$J,0))</f>
        <v>0.28633174431262398</v>
      </c>
    </row>
    <row r="282" spans="1:5" x14ac:dyDescent="0.3">
      <c r="A282" s="48" t="s">
        <v>275</v>
      </c>
      <c r="B282" s="90">
        <f>INDEX(Region!K:K,MATCH($A282&amp;$A$273,Region!$J:$J,0))</f>
        <v>0.52434237112975102</v>
      </c>
      <c r="C282" s="90">
        <f>INDEX(Region!L:L,MATCH($A282&amp;$A$273,Region!$J:$J,0))</f>
        <v>0.61998898675348202</v>
      </c>
      <c r="D282" s="90">
        <f>INDEX(Region!M:M,MATCH($A282&amp;$A$273,Region!$J:$J,0))</f>
        <v>0.58345767673652804</v>
      </c>
      <c r="E282" s="90">
        <f>INDEX(Region!N:N,MATCH($A282&amp;$A$273,Region!$J:$J,0))</f>
        <v>0.37375570024836302</v>
      </c>
    </row>
    <row r="283" spans="1:5" x14ac:dyDescent="0.3">
      <c r="A283" s="48" t="s">
        <v>276</v>
      </c>
      <c r="B283" s="90">
        <f>INDEX(Region!K:K,MATCH($A283&amp;$A$273,Region!$J:$J,0))</f>
        <v>1.2982584398104201E-2</v>
      </c>
      <c r="C283" s="90">
        <f>INDEX(Region!L:L,MATCH($A283&amp;$A$273,Region!$J:$J,0))</f>
        <v>8.15099086323781E-2</v>
      </c>
      <c r="D283" s="90">
        <f>INDEX(Region!M:M,MATCH($A283&amp;$A$273,Region!$J:$J,0))</f>
        <v>6.9031491465386896E-2</v>
      </c>
      <c r="E283" s="90">
        <f>INDEX(Region!N:N,MATCH($A283&amp;$A$273,Region!$J:$J,0))</f>
        <v>0.118238267246161</v>
      </c>
    </row>
    <row r="284" spans="1:5" x14ac:dyDescent="0.3">
      <c r="A284" s="52" t="s">
        <v>277</v>
      </c>
      <c r="B284" s="90">
        <f>INDEX(Region!K:K,MATCH($A284&amp;$A$273,Region!$J:$J,0))</f>
        <v>9.5084873830935196E-2</v>
      </c>
      <c r="C284" s="90">
        <f>INDEX(Region!L:L,MATCH($A284&amp;$A$273,Region!$J:$J,0))</f>
        <v>2.5213479321384898E-2</v>
      </c>
      <c r="D284" s="90">
        <f>INDEX(Region!M:M,MATCH($A284&amp;$A$273,Region!$J:$J,0))</f>
        <v>2.0552700690068201E-2</v>
      </c>
      <c r="E284" s="90">
        <f>INDEX(Region!N:N,MATCH($A284&amp;$A$273,Region!$J:$J,0))</f>
        <v>0.20574774575858401</v>
      </c>
    </row>
    <row r="285" spans="1:5" x14ac:dyDescent="0.3">
      <c r="A285" s="52" t="s">
        <v>278</v>
      </c>
      <c r="B285" s="90">
        <f>INDEX(Region!K:K,MATCH($A285&amp;$A$273,Region!$J:$J,0))</f>
        <v>2.7382054744464999E-2</v>
      </c>
      <c r="C285" s="90">
        <f>INDEX(Region!L:L,MATCH($A285&amp;$A$273,Region!$J:$J,0))</f>
        <v>2.1138242107270701E-2</v>
      </c>
      <c r="D285" s="90">
        <f>INDEX(Region!M:M,MATCH($A285&amp;$A$273,Region!$J:$J,0))</f>
        <v>3.5155331755160203E-2</v>
      </c>
      <c r="E285" s="90">
        <f>INDEX(Region!N:N,MATCH($A285&amp;$A$273,Region!$J:$J,0))</f>
        <v>7.1582936078155995E-2</v>
      </c>
    </row>
    <row r="286" spans="1:5" x14ac:dyDescent="0.3">
      <c r="A286" s="52" t="s">
        <v>279</v>
      </c>
      <c r="B286" s="90">
        <f>INDEX(Region!K:K,MATCH($A286&amp;$A$273,Region!$J:$J,0))</f>
        <v>0</v>
      </c>
      <c r="C286" s="90">
        <f>INDEX(Region!L:L,MATCH($A286&amp;$A$273,Region!$J:$J,0))</f>
        <v>0</v>
      </c>
      <c r="D286" s="90">
        <f>INDEX(Region!M:M,MATCH($A286&amp;$A$273,Region!$J:$J,0))</f>
        <v>2.4239395387659301E-2</v>
      </c>
      <c r="E286" s="90">
        <f>INDEX(Region!N:N,MATCH($A286&amp;$A$273,Region!$J:$J,0))</f>
        <v>1.11022302462516E-16</v>
      </c>
    </row>
    <row r="287" spans="1:5" x14ac:dyDescent="0.3">
      <c r="A287" s="52" t="s">
        <v>280</v>
      </c>
      <c r="B287" s="90">
        <f>INDEX(Region!K:K,MATCH($A287&amp;$A$273,Region!$J:$J,0))</f>
        <v>1.2982584398104201E-2</v>
      </c>
      <c r="C287" s="90">
        <f>INDEX(Region!L:L,MATCH($A287&amp;$A$273,Region!$J:$J,0))</f>
        <v>2.1251892131570398E-2</v>
      </c>
      <c r="D287" s="90">
        <f>INDEX(Region!M:M,MATCH($A287&amp;$A$273,Region!$J:$J,0))</f>
        <v>0.17410412318007301</v>
      </c>
      <c r="E287" s="90">
        <f>INDEX(Region!N:N,MATCH($A287&amp;$A$273,Region!$J:$J,0))</f>
        <v>1.11022302462516E-16</v>
      </c>
    </row>
    <row r="288" spans="1:5" x14ac:dyDescent="0.3">
      <c r="A288" s="52" t="s">
        <v>281</v>
      </c>
      <c r="B288" s="90">
        <f>INDEX(Region!K:K,MATCH($A288&amp;$A$273,Region!$J:$J,0))</f>
        <v>0</v>
      </c>
      <c r="C288" s="90">
        <f>INDEX(Region!L:L,MATCH($A288&amp;$A$273,Region!$J:$J,0))</f>
        <v>0</v>
      </c>
      <c r="D288" s="90">
        <f>INDEX(Region!M:M,MATCH($A288&amp;$A$273,Region!$J:$J,0))</f>
        <v>0</v>
      </c>
      <c r="E288" s="90">
        <f>INDEX(Region!N:N,MATCH($A288&amp;$A$273,Region!$J:$J,0))</f>
        <v>1.11022302462516E-16</v>
      </c>
    </row>
    <row r="289" spans="1:5" x14ac:dyDescent="0.3">
      <c r="A289" s="52" t="s">
        <v>282</v>
      </c>
      <c r="B289" s="90">
        <f>INDEX(Region!K:K,MATCH($A289&amp;$A$273,Region!$J:$J,0))</f>
        <v>0</v>
      </c>
      <c r="C289" s="90">
        <f>INDEX(Region!L:L,MATCH($A289&amp;$A$273,Region!$J:$J,0))</f>
        <v>0</v>
      </c>
      <c r="D289" s="90">
        <f>INDEX(Region!M:M,MATCH($A289&amp;$A$273,Region!$J:$J,0))</f>
        <v>0</v>
      </c>
      <c r="E289" s="90">
        <f>INDEX(Region!N:N,MATCH($A289&amp;$A$273,Region!$J:$J,0))</f>
        <v>1.11022302462516E-16</v>
      </c>
    </row>
    <row r="290" spans="1:5" x14ac:dyDescent="0.3">
      <c r="A290" s="52" t="s">
        <v>283</v>
      </c>
      <c r="B290" s="90">
        <f>INDEX(Region!K:K,MATCH($A290&amp;$A$273,Region!$J:$J,0))</f>
        <v>7.9081781473087E-3</v>
      </c>
      <c r="C290" s="90">
        <f>INDEX(Region!L:L,MATCH($A290&amp;$A$273,Region!$J:$J,0))</f>
        <v>1.4355279060955701E-2</v>
      </c>
      <c r="D290" s="90">
        <f>INDEX(Region!M:M,MATCH($A290&amp;$A$273,Region!$J:$J,0))</f>
        <v>2.4239395387659301E-2</v>
      </c>
      <c r="E290" s="90">
        <f>INDEX(Region!N:N,MATCH($A290&amp;$A$273,Region!$J:$J,0))</f>
        <v>7.1582936078155995E-2</v>
      </c>
    </row>
    <row r="291" spans="1:5" x14ac:dyDescent="0.3">
      <c r="A291" s="52" t="s">
        <v>284</v>
      </c>
      <c r="B291" s="90">
        <f>INDEX(Region!K:K,MATCH($A291&amp;$A$273,Region!$J:$J,0))</f>
        <v>0</v>
      </c>
      <c r="C291" s="90">
        <f>INDEX(Region!L:L,MATCH($A291&amp;$A$273,Region!$J:$J,0))</f>
        <v>0</v>
      </c>
      <c r="D291" s="90">
        <f>INDEX(Region!M:M,MATCH($A291&amp;$A$273,Region!$J:$J,0))</f>
        <v>1.02763503450341E-2</v>
      </c>
      <c r="E291" s="90">
        <f>INDEX(Region!N:N,MATCH($A291&amp;$A$273,Region!$J:$J,0))</f>
        <v>1.11022302462516E-16</v>
      </c>
    </row>
    <row r="292" spans="1:5" x14ac:dyDescent="0.3">
      <c r="A292" s="52" t="s">
        <v>285</v>
      </c>
      <c r="B292" s="90">
        <f>INDEX(Region!K:K,MATCH($A292&amp;$A$273,Region!$J:$J,0))</f>
        <v>0</v>
      </c>
      <c r="C292" s="90">
        <f>INDEX(Region!L:L,MATCH($A292&amp;$A$273,Region!$J:$J,0))</f>
        <v>7.5422264817587899E-3</v>
      </c>
      <c r="D292" s="90">
        <f>INDEX(Region!M:M,MATCH($A292&amp;$A$273,Region!$J:$J,0))</f>
        <v>0</v>
      </c>
      <c r="E292" s="90">
        <f>INDEX(Region!N:N,MATCH($A292&amp;$A$273,Region!$J:$J,0))</f>
        <v>1.11022302462516E-16</v>
      </c>
    </row>
    <row r="293" spans="1:5" x14ac:dyDescent="0.3">
      <c r="A293" s="52" t="s">
        <v>286</v>
      </c>
      <c r="B293" s="90">
        <f>INDEX(Region!K:K,MATCH($A293&amp;$A$273,Region!$J:$J,0))</f>
        <v>0</v>
      </c>
      <c r="C293" s="90">
        <f>INDEX(Region!L:L,MATCH($A293&amp;$A$273,Region!$J:$J,0))</f>
        <v>0</v>
      </c>
      <c r="D293" s="90">
        <f>INDEX(Region!M:M,MATCH($A293&amp;$A$273,Region!$J:$J,0))</f>
        <v>0</v>
      </c>
      <c r="E293" s="90">
        <f>INDEX(Region!N:N,MATCH($A293&amp;$A$273,Region!$J:$J,0))</f>
        <v>1.11022302462516E-16</v>
      </c>
    </row>
    <row r="294" spans="1:5" x14ac:dyDescent="0.3">
      <c r="A294" s="52" t="s">
        <v>287</v>
      </c>
      <c r="B294" s="90">
        <f>INDEX(Region!K:K,MATCH($A294&amp;$A$273,Region!$J:$J,0))</f>
        <v>0</v>
      </c>
      <c r="C294" s="90">
        <f>INDEX(Region!L:L,MATCH($A294&amp;$A$273,Region!$J:$J,0))</f>
        <v>3.4065262895984398E-3</v>
      </c>
      <c r="D294" s="90">
        <f>INDEX(Region!M:M,MATCH($A294&amp;$A$273,Region!$J:$J,0))</f>
        <v>0</v>
      </c>
      <c r="E294" s="90">
        <f>INDEX(Region!N:N,MATCH($A294&amp;$A$273,Region!$J:$J,0))</f>
        <v>7.1582936078155995E-2</v>
      </c>
    </row>
    <row r="295" spans="1:5" x14ac:dyDescent="0.3">
      <c r="A295" s="52" t="s">
        <v>288</v>
      </c>
      <c r="B295" s="90">
        <f>INDEX(Region!K:K,MATCH($A295&amp;$A$273,Region!$J:$J,0))</f>
        <v>0</v>
      </c>
      <c r="C295" s="90">
        <f>INDEX(Region!L:L,MATCH($A295&amp;$A$273,Region!$J:$J,0))</f>
        <v>0</v>
      </c>
      <c r="D295" s="90">
        <f>INDEX(Region!M:M,MATCH($A295&amp;$A$273,Region!$J:$J,0))</f>
        <v>0</v>
      </c>
      <c r="E295" s="90">
        <f>INDEX(Region!N:N,MATCH($A295&amp;$A$273,Region!$J:$J,0))</f>
        <v>1.11022302462516E-16</v>
      </c>
    </row>
    <row r="296" spans="1:5" x14ac:dyDescent="0.3">
      <c r="A296" s="52" t="s">
        <v>289</v>
      </c>
      <c r="B296" s="90">
        <f>INDEX(Region!K:K,MATCH($A296&amp;$A$273,Region!$J:$J,0))</f>
        <v>0</v>
      </c>
      <c r="C296" s="90">
        <f>INDEX(Region!L:L,MATCH($A296&amp;$A$273,Region!$J:$J,0))</f>
        <v>0</v>
      </c>
      <c r="D296" s="90">
        <f>INDEX(Region!M:M,MATCH($A296&amp;$A$273,Region!$J:$J,0))</f>
        <v>0</v>
      </c>
      <c r="E296" s="90">
        <f>INDEX(Region!N:N,MATCH($A296&amp;$A$273,Region!$J:$J,0))</f>
        <v>1.11022302462516E-16</v>
      </c>
    </row>
    <row r="297" spans="1:5" x14ac:dyDescent="0.3">
      <c r="A297" s="52" t="s">
        <v>290</v>
      </c>
      <c r="B297" s="90">
        <f>INDEX(Region!K:K,MATCH($A297&amp;$A$273,Region!$J:$J,0))</f>
        <v>0</v>
      </c>
      <c r="C297" s="90">
        <f>INDEX(Region!L:L,MATCH($A297&amp;$A$273,Region!$J:$J,0))</f>
        <v>0</v>
      </c>
      <c r="D297" s="90">
        <f>INDEX(Region!M:M,MATCH($A297&amp;$A$273,Region!$J:$J,0))</f>
        <v>0</v>
      </c>
      <c r="E297" s="90">
        <f>INDEX(Region!N:N,MATCH($A297&amp;$A$273,Region!$J:$J,0))</f>
        <v>1.11022302462516E-16</v>
      </c>
    </row>
    <row r="298" spans="1:5" x14ac:dyDescent="0.3">
      <c r="A298" s="52" t="s">
        <v>291</v>
      </c>
      <c r="B298" s="90">
        <f>INDEX(Region!K:K,MATCH($A298&amp;$A$273,Region!$J:$J,0))</f>
        <v>0</v>
      </c>
      <c r="C298" s="90">
        <f>INDEX(Region!L:L,MATCH($A298&amp;$A$273,Region!$J:$J,0))</f>
        <v>0</v>
      </c>
      <c r="D298" s="90">
        <f>INDEX(Region!M:M,MATCH($A298&amp;$A$273,Region!$J:$J,0))</f>
        <v>0</v>
      </c>
      <c r="E298" s="90">
        <f>INDEX(Region!N:N,MATCH($A298&amp;$A$273,Region!$J:$J,0))</f>
        <v>1.11022302462516E-16</v>
      </c>
    </row>
    <row r="299" spans="1:5" x14ac:dyDescent="0.3">
      <c r="A299" s="52" t="s">
        <v>292</v>
      </c>
      <c r="B299" s="90">
        <f>INDEX(Region!K:K,MATCH($A299&amp;$A$273,Region!$J:$J,0))</f>
        <v>0</v>
      </c>
      <c r="C299" s="90">
        <f>INDEX(Region!L:L,MATCH($A299&amp;$A$273,Region!$J:$J,0))</f>
        <v>0</v>
      </c>
      <c r="D299" s="90">
        <f>INDEX(Region!M:M,MATCH($A299&amp;$A$273,Region!$J:$J,0))</f>
        <v>0</v>
      </c>
      <c r="E299" s="90">
        <f>INDEX(Region!N:N,MATCH($A299&amp;$A$273,Region!$J:$J,0))</f>
        <v>1.11022302462516E-16</v>
      </c>
    </row>
    <row r="300" spans="1:5" x14ac:dyDescent="0.3">
      <c r="A300" s="52" t="s">
        <v>293</v>
      </c>
      <c r="B300" s="90">
        <f>INDEX(Region!K:K,MATCH($A300&amp;$A$273,Region!$J:$J,0))</f>
        <v>0</v>
      </c>
      <c r="C300" s="90">
        <f>INDEX(Region!L:L,MATCH($A300&amp;$A$273,Region!$J:$J,0))</f>
        <v>0</v>
      </c>
      <c r="D300" s="90">
        <f>INDEX(Region!M:M,MATCH($A300&amp;$A$273,Region!$J:$J,0))</f>
        <v>0</v>
      </c>
      <c r="E300" s="90">
        <f>INDEX(Region!N:N,MATCH($A300&amp;$A$273,Region!$J:$J,0))</f>
        <v>1.11022302462516E-16</v>
      </c>
    </row>
    <row r="301" spans="1:5" x14ac:dyDescent="0.3">
      <c r="A301" s="52" t="s">
        <v>294</v>
      </c>
      <c r="B301" s="90">
        <f>INDEX(Region!K:K,MATCH($A301&amp;$A$273,Region!$J:$J,0))</f>
        <v>0</v>
      </c>
      <c r="C301" s="90">
        <f>INDEX(Region!L:L,MATCH($A301&amp;$A$273,Region!$J:$J,0))</f>
        <v>0</v>
      </c>
      <c r="D301" s="90">
        <f>INDEX(Region!M:M,MATCH($A301&amp;$A$273,Region!$J:$J,0))</f>
        <v>0</v>
      </c>
      <c r="E301" s="90">
        <f>INDEX(Region!N:N,MATCH($A301&amp;$A$273,Region!$J:$J,0))</f>
        <v>1.11022302462516E-16</v>
      </c>
    </row>
    <row r="302" spans="1:5" x14ac:dyDescent="0.3">
      <c r="A302" s="29"/>
      <c r="B302" s="32"/>
      <c r="C302" s="32"/>
      <c r="D302" s="32"/>
      <c r="E302" s="32"/>
    </row>
    <row r="303" spans="1:5" x14ac:dyDescent="0.3">
      <c r="A303" s="29"/>
      <c r="B303" s="32"/>
      <c r="C303" s="32"/>
      <c r="D303" s="32"/>
      <c r="E303" s="32"/>
    </row>
    <row r="304" spans="1:5" x14ac:dyDescent="0.3">
      <c r="A304" s="27" t="s">
        <v>12</v>
      </c>
    </row>
    <row r="306" spans="1:5" ht="32" x14ac:dyDescent="0.3">
      <c r="B306" s="65" t="s">
        <v>80</v>
      </c>
      <c r="C306" s="65" t="s">
        <v>81</v>
      </c>
      <c r="D306" s="65" t="s">
        <v>82</v>
      </c>
      <c r="E306" s="65" t="s">
        <v>83</v>
      </c>
    </row>
    <row r="307" spans="1:5" x14ac:dyDescent="0.3">
      <c r="A307" s="48" t="s">
        <v>269</v>
      </c>
      <c r="B307" s="90">
        <f>INDEX(Region!K:K,MATCH($A307&amp;$A$304,Region!$J:$J,0))</f>
        <v>0.14285714285714299</v>
      </c>
      <c r="C307" s="90">
        <f>INDEX(Region!L:L,MATCH($A307&amp;$A$304,Region!$J:$J,0))</f>
        <v>0</v>
      </c>
      <c r="D307" s="90">
        <f>INDEX(Region!M:M,MATCH($A307&amp;$A$304,Region!$J:$J,0))</f>
        <v>0</v>
      </c>
      <c r="E307" s="90">
        <f>INDEX(Region!N:N,MATCH($A307&amp;$A$304,Region!$J:$J,0))</f>
        <v>1</v>
      </c>
    </row>
    <row r="308" spans="1:5" x14ac:dyDescent="0.3">
      <c r="A308" s="48" t="s">
        <v>270</v>
      </c>
      <c r="B308" s="90">
        <f>INDEX(Region!K:K,MATCH($A308&amp;$A$304,Region!$J:$J,0))</f>
        <v>0</v>
      </c>
      <c r="C308" s="90">
        <f>INDEX(Region!L:L,MATCH($A308&amp;$A$304,Region!$J:$J,0))</f>
        <v>0</v>
      </c>
      <c r="D308" s="90">
        <f>INDEX(Region!M:M,MATCH($A308&amp;$A$304,Region!$J:$J,0))</f>
        <v>0</v>
      </c>
      <c r="E308" s="90">
        <f>INDEX(Region!N:N,MATCH($A308&amp;$A$304,Region!$J:$J,0))</f>
        <v>0</v>
      </c>
    </row>
    <row r="309" spans="1:5" x14ac:dyDescent="0.3">
      <c r="A309" s="48" t="s">
        <v>271</v>
      </c>
      <c r="B309" s="90">
        <f>INDEX(Region!K:K,MATCH($A309&amp;$A$304,Region!$J:$J,0))</f>
        <v>0</v>
      </c>
      <c r="C309" s="90">
        <f>INDEX(Region!L:L,MATCH($A309&amp;$A$304,Region!$J:$J,0))</f>
        <v>0</v>
      </c>
      <c r="D309" s="90">
        <f>INDEX(Region!M:M,MATCH($A309&amp;$A$304,Region!$J:$J,0))</f>
        <v>0</v>
      </c>
      <c r="E309" s="90">
        <f>INDEX(Region!N:N,MATCH($A309&amp;$A$304,Region!$J:$J,0))</f>
        <v>0</v>
      </c>
    </row>
    <row r="310" spans="1:5" x14ac:dyDescent="0.3">
      <c r="A310" s="48" t="s">
        <v>272</v>
      </c>
      <c r="B310" s="90">
        <f>INDEX(Region!K:K,MATCH($A310&amp;$A$304,Region!$J:$J,0))</f>
        <v>0</v>
      </c>
      <c r="C310" s="90">
        <f>INDEX(Region!L:L,MATCH($A310&amp;$A$304,Region!$J:$J,0))</f>
        <v>0</v>
      </c>
      <c r="D310" s="90">
        <f>INDEX(Region!M:M,MATCH($A310&amp;$A$304,Region!$J:$J,0))</f>
        <v>0</v>
      </c>
      <c r="E310" s="90">
        <f>INDEX(Region!N:N,MATCH($A310&amp;$A$304,Region!$J:$J,0))</f>
        <v>0</v>
      </c>
    </row>
    <row r="311" spans="1:5" x14ac:dyDescent="0.3">
      <c r="A311" s="48" t="s">
        <v>273</v>
      </c>
      <c r="B311" s="90">
        <f>INDEX(Region!K:K,MATCH($A311&amp;$A$304,Region!$J:$J,0))</f>
        <v>0.238095238095238</v>
      </c>
      <c r="C311" s="90">
        <f>INDEX(Region!L:L,MATCH($A311&amp;$A$304,Region!$J:$J,0))</f>
        <v>0</v>
      </c>
      <c r="D311" s="90">
        <f>INDEX(Region!M:M,MATCH($A311&amp;$A$304,Region!$J:$J,0))</f>
        <v>0.5</v>
      </c>
      <c r="E311" s="90">
        <f>INDEX(Region!N:N,MATCH($A311&amp;$A$304,Region!$J:$J,0))</f>
        <v>0</v>
      </c>
    </row>
    <row r="312" spans="1:5" x14ac:dyDescent="0.3">
      <c r="A312" s="48" t="s">
        <v>274</v>
      </c>
      <c r="B312" s="90">
        <f>INDEX(Region!K:K,MATCH($A312&amp;$A$304,Region!$J:$J,0))</f>
        <v>0.52380952380952395</v>
      </c>
      <c r="C312" s="90">
        <f>INDEX(Region!L:L,MATCH($A312&amp;$A$304,Region!$J:$J,0))</f>
        <v>0.5</v>
      </c>
      <c r="D312" s="90">
        <f>INDEX(Region!M:M,MATCH($A312&amp;$A$304,Region!$J:$J,0))</f>
        <v>0.75</v>
      </c>
      <c r="E312" s="90">
        <f>INDEX(Region!N:N,MATCH($A312&amp;$A$304,Region!$J:$J,0))</f>
        <v>0</v>
      </c>
    </row>
    <row r="313" spans="1:5" x14ac:dyDescent="0.3">
      <c r="A313" s="48" t="s">
        <v>275</v>
      </c>
      <c r="B313" s="90">
        <f>INDEX(Region!K:K,MATCH($A313&amp;$A$304,Region!$J:$J,0))</f>
        <v>0.71428571428571397</v>
      </c>
      <c r="C313" s="90">
        <f>INDEX(Region!L:L,MATCH($A313&amp;$A$304,Region!$J:$J,0))</f>
        <v>0.83333333333333304</v>
      </c>
      <c r="D313" s="90">
        <f>INDEX(Region!M:M,MATCH($A313&amp;$A$304,Region!$J:$J,0))</f>
        <v>0.75</v>
      </c>
      <c r="E313" s="90">
        <f>INDEX(Region!N:N,MATCH($A313&amp;$A$304,Region!$J:$J,0))</f>
        <v>0</v>
      </c>
    </row>
    <row r="314" spans="1:5" x14ac:dyDescent="0.3">
      <c r="A314" s="48" t="s">
        <v>276</v>
      </c>
      <c r="B314" s="90">
        <f>INDEX(Region!K:K,MATCH($A314&amp;$A$304,Region!$J:$J,0))</f>
        <v>0.14285714285714299</v>
      </c>
      <c r="C314" s="90">
        <f>INDEX(Region!L:L,MATCH($A314&amp;$A$304,Region!$J:$J,0))</f>
        <v>0.16666666666666699</v>
      </c>
      <c r="D314" s="90">
        <f>INDEX(Region!M:M,MATCH($A314&amp;$A$304,Region!$J:$J,0))</f>
        <v>0</v>
      </c>
      <c r="E314" s="90">
        <f>INDEX(Region!N:N,MATCH($A314&amp;$A$304,Region!$J:$J,0))</f>
        <v>0</v>
      </c>
    </row>
    <row r="315" spans="1:5" x14ac:dyDescent="0.3">
      <c r="A315" s="52" t="s">
        <v>277</v>
      </c>
      <c r="B315" s="90">
        <f>INDEX(Region!K:K,MATCH($A315&amp;$A$304,Region!$J:$J,0))</f>
        <v>0</v>
      </c>
      <c r="C315" s="90">
        <f>INDEX(Region!L:L,MATCH($A315&amp;$A$304,Region!$J:$J,0))</f>
        <v>0</v>
      </c>
      <c r="D315" s="90">
        <f>INDEX(Region!M:M,MATCH($A315&amp;$A$304,Region!$J:$J,0))</f>
        <v>0.25</v>
      </c>
      <c r="E315" s="90">
        <f>INDEX(Region!N:N,MATCH($A315&amp;$A$304,Region!$J:$J,0))</f>
        <v>0</v>
      </c>
    </row>
    <row r="316" spans="1:5" x14ac:dyDescent="0.3">
      <c r="A316" s="52" t="s">
        <v>278</v>
      </c>
      <c r="B316" s="90">
        <f>INDEX(Region!K:K,MATCH($A316&amp;$A$304,Region!$J:$J,0))</f>
        <v>0</v>
      </c>
      <c r="C316" s="90">
        <f>INDEX(Region!L:L,MATCH($A316&amp;$A$304,Region!$J:$J,0))</f>
        <v>0</v>
      </c>
      <c r="D316" s="90">
        <f>INDEX(Region!M:M,MATCH($A316&amp;$A$304,Region!$J:$J,0))</f>
        <v>0</v>
      </c>
      <c r="E316" s="90">
        <f>INDEX(Region!N:N,MATCH($A316&amp;$A$304,Region!$J:$J,0))</f>
        <v>0</v>
      </c>
    </row>
    <row r="317" spans="1:5" x14ac:dyDescent="0.3">
      <c r="A317" s="52" t="s">
        <v>279</v>
      </c>
      <c r="B317" s="90">
        <f>INDEX(Region!K:K,MATCH($A317&amp;$A$304,Region!$J:$J,0))</f>
        <v>0</v>
      </c>
      <c r="C317" s="90">
        <f>INDEX(Region!L:L,MATCH($A317&amp;$A$304,Region!$J:$J,0))</f>
        <v>0</v>
      </c>
      <c r="D317" s="90">
        <f>INDEX(Region!M:M,MATCH($A317&amp;$A$304,Region!$J:$J,0))</f>
        <v>0</v>
      </c>
      <c r="E317" s="90">
        <f>INDEX(Region!N:N,MATCH($A317&amp;$A$304,Region!$J:$J,0))</f>
        <v>0</v>
      </c>
    </row>
    <row r="318" spans="1:5" x14ac:dyDescent="0.3">
      <c r="A318" s="52" t="s">
        <v>280</v>
      </c>
      <c r="B318" s="90">
        <f>INDEX(Region!K:K,MATCH($A318&amp;$A$304,Region!$J:$J,0))</f>
        <v>0</v>
      </c>
      <c r="C318" s="90">
        <f>INDEX(Region!L:L,MATCH($A318&amp;$A$304,Region!$J:$J,0))</f>
        <v>0.16666666666666699</v>
      </c>
      <c r="D318" s="90">
        <f>INDEX(Region!M:M,MATCH($A318&amp;$A$304,Region!$J:$J,0))</f>
        <v>0</v>
      </c>
      <c r="E318" s="90">
        <f>INDEX(Region!N:N,MATCH($A318&amp;$A$304,Region!$J:$J,0))</f>
        <v>0</v>
      </c>
    </row>
    <row r="319" spans="1:5" x14ac:dyDescent="0.3">
      <c r="A319" s="52" t="s">
        <v>281</v>
      </c>
      <c r="B319" s="90">
        <f>INDEX(Region!K:K,MATCH($A319&amp;$A$304,Region!$J:$J,0))</f>
        <v>0</v>
      </c>
      <c r="C319" s="90">
        <f>INDEX(Region!L:L,MATCH($A319&amp;$A$304,Region!$J:$J,0))</f>
        <v>0</v>
      </c>
      <c r="D319" s="90">
        <f>INDEX(Region!M:M,MATCH($A319&amp;$A$304,Region!$J:$J,0))</f>
        <v>0</v>
      </c>
      <c r="E319" s="90">
        <f>INDEX(Region!N:N,MATCH($A319&amp;$A$304,Region!$J:$J,0))</f>
        <v>0</v>
      </c>
    </row>
    <row r="320" spans="1:5" x14ac:dyDescent="0.3">
      <c r="A320" s="52" t="s">
        <v>282</v>
      </c>
      <c r="B320" s="90">
        <f>INDEX(Region!K:K,MATCH($A320&amp;$A$304,Region!$J:$J,0))</f>
        <v>0</v>
      </c>
      <c r="C320" s="90">
        <f>INDEX(Region!L:L,MATCH($A320&amp;$A$304,Region!$J:$J,0))</f>
        <v>0</v>
      </c>
      <c r="D320" s="90">
        <f>INDEX(Region!M:M,MATCH($A320&amp;$A$304,Region!$J:$J,0))</f>
        <v>0</v>
      </c>
      <c r="E320" s="90">
        <f>INDEX(Region!N:N,MATCH($A320&amp;$A$304,Region!$J:$J,0))</f>
        <v>0</v>
      </c>
    </row>
    <row r="321" spans="1:5" x14ac:dyDescent="0.3">
      <c r="A321" s="52" t="s">
        <v>283</v>
      </c>
      <c r="B321" s="90">
        <f>INDEX(Region!K:K,MATCH($A321&amp;$A$304,Region!$J:$J,0))</f>
        <v>0</v>
      </c>
      <c r="C321" s="90">
        <f>INDEX(Region!L:L,MATCH($A321&amp;$A$304,Region!$J:$J,0))</f>
        <v>0</v>
      </c>
      <c r="D321" s="90">
        <f>INDEX(Region!M:M,MATCH($A321&amp;$A$304,Region!$J:$J,0))</f>
        <v>0</v>
      </c>
      <c r="E321" s="90">
        <f>INDEX(Region!N:N,MATCH($A321&amp;$A$304,Region!$J:$J,0))</f>
        <v>0</v>
      </c>
    </row>
    <row r="322" spans="1:5" x14ac:dyDescent="0.3">
      <c r="A322" s="52" t="s">
        <v>284</v>
      </c>
      <c r="B322" s="90">
        <f>INDEX(Region!K:K,MATCH($A322&amp;$A$304,Region!$J:$J,0))</f>
        <v>0</v>
      </c>
      <c r="C322" s="90">
        <f>INDEX(Region!L:L,MATCH($A322&amp;$A$304,Region!$J:$J,0))</f>
        <v>0</v>
      </c>
      <c r="D322" s="90">
        <f>INDEX(Region!M:M,MATCH($A322&amp;$A$304,Region!$J:$J,0))</f>
        <v>0</v>
      </c>
      <c r="E322" s="90">
        <f>INDEX(Region!N:N,MATCH($A322&amp;$A$304,Region!$J:$J,0))</f>
        <v>0</v>
      </c>
    </row>
    <row r="323" spans="1:5" x14ac:dyDescent="0.3">
      <c r="A323" s="52" t="s">
        <v>285</v>
      </c>
      <c r="B323" s="90">
        <f>INDEX(Region!K:K,MATCH($A323&amp;$A$304,Region!$J:$J,0))</f>
        <v>0</v>
      </c>
      <c r="C323" s="90">
        <f>INDEX(Region!L:L,MATCH($A323&amp;$A$304,Region!$J:$J,0))</f>
        <v>0</v>
      </c>
      <c r="D323" s="90">
        <f>INDEX(Region!M:M,MATCH($A323&amp;$A$304,Region!$J:$J,0))</f>
        <v>0</v>
      </c>
      <c r="E323" s="90">
        <f>INDEX(Region!N:N,MATCH($A323&amp;$A$304,Region!$J:$J,0))</f>
        <v>0</v>
      </c>
    </row>
    <row r="324" spans="1:5" x14ac:dyDescent="0.3">
      <c r="A324" s="52" t="s">
        <v>286</v>
      </c>
      <c r="B324" s="90">
        <f>INDEX(Region!K:K,MATCH($A324&amp;$A$304,Region!$J:$J,0))</f>
        <v>0</v>
      </c>
      <c r="C324" s="90">
        <f>INDEX(Region!L:L,MATCH($A324&amp;$A$304,Region!$J:$J,0))</f>
        <v>0</v>
      </c>
      <c r="D324" s="90">
        <f>INDEX(Region!M:M,MATCH($A324&amp;$A$304,Region!$J:$J,0))</f>
        <v>0</v>
      </c>
      <c r="E324" s="90">
        <f>INDEX(Region!N:N,MATCH($A324&amp;$A$304,Region!$J:$J,0))</f>
        <v>0</v>
      </c>
    </row>
    <row r="325" spans="1:5" x14ac:dyDescent="0.3">
      <c r="A325" s="52" t="s">
        <v>287</v>
      </c>
      <c r="B325" s="90">
        <f>INDEX(Region!K:K,MATCH($A325&amp;$A$304,Region!$J:$J,0))</f>
        <v>0</v>
      </c>
      <c r="C325" s="90">
        <f>INDEX(Region!L:L,MATCH($A325&amp;$A$304,Region!$J:$J,0))</f>
        <v>0</v>
      </c>
      <c r="D325" s="90">
        <f>INDEX(Region!M:M,MATCH($A325&amp;$A$304,Region!$J:$J,0))</f>
        <v>0</v>
      </c>
      <c r="E325" s="90">
        <f>INDEX(Region!N:N,MATCH($A325&amp;$A$304,Region!$J:$J,0))</f>
        <v>0</v>
      </c>
    </row>
    <row r="326" spans="1:5" x14ac:dyDescent="0.3">
      <c r="A326" s="52" t="s">
        <v>288</v>
      </c>
      <c r="B326" s="90">
        <f>INDEX(Region!K:K,MATCH($A326&amp;$A$304,Region!$J:$J,0))</f>
        <v>0</v>
      </c>
      <c r="C326" s="90">
        <f>INDEX(Region!L:L,MATCH($A326&amp;$A$304,Region!$J:$J,0))</f>
        <v>0</v>
      </c>
      <c r="D326" s="90">
        <f>INDEX(Region!M:M,MATCH($A326&amp;$A$304,Region!$J:$J,0))</f>
        <v>0</v>
      </c>
      <c r="E326" s="90">
        <f>INDEX(Region!N:N,MATCH($A326&amp;$A$304,Region!$J:$J,0))</f>
        <v>0</v>
      </c>
    </row>
    <row r="327" spans="1:5" x14ac:dyDescent="0.3">
      <c r="A327" s="52" t="s">
        <v>289</v>
      </c>
      <c r="B327" s="90">
        <f>INDEX(Region!K:K,MATCH($A327&amp;$A$304,Region!$J:$J,0))</f>
        <v>0</v>
      </c>
      <c r="C327" s="90">
        <f>INDEX(Region!L:L,MATCH($A327&amp;$A$304,Region!$J:$J,0))</f>
        <v>0</v>
      </c>
      <c r="D327" s="90">
        <f>INDEX(Region!M:M,MATCH($A327&amp;$A$304,Region!$J:$J,0))</f>
        <v>0</v>
      </c>
      <c r="E327" s="90">
        <f>INDEX(Region!N:N,MATCH($A327&amp;$A$304,Region!$J:$J,0))</f>
        <v>0</v>
      </c>
    </row>
    <row r="328" spans="1:5" x14ac:dyDescent="0.3">
      <c r="A328" s="52" t="s">
        <v>290</v>
      </c>
      <c r="B328" s="90">
        <f>INDEX(Region!K:K,MATCH($A328&amp;$A$304,Region!$J:$J,0))</f>
        <v>0</v>
      </c>
      <c r="C328" s="90">
        <f>INDEX(Region!L:L,MATCH($A328&amp;$A$304,Region!$J:$J,0))</f>
        <v>0</v>
      </c>
      <c r="D328" s="90">
        <f>INDEX(Region!M:M,MATCH($A328&amp;$A$304,Region!$J:$J,0))</f>
        <v>0</v>
      </c>
      <c r="E328" s="90">
        <f>INDEX(Region!N:N,MATCH($A328&amp;$A$304,Region!$J:$J,0))</f>
        <v>0</v>
      </c>
    </row>
    <row r="329" spans="1:5" x14ac:dyDescent="0.3">
      <c r="A329" s="52" t="s">
        <v>291</v>
      </c>
      <c r="B329" s="90">
        <f>INDEX(Region!K:K,MATCH($A329&amp;$A$304,Region!$J:$J,0))</f>
        <v>0</v>
      </c>
      <c r="C329" s="90">
        <f>INDEX(Region!L:L,MATCH($A329&amp;$A$304,Region!$J:$J,0))</f>
        <v>0</v>
      </c>
      <c r="D329" s="90">
        <f>INDEX(Region!M:M,MATCH($A329&amp;$A$304,Region!$J:$J,0))</f>
        <v>0</v>
      </c>
      <c r="E329" s="90">
        <f>INDEX(Region!N:N,MATCH($A329&amp;$A$304,Region!$J:$J,0))</f>
        <v>0</v>
      </c>
    </row>
    <row r="330" spans="1:5" x14ac:dyDescent="0.3">
      <c r="A330" s="52" t="s">
        <v>292</v>
      </c>
      <c r="B330" s="90">
        <f>INDEX(Region!K:K,MATCH($A330&amp;$A$304,Region!$J:$J,0))</f>
        <v>0</v>
      </c>
      <c r="C330" s="90">
        <f>INDEX(Region!L:L,MATCH($A330&amp;$A$304,Region!$J:$J,0))</f>
        <v>0.16666666666666699</v>
      </c>
      <c r="D330" s="90">
        <f>INDEX(Region!M:M,MATCH($A330&amp;$A$304,Region!$J:$J,0))</f>
        <v>0</v>
      </c>
      <c r="E330" s="90">
        <f>INDEX(Region!N:N,MATCH($A330&amp;$A$304,Region!$J:$J,0))</f>
        <v>0</v>
      </c>
    </row>
    <row r="331" spans="1:5" x14ac:dyDescent="0.3">
      <c r="A331" s="52" t="s">
        <v>293</v>
      </c>
      <c r="B331" s="90">
        <f>INDEX(Region!K:K,MATCH($A331&amp;$A$304,Region!$J:$J,0))</f>
        <v>0</v>
      </c>
      <c r="C331" s="90">
        <f>INDEX(Region!L:L,MATCH($A331&amp;$A$304,Region!$J:$J,0))</f>
        <v>0</v>
      </c>
      <c r="D331" s="90">
        <f>INDEX(Region!M:M,MATCH($A331&amp;$A$304,Region!$J:$J,0))</f>
        <v>0</v>
      </c>
      <c r="E331" s="90">
        <f>INDEX(Region!N:N,MATCH($A331&amp;$A$304,Region!$J:$J,0))</f>
        <v>0</v>
      </c>
    </row>
    <row r="332" spans="1:5" x14ac:dyDescent="0.3">
      <c r="A332" s="52" t="s">
        <v>294</v>
      </c>
      <c r="B332" s="90">
        <f>INDEX(Region!K:K,MATCH($A332&amp;$A$304,Region!$J:$J,0))</f>
        <v>0</v>
      </c>
      <c r="C332" s="90">
        <f>INDEX(Region!L:L,MATCH($A332&amp;$A$304,Region!$J:$J,0))</f>
        <v>0</v>
      </c>
      <c r="D332" s="90">
        <f>INDEX(Region!M:M,MATCH($A332&amp;$A$304,Region!$J:$J,0))</f>
        <v>0</v>
      </c>
      <c r="E332" s="90">
        <f>INDEX(Region!N:N,MATCH($A332&amp;$A$304,Region!$J:$J,0))</f>
        <v>0</v>
      </c>
    </row>
    <row r="333" spans="1:5" x14ac:dyDescent="0.3">
      <c r="A333" s="29"/>
    </row>
    <row r="334" spans="1:5" x14ac:dyDescent="0.3">
      <c r="A334" s="29"/>
    </row>
    <row r="335" spans="1:5" x14ac:dyDescent="0.3">
      <c r="A335" s="27" t="s">
        <v>48</v>
      </c>
    </row>
    <row r="337" spans="1:5" ht="32" x14ac:dyDescent="0.3">
      <c r="B337" s="65" t="s">
        <v>80</v>
      </c>
      <c r="C337" s="65" t="s">
        <v>81</v>
      </c>
      <c r="D337" s="65" t="s">
        <v>82</v>
      </c>
      <c r="E337" s="65" t="s">
        <v>83</v>
      </c>
    </row>
    <row r="338" spans="1:5" x14ac:dyDescent="0.3">
      <c r="A338" s="48" t="s">
        <v>269</v>
      </c>
      <c r="B338" s="90">
        <f>INDEX(Region!K:K,MATCH($A338&amp;$A$335,Region!$J:$J,0))</f>
        <v>0.85714285714285698</v>
      </c>
      <c r="C338" s="90">
        <f>INDEX(Region!L:L,MATCH($A338&amp;$A$335,Region!$J:$J,0))</f>
        <v>0.5</v>
      </c>
      <c r="D338" s="90">
        <f>INDEX(Region!M:M,MATCH($A338&amp;$A$335,Region!$J:$J,0))</f>
        <v>0</v>
      </c>
      <c r="E338" s="90">
        <f>INDEX(Region!N:N,MATCH($A338&amp;$A$335,Region!$J:$J,0))</f>
        <v>0</v>
      </c>
    </row>
    <row r="339" spans="1:5" x14ac:dyDescent="0.3">
      <c r="A339" s="48" t="s">
        <v>270</v>
      </c>
      <c r="B339" s="90">
        <f>INDEX(Region!K:K,MATCH($A339&amp;$A$335,Region!$J:$J,0))</f>
        <v>0</v>
      </c>
      <c r="C339" s="90">
        <f>INDEX(Region!L:L,MATCH($A339&amp;$A$335,Region!$J:$J,0))</f>
        <v>0</v>
      </c>
      <c r="D339" s="90">
        <f>INDEX(Region!M:M,MATCH($A339&amp;$A$335,Region!$J:$J,0))</f>
        <v>0</v>
      </c>
      <c r="E339" s="90">
        <f>INDEX(Region!N:N,MATCH($A339&amp;$A$335,Region!$J:$J,0))</f>
        <v>0</v>
      </c>
    </row>
    <row r="340" spans="1:5" x14ac:dyDescent="0.3">
      <c r="A340" s="48" t="s">
        <v>271</v>
      </c>
      <c r="B340" s="90">
        <f>INDEX(Region!K:K,MATCH($A340&amp;$A$335,Region!$J:$J,0))</f>
        <v>0</v>
      </c>
      <c r="C340" s="90">
        <f>INDEX(Region!L:L,MATCH($A340&amp;$A$335,Region!$J:$J,0))</f>
        <v>0</v>
      </c>
      <c r="D340" s="90">
        <f>INDEX(Region!M:M,MATCH($A340&amp;$A$335,Region!$J:$J,0))</f>
        <v>0</v>
      </c>
      <c r="E340" s="90">
        <f>INDEX(Region!N:N,MATCH($A340&amp;$A$335,Region!$J:$J,0))</f>
        <v>0</v>
      </c>
    </row>
    <row r="341" spans="1:5" x14ac:dyDescent="0.3">
      <c r="A341" s="48" t="s">
        <v>272</v>
      </c>
      <c r="B341" s="90">
        <f>INDEX(Region!K:K,MATCH($A341&amp;$A$335,Region!$J:$J,0))</f>
        <v>0</v>
      </c>
      <c r="C341" s="90">
        <f>INDEX(Region!L:L,MATCH($A341&amp;$A$335,Region!$J:$J,0))</f>
        <v>0</v>
      </c>
      <c r="D341" s="90">
        <f>INDEX(Region!M:M,MATCH($A341&amp;$A$335,Region!$J:$J,0))</f>
        <v>0</v>
      </c>
      <c r="E341" s="90">
        <f>INDEX(Region!N:N,MATCH($A341&amp;$A$335,Region!$J:$J,0))</f>
        <v>0</v>
      </c>
    </row>
    <row r="342" spans="1:5" x14ac:dyDescent="0.3">
      <c r="A342" s="48" t="s">
        <v>273</v>
      </c>
      <c r="B342" s="90">
        <f>INDEX(Region!K:K,MATCH($A342&amp;$A$335,Region!$J:$J,0))</f>
        <v>0</v>
      </c>
      <c r="C342" s="90">
        <f>INDEX(Region!L:L,MATCH($A342&amp;$A$335,Region!$J:$J,0))</f>
        <v>0</v>
      </c>
      <c r="D342" s="90">
        <f>INDEX(Region!M:M,MATCH($A342&amp;$A$335,Region!$J:$J,0))</f>
        <v>0</v>
      </c>
      <c r="E342" s="90">
        <f>INDEX(Region!N:N,MATCH($A342&amp;$A$335,Region!$J:$J,0))</f>
        <v>0</v>
      </c>
    </row>
    <row r="343" spans="1:5" x14ac:dyDescent="0.3">
      <c r="A343" s="48" t="s">
        <v>274</v>
      </c>
      <c r="B343" s="90">
        <f>INDEX(Region!K:K,MATCH($A343&amp;$A$335,Region!$J:$J,0))</f>
        <v>7.1428571428571397E-2</v>
      </c>
      <c r="C343" s="90">
        <f>INDEX(Region!L:L,MATCH($A343&amp;$A$335,Region!$J:$J,0))</f>
        <v>0.4</v>
      </c>
      <c r="D343" s="90">
        <f>INDEX(Region!M:M,MATCH($A343&amp;$A$335,Region!$J:$J,0))</f>
        <v>0</v>
      </c>
      <c r="E343" s="90">
        <f>INDEX(Region!N:N,MATCH($A343&amp;$A$335,Region!$J:$J,0))</f>
        <v>0</v>
      </c>
    </row>
    <row r="344" spans="1:5" x14ac:dyDescent="0.3">
      <c r="A344" s="48" t="s">
        <v>275</v>
      </c>
      <c r="B344" s="90">
        <f>INDEX(Region!K:K,MATCH($A344&amp;$A$335,Region!$J:$J,0))</f>
        <v>0.14285714285714299</v>
      </c>
      <c r="C344" s="90">
        <f>INDEX(Region!L:L,MATCH($A344&amp;$A$335,Region!$J:$J,0))</f>
        <v>0.4</v>
      </c>
      <c r="D344" s="90">
        <f>INDEX(Region!M:M,MATCH($A344&amp;$A$335,Region!$J:$J,0))</f>
        <v>0.5</v>
      </c>
      <c r="E344" s="90">
        <f>INDEX(Region!N:N,MATCH($A344&amp;$A$335,Region!$J:$J,0))</f>
        <v>0</v>
      </c>
    </row>
    <row r="345" spans="1:5" x14ac:dyDescent="0.3">
      <c r="A345" s="48" t="s">
        <v>276</v>
      </c>
      <c r="B345" s="90">
        <f>INDEX(Region!K:K,MATCH($A345&amp;$A$335,Region!$J:$J,0))</f>
        <v>0</v>
      </c>
      <c r="C345" s="90">
        <f>INDEX(Region!L:L,MATCH($A345&amp;$A$335,Region!$J:$J,0))</f>
        <v>0.3</v>
      </c>
      <c r="D345" s="90">
        <f>INDEX(Region!M:M,MATCH($A345&amp;$A$335,Region!$J:$J,0))</f>
        <v>0.5</v>
      </c>
      <c r="E345" s="90">
        <f>INDEX(Region!N:N,MATCH($A345&amp;$A$335,Region!$J:$J,0))</f>
        <v>0</v>
      </c>
    </row>
    <row r="346" spans="1:5" x14ac:dyDescent="0.3">
      <c r="A346" s="52" t="s">
        <v>277</v>
      </c>
      <c r="B346" s="90">
        <f>INDEX(Region!K:K,MATCH($A346&amp;$A$335,Region!$J:$J,0))</f>
        <v>0</v>
      </c>
      <c r="C346" s="90">
        <f>INDEX(Region!L:L,MATCH($A346&amp;$A$335,Region!$J:$J,0))</f>
        <v>0.1</v>
      </c>
      <c r="D346" s="90">
        <f>INDEX(Region!M:M,MATCH($A346&amp;$A$335,Region!$J:$J,0))</f>
        <v>0</v>
      </c>
      <c r="E346" s="90">
        <f>INDEX(Region!N:N,MATCH($A346&amp;$A$335,Region!$J:$J,0))</f>
        <v>0</v>
      </c>
    </row>
    <row r="347" spans="1:5" x14ac:dyDescent="0.3">
      <c r="A347" s="52" t="s">
        <v>278</v>
      </c>
      <c r="B347" s="90">
        <f>INDEX(Region!K:K,MATCH($A347&amp;$A$335,Region!$J:$J,0))</f>
        <v>0</v>
      </c>
      <c r="C347" s="90">
        <f>INDEX(Region!L:L,MATCH($A347&amp;$A$335,Region!$J:$J,0))</f>
        <v>0</v>
      </c>
      <c r="D347" s="90">
        <f>INDEX(Region!M:M,MATCH($A347&amp;$A$335,Region!$J:$J,0))</f>
        <v>0</v>
      </c>
      <c r="E347" s="90">
        <f>INDEX(Region!N:N,MATCH($A347&amp;$A$335,Region!$J:$J,0))</f>
        <v>0</v>
      </c>
    </row>
    <row r="348" spans="1:5" x14ac:dyDescent="0.3">
      <c r="A348" s="52" t="s">
        <v>279</v>
      </c>
      <c r="B348" s="90">
        <f>INDEX(Region!K:K,MATCH($A348&amp;$A$335,Region!$J:$J,0))</f>
        <v>7.1428571428571397E-2</v>
      </c>
      <c r="C348" s="90">
        <f>INDEX(Region!L:L,MATCH($A348&amp;$A$335,Region!$J:$J,0))</f>
        <v>0</v>
      </c>
      <c r="D348" s="90">
        <f>INDEX(Region!M:M,MATCH($A348&amp;$A$335,Region!$J:$J,0))</f>
        <v>0</v>
      </c>
      <c r="E348" s="90">
        <f>INDEX(Region!N:N,MATCH($A348&amp;$A$335,Region!$J:$J,0))</f>
        <v>0</v>
      </c>
    </row>
    <row r="349" spans="1:5" x14ac:dyDescent="0.3">
      <c r="A349" s="52" t="s">
        <v>280</v>
      </c>
      <c r="B349" s="90">
        <f>INDEX(Region!K:K,MATCH($A349&amp;$A$335,Region!$J:$J,0))</f>
        <v>0</v>
      </c>
      <c r="C349" s="90">
        <f>INDEX(Region!L:L,MATCH($A349&amp;$A$335,Region!$J:$J,0))</f>
        <v>0</v>
      </c>
      <c r="D349" s="90">
        <f>INDEX(Region!M:M,MATCH($A349&amp;$A$335,Region!$J:$J,0))</f>
        <v>0</v>
      </c>
      <c r="E349" s="90">
        <f>INDEX(Region!N:N,MATCH($A349&amp;$A$335,Region!$J:$J,0))</f>
        <v>0</v>
      </c>
    </row>
    <row r="350" spans="1:5" x14ac:dyDescent="0.3">
      <c r="A350" s="52" t="s">
        <v>281</v>
      </c>
      <c r="B350" s="90">
        <f>INDEX(Region!K:K,MATCH($A350&amp;$A$335,Region!$J:$J,0))</f>
        <v>0</v>
      </c>
      <c r="C350" s="90">
        <f>INDEX(Region!L:L,MATCH($A350&amp;$A$335,Region!$J:$J,0))</f>
        <v>0</v>
      </c>
      <c r="D350" s="90">
        <f>INDEX(Region!M:M,MATCH($A350&amp;$A$335,Region!$J:$J,0))</f>
        <v>0</v>
      </c>
      <c r="E350" s="90">
        <f>INDEX(Region!N:N,MATCH($A350&amp;$A$335,Region!$J:$J,0))</f>
        <v>0</v>
      </c>
    </row>
    <row r="351" spans="1:5" x14ac:dyDescent="0.3">
      <c r="A351" s="52" t="s">
        <v>282</v>
      </c>
      <c r="B351" s="90">
        <f>INDEX(Region!K:K,MATCH($A351&amp;$A$335,Region!$J:$J,0))</f>
        <v>0</v>
      </c>
      <c r="C351" s="90">
        <f>INDEX(Region!L:L,MATCH($A351&amp;$A$335,Region!$J:$J,0))</f>
        <v>0</v>
      </c>
      <c r="D351" s="90">
        <f>INDEX(Region!M:M,MATCH($A351&amp;$A$335,Region!$J:$J,0))</f>
        <v>0</v>
      </c>
      <c r="E351" s="90">
        <f>INDEX(Region!N:N,MATCH($A351&amp;$A$335,Region!$J:$J,0))</f>
        <v>0</v>
      </c>
    </row>
    <row r="352" spans="1:5" x14ac:dyDescent="0.3">
      <c r="A352" s="52" t="s">
        <v>283</v>
      </c>
      <c r="B352" s="90">
        <f>INDEX(Region!K:K,MATCH($A352&amp;$A$335,Region!$J:$J,0))</f>
        <v>0</v>
      </c>
      <c r="C352" s="90">
        <f>INDEX(Region!L:L,MATCH($A352&amp;$A$335,Region!$J:$J,0))</f>
        <v>0</v>
      </c>
      <c r="D352" s="90">
        <f>INDEX(Region!M:M,MATCH($A352&amp;$A$335,Region!$J:$J,0))</f>
        <v>0</v>
      </c>
      <c r="E352" s="90">
        <f>INDEX(Region!N:N,MATCH($A352&amp;$A$335,Region!$J:$J,0))</f>
        <v>0</v>
      </c>
    </row>
    <row r="353" spans="1:5" x14ac:dyDescent="0.3">
      <c r="A353" s="52" t="s">
        <v>284</v>
      </c>
      <c r="B353" s="90">
        <f>INDEX(Region!K:K,MATCH($A353&amp;$A$335,Region!$J:$J,0))</f>
        <v>0</v>
      </c>
      <c r="C353" s="90">
        <f>INDEX(Region!L:L,MATCH($A353&amp;$A$335,Region!$J:$J,0))</f>
        <v>0</v>
      </c>
      <c r="D353" s="90">
        <f>INDEX(Region!M:M,MATCH($A353&amp;$A$335,Region!$J:$J,0))</f>
        <v>0</v>
      </c>
      <c r="E353" s="90">
        <f>INDEX(Region!N:N,MATCH($A353&amp;$A$335,Region!$J:$J,0))</f>
        <v>0</v>
      </c>
    </row>
    <row r="354" spans="1:5" x14ac:dyDescent="0.3">
      <c r="A354" s="52" t="s">
        <v>285</v>
      </c>
      <c r="B354" s="90">
        <f>INDEX(Region!K:K,MATCH($A354&amp;$A$335,Region!$J:$J,0))</f>
        <v>0</v>
      </c>
      <c r="C354" s="90">
        <f>INDEX(Region!L:L,MATCH($A354&amp;$A$335,Region!$J:$J,0))</f>
        <v>0</v>
      </c>
      <c r="D354" s="90">
        <f>INDEX(Region!M:M,MATCH($A354&amp;$A$335,Region!$J:$J,0))</f>
        <v>0</v>
      </c>
      <c r="E354" s="90">
        <f>INDEX(Region!N:N,MATCH($A354&amp;$A$335,Region!$J:$J,0))</f>
        <v>0</v>
      </c>
    </row>
    <row r="355" spans="1:5" x14ac:dyDescent="0.3">
      <c r="A355" s="52" t="s">
        <v>286</v>
      </c>
      <c r="B355" s="90">
        <f>INDEX(Region!K:K,MATCH($A355&amp;$A$335,Region!$J:$J,0))</f>
        <v>0</v>
      </c>
      <c r="C355" s="90">
        <f>INDEX(Region!L:L,MATCH($A355&amp;$A$335,Region!$J:$J,0))</f>
        <v>0</v>
      </c>
      <c r="D355" s="90">
        <f>INDEX(Region!M:M,MATCH($A355&amp;$A$335,Region!$J:$J,0))</f>
        <v>0</v>
      </c>
      <c r="E355" s="90">
        <f>INDEX(Region!N:N,MATCH($A355&amp;$A$335,Region!$J:$J,0))</f>
        <v>0</v>
      </c>
    </row>
    <row r="356" spans="1:5" x14ac:dyDescent="0.3">
      <c r="A356" s="52" t="s">
        <v>287</v>
      </c>
      <c r="B356" s="90">
        <f>INDEX(Region!K:K,MATCH($A356&amp;$A$335,Region!$J:$J,0))</f>
        <v>0</v>
      </c>
      <c r="C356" s="90">
        <f>INDEX(Region!L:L,MATCH($A356&amp;$A$335,Region!$J:$J,0))</f>
        <v>0</v>
      </c>
      <c r="D356" s="90">
        <f>INDEX(Region!M:M,MATCH($A356&amp;$A$335,Region!$J:$J,0))</f>
        <v>0</v>
      </c>
      <c r="E356" s="90">
        <f>INDEX(Region!N:N,MATCH($A356&amp;$A$335,Region!$J:$J,0))</f>
        <v>0</v>
      </c>
    </row>
    <row r="357" spans="1:5" x14ac:dyDescent="0.3">
      <c r="A357" s="52" t="s">
        <v>288</v>
      </c>
      <c r="B357" s="90">
        <f>INDEX(Region!K:K,MATCH($A357&amp;$A$335,Region!$J:$J,0))</f>
        <v>0</v>
      </c>
      <c r="C357" s="90">
        <f>INDEX(Region!L:L,MATCH($A357&amp;$A$335,Region!$J:$J,0))</f>
        <v>0</v>
      </c>
      <c r="D357" s="90">
        <f>INDEX(Region!M:M,MATCH($A357&amp;$A$335,Region!$J:$J,0))</f>
        <v>0</v>
      </c>
      <c r="E357" s="90">
        <f>INDEX(Region!N:N,MATCH($A357&amp;$A$335,Region!$J:$J,0))</f>
        <v>0</v>
      </c>
    </row>
    <row r="358" spans="1:5" x14ac:dyDescent="0.3">
      <c r="A358" s="52" t="s">
        <v>289</v>
      </c>
      <c r="B358" s="90">
        <f>INDEX(Region!K:K,MATCH($A358&amp;$A$335,Region!$J:$J,0))</f>
        <v>0</v>
      </c>
      <c r="C358" s="90">
        <f>INDEX(Region!L:L,MATCH($A358&amp;$A$335,Region!$J:$J,0))</f>
        <v>0</v>
      </c>
      <c r="D358" s="90">
        <f>INDEX(Region!M:M,MATCH($A358&amp;$A$335,Region!$J:$J,0))</f>
        <v>0</v>
      </c>
      <c r="E358" s="90">
        <f>INDEX(Region!N:N,MATCH($A358&amp;$A$335,Region!$J:$J,0))</f>
        <v>0</v>
      </c>
    </row>
    <row r="359" spans="1:5" x14ac:dyDescent="0.3">
      <c r="A359" s="52" t="s">
        <v>290</v>
      </c>
      <c r="B359" s="90">
        <f>INDEX(Region!K:K,MATCH($A359&amp;$A$335,Region!$J:$J,0))</f>
        <v>0</v>
      </c>
      <c r="C359" s="90">
        <f>INDEX(Region!L:L,MATCH($A359&amp;$A$335,Region!$J:$J,0))</f>
        <v>0</v>
      </c>
      <c r="D359" s="90">
        <f>INDEX(Region!M:M,MATCH($A359&amp;$A$335,Region!$J:$J,0))</f>
        <v>0</v>
      </c>
      <c r="E359" s="90">
        <f>INDEX(Region!N:N,MATCH($A359&amp;$A$335,Region!$J:$J,0))</f>
        <v>0</v>
      </c>
    </row>
    <row r="360" spans="1:5" x14ac:dyDescent="0.3">
      <c r="A360" s="52" t="s">
        <v>291</v>
      </c>
      <c r="B360" s="90">
        <f>INDEX(Region!K:K,MATCH($A360&amp;$A$335,Region!$J:$J,0))</f>
        <v>0</v>
      </c>
      <c r="C360" s="90">
        <f>INDEX(Region!L:L,MATCH($A360&amp;$A$335,Region!$J:$J,0))</f>
        <v>0</v>
      </c>
      <c r="D360" s="90">
        <f>INDEX(Region!M:M,MATCH($A360&amp;$A$335,Region!$J:$J,0))</f>
        <v>0</v>
      </c>
      <c r="E360" s="90">
        <f>INDEX(Region!N:N,MATCH($A360&amp;$A$335,Region!$J:$J,0))</f>
        <v>0</v>
      </c>
    </row>
    <row r="361" spans="1:5" x14ac:dyDescent="0.3">
      <c r="A361" s="52" t="s">
        <v>292</v>
      </c>
      <c r="B361" s="90">
        <f>INDEX(Region!K:K,MATCH($A361&amp;$A$335,Region!$J:$J,0))</f>
        <v>0</v>
      </c>
      <c r="C361" s="90">
        <f>INDEX(Region!L:L,MATCH($A361&amp;$A$335,Region!$J:$J,0))</f>
        <v>0</v>
      </c>
      <c r="D361" s="90">
        <f>INDEX(Region!M:M,MATCH($A361&amp;$A$335,Region!$J:$J,0))</f>
        <v>0</v>
      </c>
      <c r="E361" s="90">
        <f>INDEX(Region!N:N,MATCH($A361&amp;$A$335,Region!$J:$J,0))</f>
        <v>0</v>
      </c>
    </row>
    <row r="362" spans="1:5" x14ac:dyDescent="0.3">
      <c r="A362" s="52" t="s">
        <v>293</v>
      </c>
      <c r="B362" s="90">
        <f>INDEX(Region!K:K,MATCH($A362&amp;$A$335,Region!$J:$J,0))</f>
        <v>0</v>
      </c>
      <c r="C362" s="90">
        <f>INDEX(Region!L:L,MATCH($A362&amp;$A$335,Region!$J:$J,0))</f>
        <v>0</v>
      </c>
      <c r="D362" s="90">
        <f>INDEX(Region!M:M,MATCH($A362&amp;$A$335,Region!$J:$J,0))</f>
        <v>0</v>
      </c>
      <c r="E362" s="90">
        <f>INDEX(Region!N:N,MATCH($A362&amp;$A$335,Region!$J:$J,0))</f>
        <v>0</v>
      </c>
    </row>
    <row r="363" spans="1:5" x14ac:dyDescent="0.3">
      <c r="A363" s="52" t="s">
        <v>294</v>
      </c>
      <c r="B363" s="90">
        <f>INDEX(Region!K:K,MATCH($A363&amp;$A$335,Region!$J:$J,0))</f>
        <v>0</v>
      </c>
      <c r="C363" s="90">
        <f>INDEX(Region!L:L,MATCH($A363&amp;$A$335,Region!$J:$J,0))</f>
        <v>0</v>
      </c>
      <c r="D363" s="90">
        <f>INDEX(Region!M:M,MATCH($A363&amp;$A$335,Region!$J:$J,0))</f>
        <v>0</v>
      </c>
      <c r="E363" s="90">
        <f>INDEX(Region!N:N,MATCH($A363&amp;$A$335,Region!$J:$J,0))</f>
        <v>0</v>
      </c>
    </row>
    <row r="365" spans="1:5" x14ac:dyDescent="0.3">
      <c r="A365" s="25" t="s">
        <v>296</v>
      </c>
      <c r="B365" s="83"/>
    </row>
    <row r="366" spans="1:5" x14ac:dyDescent="0.3">
      <c r="A366" s="82" t="s">
        <v>324</v>
      </c>
      <c r="B366" s="91"/>
      <c r="C366" s="91"/>
      <c r="D366" s="91"/>
      <c r="E366" s="91"/>
    </row>
    <row r="367" spans="1:5" x14ac:dyDescent="0.3">
      <c r="A367" s="29"/>
      <c r="B367" s="91"/>
      <c r="C367" s="91"/>
      <c r="D367" s="91"/>
      <c r="E367" s="91"/>
    </row>
    <row r="368" spans="1:5" x14ac:dyDescent="0.3">
      <c r="A368" s="73"/>
      <c r="B368" s="91"/>
      <c r="C368" s="91"/>
      <c r="D368" s="91"/>
      <c r="E368" s="91"/>
    </row>
    <row r="369" spans="1:5" x14ac:dyDescent="0.3">
      <c r="A369" s="27" t="s">
        <v>11</v>
      </c>
      <c r="B369" s="91"/>
      <c r="C369" s="91"/>
      <c r="D369" s="91"/>
      <c r="E369" s="91"/>
    </row>
    <row r="370" spans="1:5" x14ac:dyDescent="0.3">
      <c r="B370" s="91"/>
      <c r="C370" s="91"/>
      <c r="D370" s="91"/>
      <c r="E370" s="91"/>
    </row>
    <row r="371" spans="1:5" ht="32" x14ac:dyDescent="0.3">
      <c r="B371" s="65" t="s">
        <v>80</v>
      </c>
      <c r="C371" s="65" t="s">
        <v>81</v>
      </c>
      <c r="D371" s="65" t="s">
        <v>82</v>
      </c>
      <c r="E371" s="65" t="s">
        <v>83</v>
      </c>
    </row>
    <row r="372" spans="1:5" x14ac:dyDescent="0.3">
      <c r="A372" s="48" t="s">
        <v>297</v>
      </c>
      <c r="B372" s="90">
        <f>INDEX(Region!K:K,MATCH($A372&amp;$A$369,Region!$J:$J,0))</f>
        <v>0.32474238266446698</v>
      </c>
      <c r="C372" s="90">
        <f>INDEX(Region!L:L,MATCH($A372&amp;$A$369,Region!$J:$J,0))</f>
        <v>0.32147301652208898</v>
      </c>
      <c r="D372" s="90">
        <f>INDEX(Region!M:M,MATCH($A372&amp;$A$369,Region!$J:$J,0))</f>
        <v>0.23641387185402701</v>
      </c>
      <c r="E372" s="90">
        <f>INDEX(Region!N:N,MATCH($A372&amp;$A$369,Region!$J:$J,0))</f>
        <v>0.32886933868630402</v>
      </c>
    </row>
    <row r="373" spans="1:5" x14ac:dyDescent="0.3">
      <c r="A373" s="48" t="s">
        <v>298</v>
      </c>
      <c r="B373" s="90">
        <f>INDEX(Region!K:K,MATCH($A373&amp;$A$369,Region!$J:$J,0))</f>
        <v>0.110776634199485</v>
      </c>
      <c r="C373" s="90">
        <f>INDEX(Region!L:L,MATCH($A373&amp;$A$369,Region!$J:$J,0))</f>
        <v>6.2259686053848698E-2</v>
      </c>
      <c r="D373" s="90">
        <f>INDEX(Region!M:M,MATCH($A373&amp;$A$369,Region!$J:$J,0))</f>
        <v>0.139896758274549</v>
      </c>
      <c r="E373" s="90">
        <f>INDEX(Region!N:N,MATCH($A373&amp;$A$369,Region!$J:$J,0))</f>
        <v>0.116331064251397</v>
      </c>
    </row>
    <row r="374" spans="1:5" x14ac:dyDescent="0.3">
      <c r="A374" s="48" t="s">
        <v>299</v>
      </c>
      <c r="B374" s="90">
        <f>INDEX(Region!K:K,MATCH($A374&amp;$A$369,Region!$J:$J,0))</f>
        <v>9.896669556870841E-4</v>
      </c>
      <c r="C374" s="90">
        <f>INDEX(Region!L:L,MATCH($A374&amp;$A$369,Region!$J:$J,0))</f>
        <v>6.2132771736524302E-4</v>
      </c>
      <c r="D374" s="90">
        <f>INDEX(Region!M:M,MATCH($A374&amp;$A$369,Region!$J:$J,0))</f>
        <v>6.6059302221059E-3</v>
      </c>
      <c r="E374" s="90">
        <f>INDEX(Region!N:N,MATCH($A374&amp;$A$369,Region!$J:$J,0))</f>
        <v>0</v>
      </c>
    </row>
    <row r="375" spans="1:5" x14ac:dyDescent="0.3">
      <c r="A375" s="48" t="s">
        <v>300</v>
      </c>
      <c r="B375" s="90">
        <f>INDEX(Region!K:K,MATCH($A375&amp;$A$369,Region!$J:$J,0))</f>
        <v>6.7396209816308703E-3</v>
      </c>
      <c r="C375" s="90">
        <f>INDEX(Region!L:L,MATCH($A375&amp;$A$369,Region!$J:$J,0))</f>
        <v>4.7109601896382098E-3</v>
      </c>
      <c r="D375" s="90">
        <f>INDEX(Region!M:M,MATCH($A375&amp;$A$369,Region!$J:$J,0))</f>
        <v>3.4812667150904003E-2</v>
      </c>
      <c r="E375" s="90">
        <f>INDEX(Region!N:N,MATCH($A375&amp;$A$369,Region!$J:$J,0))</f>
        <v>3.7909094683422698E-2</v>
      </c>
    </row>
    <row r="376" spans="1:5" x14ac:dyDescent="0.3">
      <c r="A376" s="52" t="s">
        <v>301</v>
      </c>
      <c r="B376" s="90">
        <f>INDEX(Region!K:K,MATCH($A376&amp;$A$369,Region!$J:$J,0))</f>
        <v>3.2518782069021403E-2</v>
      </c>
      <c r="C376" s="90">
        <f>INDEX(Region!L:L,MATCH($A376&amp;$A$369,Region!$J:$J,0))</f>
        <v>5.2502959886591101E-2</v>
      </c>
      <c r="D376" s="90">
        <f>INDEX(Region!M:M,MATCH($A376&amp;$A$369,Region!$J:$J,0))</f>
        <v>0.123456118434784</v>
      </c>
      <c r="E376" s="90">
        <f>INDEX(Region!N:N,MATCH($A376&amp;$A$369,Region!$J:$J,0))</f>
        <v>6.6737915259124397E-2</v>
      </c>
    </row>
    <row r="377" spans="1:5" x14ac:dyDescent="0.3">
      <c r="A377" s="52" t="s">
        <v>302</v>
      </c>
      <c r="B377" s="90">
        <f>INDEX(Region!K:K,MATCH($A377&amp;$A$369,Region!$J:$J,0))</f>
        <v>0.48583962708224898</v>
      </c>
      <c r="C377" s="90">
        <f>INDEX(Region!L:L,MATCH($A377&amp;$A$369,Region!$J:$J,0))</f>
        <v>0.49324523635572598</v>
      </c>
      <c r="D377" s="90">
        <f>INDEX(Region!M:M,MATCH($A377&amp;$A$369,Region!$J:$J,0))</f>
        <v>0.36663830455947699</v>
      </c>
      <c r="E377" s="90">
        <f>INDEX(Region!N:N,MATCH($A377&amp;$A$369,Region!$J:$J,0))</f>
        <v>0.36416491027145897</v>
      </c>
    </row>
    <row r="378" spans="1:5" x14ac:dyDescent="0.3">
      <c r="A378" s="52" t="s">
        <v>303</v>
      </c>
      <c r="B378" s="90">
        <f>INDEX(Region!K:K,MATCH($A378&amp;$A$369,Region!$J:$J,0))</f>
        <v>0.56494321270522596</v>
      </c>
      <c r="C378" s="90">
        <f>INDEX(Region!L:L,MATCH($A378&amp;$A$369,Region!$J:$J,0))</f>
        <v>0.55268796339073201</v>
      </c>
      <c r="D378" s="90">
        <f>INDEX(Region!M:M,MATCH($A378&amp;$A$369,Region!$J:$J,0))</f>
        <v>0.50381277478350195</v>
      </c>
      <c r="E378" s="90">
        <f>INDEX(Region!N:N,MATCH($A378&amp;$A$369,Region!$J:$J,0))</f>
        <v>0.46894019636947998</v>
      </c>
    </row>
    <row r="379" spans="1:5" x14ac:dyDescent="0.3">
      <c r="A379" s="52" t="s">
        <v>304</v>
      </c>
      <c r="B379" s="90">
        <f>INDEX(Region!K:K,MATCH($A379&amp;$A$369,Region!$J:$J,0))</f>
        <v>0.105315488684894</v>
      </c>
      <c r="C379" s="90">
        <f>INDEX(Region!L:L,MATCH($A379&amp;$A$369,Region!$J:$J,0))</f>
        <v>0.101135774710385</v>
      </c>
      <c r="D379" s="90">
        <f>INDEX(Region!M:M,MATCH($A379&amp;$A$369,Region!$J:$J,0))</f>
        <v>0.10160270066939001</v>
      </c>
      <c r="E379" s="90">
        <f>INDEX(Region!N:N,MATCH($A379&amp;$A$369,Region!$J:$J,0))</f>
        <v>5.0643821506209302E-2</v>
      </c>
    </row>
    <row r="380" spans="1:5" x14ac:dyDescent="0.3">
      <c r="A380" s="52" t="s">
        <v>305</v>
      </c>
      <c r="B380" s="90">
        <f>INDEX(Region!K:K,MATCH($A380&amp;$A$369,Region!$J:$J,0))</f>
        <v>4.4190117443019199E-2</v>
      </c>
      <c r="C380" s="90">
        <f>INDEX(Region!L:L,MATCH($A380&amp;$A$369,Region!$J:$J,0))</f>
        <v>1.2454472775732301E-2</v>
      </c>
      <c r="D380" s="90">
        <f>INDEX(Region!M:M,MATCH($A380&amp;$A$369,Region!$J:$J,0))</f>
        <v>4.5635736475982902E-2</v>
      </c>
      <c r="E380" s="90">
        <f>INDEX(Region!N:N,MATCH($A380&amp;$A$369,Region!$J:$J,0))</f>
        <v>7.7589400105075201E-2</v>
      </c>
    </row>
    <row r="381" spans="1:5" x14ac:dyDescent="0.3">
      <c r="A381" s="52" t="s">
        <v>306</v>
      </c>
      <c r="B381" s="90">
        <f>INDEX(Region!K:K,MATCH($A381&amp;$A$369,Region!$J:$J,0))</f>
        <v>2.1391319427289501E-2</v>
      </c>
      <c r="C381" s="90">
        <f>INDEX(Region!L:L,MATCH($A381&amp;$A$369,Region!$J:$J,0))</f>
        <v>5.4938340987384102E-3</v>
      </c>
      <c r="D381" s="90">
        <f>INDEX(Region!M:M,MATCH($A381&amp;$A$369,Region!$J:$J,0))</f>
        <v>1.17800100665308E-2</v>
      </c>
      <c r="E381" s="90">
        <f>INDEX(Region!N:N,MATCH($A381&amp;$A$369,Region!$J:$J,0))</f>
        <v>1.0294947091475701E-2</v>
      </c>
    </row>
    <row r="382" spans="1:5" x14ac:dyDescent="0.3">
      <c r="A382" s="52" t="s">
        <v>307</v>
      </c>
      <c r="B382" s="90">
        <f>INDEX(Region!K:K,MATCH($A382&amp;$A$369,Region!$J:$J,0))</f>
        <v>3.0759435153755901E-3</v>
      </c>
      <c r="C382" s="90">
        <f>INDEX(Region!L:L,MATCH($A382&amp;$A$369,Region!$J:$J,0))</f>
        <v>1.11908978651713E-3</v>
      </c>
      <c r="D382" s="90">
        <f>INDEX(Region!M:M,MATCH($A382&amp;$A$369,Region!$J:$J,0))</f>
        <v>8.0493218020628206E-3</v>
      </c>
      <c r="E382" s="90">
        <f>INDEX(Region!N:N,MATCH($A382&amp;$A$369,Region!$J:$J,0))</f>
        <v>7.0275551785207004E-3</v>
      </c>
    </row>
    <row r="383" spans="1:5" x14ac:dyDescent="0.3">
      <c r="A383" s="52" t="s">
        <v>308</v>
      </c>
      <c r="B383" s="90">
        <f>INDEX(Region!K:K,MATCH($A383&amp;$A$369,Region!$J:$J,0))</f>
        <v>3.5085003404991398E-2</v>
      </c>
      <c r="C383" s="90">
        <f>INDEX(Region!L:L,MATCH($A383&amp;$A$369,Region!$J:$J,0))</f>
        <v>1.1479555340516701E-2</v>
      </c>
      <c r="D383" s="90">
        <f>INDEX(Region!M:M,MATCH($A383&amp;$A$369,Region!$J:$J,0))</f>
        <v>8.1897587221944901E-2</v>
      </c>
      <c r="E383" s="90">
        <f>INDEX(Region!N:N,MATCH($A383&amp;$A$369,Region!$J:$J,0))</f>
        <v>1.8684187454955099E-2</v>
      </c>
    </row>
    <row r="384" spans="1:5" x14ac:dyDescent="0.3">
      <c r="A384" s="52" t="s">
        <v>309</v>
      </c>
      <c r="B384" s="90">
        <f>INDEX(Region!K:K,MATCH($A384&amp;$A$369,Region!$J:$J,0))</f>
        <v>4.9483347784354205E-4</v>
      </c>
      <c r="C384" s="90">
        <f>INDEX(Region!L:L,MATCH($A384&amp;$A$369,Region!$J:$J,0))</f>
        <v>0</v>
      </c>
      <c r="D384" s="90">
        <f>INDEX(Region!M:M,MATCH($A384&amp;$A$369,Region!$J:$J,0))</f>
        <v>1.11022302462516E-16</v>
      </c>
      <c r="E384" s="90">
        <f>INDEX(Region!N:N,MATCH($A384&amp;$A$369,Region!$J:$J,0))</f>
        <v>0</v>
      </c>
    </row>
    <row r="385" spans="1:5" x14ac:dyDescent="0.3">
      <c r="A385" s="52" t="s">
        <v>310</v>
      </c>
      <c r="B385" s="90">
        <f>INDEX(Region!K:K,MATCH($A385&amp;$A$369,Region!$J:$J,0))</f>
        <v>0</v>
      </c>
      <c r="C385" s="90">
        <f>INDEX(Region!L:L,MATCH($A385&amp;$A$369,Region!$J:$J,0))</f>
        <v>5.5954489325856698E-4</v>
      </c>
      <c r="D385" s="90">
        <f>INDEX(Region!M:M,MATCH($A385&amp;$A$369,Region!$J:$J,0))</f>
        <v>1.8127496986482499E-3</v>
      </c>
      <c r="E385" s="90">
        <f>INDEX(Region!N:N,MATCH($A385&amp;$A$369,Region!$J:$J,0))</f>
        <v>0</v>
      </c>
    </row>
    <row r="386" spans="1:5" x14ac:dyDescent="0.3">
      <c r="A386" s="52" t="s">
        <v>311</v>
      </c>
      <c r="B386" s="90">
        <f>INDEX(Region!K:K,MATCH($A386&amp;$A$369,Region!$J:$J,0))</f>
        <v>1.1577811920438E-2</v>
      </c>
      <c r="C386" s="90">
        <f>INDEX(Region!L:L,MATCH($A386&amp;$A$369,Region!$J:$J,0))</f>
        <v>2.1839348501520601E-2</v>
      </c>
      <c r="D386" s="90">
        <f>INDEX(Region!M:M,MATCH($A386&amp;$A$369,Region!$J:$J,0))</f>
        <v>1.0658240204353501E-2</v>
      </c>
      <c r="E386" s="90">
        <f>INDEX(Region!N:N,MATCH($A386&amp;$A$369,Region!$J:$J,0))</f>
        <v>2.9803536558428299E-2</v>
      </c>
    </row>
    <row r="387" spans="1:5" x14ac:dyDescent="0.3">
      <c r="A387" s="52" t="s">
        <v>312</v>
      </c>
      <c r="B387" s="90">
        <f>INDEX(Region!K:K,MATCH($A387&amp;$A$369,Region!$J:$J,0))</f>
        <v>4.9483347784354205E-4</v>
      </c>
      <c r="C387" s="90">
        <f>INDEX(Region!L:L,MATCH($A387&amp;$A$369,Region!$J:$J,0))</f>
        <v>8.3222888095368201E-3</v>
      </c>
      <c r="D387" s="90">
        <f>INDEX(Region!M:M,MATCH($A387&amp;$A$369,Region!$J:$J,0))</f>
        <v>6.1077309902875902E-3</v>
      </c>
      <c r="E387" s="90">
        <f>INDEX(Region!N:N,MATCH($A387&amp;$A$369,Region!$J:$J,0))</f>
        <v>0</v>
      </c>
    </row>
    <row r="388" spans="1:5" x14ac:dyDescent="0.3">
      <c r="A388" s="52" t="s">
        <v>313</v>
      </c>
      <c r="B388" s="90">
        <f>INDEX(Region!K:K,MATCH($A388&amp;$A$369,Region!$J:$J,0))</f>
        <v>6.0284318992919405E-4</v>
      </c>
      <c r="C388" s="90">
        <f>INDEX(Region!L:L,MATCH($A388&amp;$A$369,Region!$J:$J,0))</f>
        <v>2.5805398872146201E-3</v>
      </c>
      <c r="D388" s="90">
        <f>INDEX(Region!M:M,MATCH($A388&amp;$A$369,Region!$J:$J,0))</f>
        <v>1.11022302462516E-16</v>
      </c>
      <c r="E388" s="90">
        <f>INDEX(Region!N:N,MATCH($A388&amp;$A$369,Region!$J:$J,0))</f>
        <v>0</v>
      </c>
    </row>
    <row r="389" spans="1:5" x14ac:dyDescent="0.3">
      <c r="A389" s="52" t="s">
        <v>314</v>
      </c>
      <c r="B389" s="90">
        <f>INDEX(Region!K:K,MATCH($A389&amp;$A$369,Region!$J:$J,0))</f>
        <v>6.0284318992919405E-4</v>
      </c>
      <c r="C389" s="90">
        <f>INDEX(Region!L:L,MATCH($A389&amp;$A$369,Region!$J:$J,0))</f>
        <v>0</v>
      </c>
      <c r="D389" s="90">
        <f>INDEX(Region!M:M,MATCH($A389&amp;$A$369,Region!$J:$J,0))</f>
        <v>1.11022302462516E-16</v>
      </c>
      <c r="E389" s="90">
        <f>INDEX(Region!N:N,MATCH($A389&amp;$A$369,Region!$J:$J,0))</f>
        <v>0</v>
      </c>
    </row>
    <row r="390" spans="1:5" x14ac:dyDescent="0.3">
      <c r="A390" s="52" t="s">
        <v>315</v>
      </c>
      <c r="B390" s="90">
        <f>INDEX(Region!K:K,MATCH($A390&amp;$A$369,Region!$J:$J,0))</f>
        <v>1.59251014561628E-3</v>
      </c>
      <c r="C390" s="90">
        <f>INDEX(Region!L:L,MATCH($A390&amp;$A$369,Region!$J:$J,0))</f>
        <v>1.4051089386404999E-2</v>
      </c>
      <c r="D390" s="90">
        <f>INDEX(Region!M:M,MATCH($A390&amp;$A$369,Region!$J:$J,0))</f>
        <v>3.8958197879044201E-3</v>
      </c>
      <c r="E390" s="90">
        <f>INDEX(Region!N:N,MATCH($A390&amp;$A$369,Region!$J:$J,0))</f>
        <v>7.0275551785207004E-3</v>
      </c>
    </row>
    <row r="391" spans="1:5" x14ac:dyDescent="0.3">
      <c r="A391" s="52" t="s">
        <v>316</v>
      </c>
      <c r="B391" s="90">
        <f>INDEX(Region!K:K,MATCH($A391&amp;$A$369,Region!$J:$J,0))</f>
        <v>0</v>
      </c>
      <c r="C391" s="90">
        <f>INDEX(Region!L:L,MATCH($A391&amp;$A$369,Region!$J:$J,0))</f>
        <v>0</v>
      </c>
      <c r="D391" s="90">
        <f>INDEX(Region!M:M,MATCH($A391&amp;$A$369,Region!$J:$J,0))</f>
        <v>1.31455046682993E-3</v>
      </c>
      <c r="E391" s="90">
        <f>INDEX(Region!N:N,MATCH($A391&amp;$A$369,Region!$J:$J,0))</f>
        <v>0</v>
      </c>
    </row>
    <row r="392" spans="1:5" x14ac:dyDescent="0.3">
      <c r="A392" s="52" t="s">
        <v>317</v>
      </c>
      <c r="B392" s="90">
        <f>INDEX(Region!K:K,MATCH($A392&amp;$A$369,Region!$J:$J,0))</f>
        <v>0</v>
      </c>
      <c r="C392" s="90">
        <f>INDEX(Region!L:L,MATCH($A392&amp;$A$369,Region!$J:$J,0))</f>
        <v>0</v>
      </c>
      <c r="D392" s="90">
        <f>INDEX(Region!M:M,MATCH($A392&amp;$A$369,Region!$J:$J,0))</f>
        <v>4.0246609010314103E-3</v>
      </c>
      <c r="E392" s="90">
        <f>INDEX(Region!N:N,MATCH($A392&amp;$A$369,Region!$J:$J,0))</f>
        <v>0</v>
      </c>
    </row>
    <row r="393" spans="1:5" x14ac:dyDescent="0.3">
      <c r="A393" s="52" t="s">
        <v>318</v>
      </c>
      <c r="B393" s="90">
        <f>INDEX(Region!K:K,MATCH($A393&amp;$A$369,Region!$J:$J,0))</f>
        <v>0</v>
      </c>
      <c r="C393" s="90">
        <f>INDEX(Region!L:L,MATCH($A393&amp;$A$369,Region!$J:$J,0))</f>
        <v>0</v>
      </c>
      <c r="D393" s="90">
        <f>INDEX(Region!M:M,MATCH($A393&amp;$A$369,Region!$J:$J,0))</f>
        <v>1.11022302462516E-16</v>
      </c>
      <c r="E393" s="90">
        <f>INDEX(Region!N:N,MATCH($A393&amp;$A$369,Region!$J:$J,0))</f>
        <v>0</v>
      </c>
    </row>
    <row r="394" spans="1:5" x14ac:dyDescent="0.3">
      <c r="A394" s="52" t="s">
        <v>319</v>
      </c>
      <c r="B394" s="90">
        <f>INDEX(Region!K:K,MATCH($A394&amp;$A$369,Region!$J:$J,0))</f>
        <v>0</v>
      </c>
      <c r="C394" s="90">
        <f>INDEX(Region!L:L,MATCH($A394&amp;$A$369,Region!$J:$J,0))</f>
        <v>0</v>
      </c>
      <c r="D394" s="90">
        <f>INDEX(Region!M:M,MATCH($A394&amp;$A$369,Region!$J:$J,0))</f>
        <v>1.11022302462516E-16</v>
      </c>
      <c r="E394" s="90">
        <f>INDEX(Region!N:N,MATCH($A394&amp;$A$369,Region!$J:$J,0))</f>
        <v>0</v>
      </c>
    </row>
    <row r="395" spans="1:5" x14ac:dyDescent="0.3">
      <c r="A395" s="52" t="s">
        <v>320</v>
      </c>
      <c r="B395" s="90">
        <f>INDEX(Region!K:K,MATCH($A395&amp;$A$369,Region!$J:$J,0))</f>
        <v>4.9483347784354205E-4</v>
      </c>
      <c r="C395" s="90">
        <f>INDEX(Region!L:L,MATCH($A395&amp;$A$369,Region!$J:$J,0))</f>
        <v>7.2148433927626803E-3</v>
      </c>
      <c r="D395" s="90">
        <f>INDEX(Region!M:M,MATCH($A395&amp;$A$369,Region!$J:$J,0))</f>
        <v>7.6851962242624396E-4</v>
      </c>
      <c r="E395" s="90">
        <f>INDEX(Region!N:N,MATCH($A395&amp;$A$369,Region!$J:$J,0))</f>
        <v>1.08717415723842E-3</v>
      </c>
    </row>
    <row r="396" spans="1:5" x14ac:dyDescent="0.3">
      <c r="A396" s="52" t="s">
        <v>321</v>
      </c>
      <c r="B396" s="90">
        <f>INDEX(Region!K:K,MATCH($A396&amp;$A$369,Region!$J:$J,0))</f>
        <v>1.8085295697875801E-3</v>
      </c>
      <c r="C396" s="90">
        <f>INDEX(Region!L:L,MATCH($A396&amp;$A$369,Region!$J:$J,0))</f>
        <v>6.7274156574457598E-3</v>
      </c>
      <c r="D396" s="90">
        <f>INDEX(Region!M:M,MATCH($A396&amp;$A$369,Region!$J:$J,0))</f>
        <v>2.0830700892561799E-3</v>
      </c>
      <c r="E396" s="90">
        <f>INDEX(Region!N:N,MATCH($A396&amp;$A$369,Region!$J:$J,0))</f>
        <v>2.2169839692800501E-2</v>
      </c>
    </row>
    <row r="397" spans="1:5" x14ac:dyDescent="0.3">
      <c r="A397" s="52" t="s">
        <v>322</v>
      </c>
      <c r="B397" s="90">
        <f>INDEX(Region!K:K,MATCH($A397&amp;$A$369,Region!$J:$J,0))</f>
        <v>0</v>
      </c>
      <c r="C397" s="90">
        <f>INDEX(Region!L:L,MATCH($A397&amp;$A$369,Region!$J:$J,0))</f>
        <v>0</v>
      </c>
      <c r="D397" s="90">
        <f>INDEX(Region!M:M,MATCH($A397&amp;$A$369,Region!$J:$J,0))</f>
        <v>7.6501602983279002E-3</v>
      </c>
      <c r="E397" s="90">
        <f>INDEX(Region!N:N,MATCH($A397&amp;$A$369,Region!$J:$J,0))</f>
        <v>1.08717415723842E-3</v>
      </c>
    </row>
    <row r="398" spans="1:5" x14ac:dyDescent="0.3">
      <c r="A398" s="52"/>
      <c r="B398" s="32"/>
      <c r="C398" s="32"/>
      <c r="D398" s="32"/>
      <c r="E398" s="32"/>
    </row>
    <row r="399" spans="1:5" x14ac:dyDescent="0.3">
      <c r="A399" s="52"/>
      <c r="B399" s="32"/>
      <c r="C399" s="32"/>
      <c r="D399" s="32"/>
      <c r="E399" s="32"/>
    </row>
    <row r="400" spans="1:5" x14ac:dyDescent="0.3">
      <c r="A400" s="27" t="s">
        <v>12</v>
      </c>
      <c r="B400" s="68"/>
      <c r="C400" s="68"/>
      <c r="D400" s="68"/>
      <c r="E400" s="68"/>
    </row>
    <row r="401" spans="1:5" x14ac:dyDescent="0.3">
      <c r="B401" s="68"/>
      <c r="C401" s="68"/>
      <c r="D401" s="68"/>
      <c r="E401" s="68"/>
    </row>
    <row r="402" spans="1:5" ht="32" x14ac:dyDescent="0.3">
      <c r="B402" s="65" t="s">
        <v>80</v>
      </c>
      <c r="C402" s="65" t="s">
        <v>81</v>
      </c>
      <c r="D402" s="65" t="s">
        <v>82</v>
      </c>
      <c r="E402" s="65" t="s">
        <v>83</v>
      </c>
    </row>
    <row r="403" spans="1:5" x14ac:dyDescent="0.3">
      <c r="A403" s="48" t="s">
        <v>297</v>
      </c>
      <c r="B403" s="90">
        <f>INDEX(Region!K:K,MATCH($A403&amp;$A$400,Region!$J:$J,0))</f>
        <v>0.36363636363636398</v>
      </c>
      <c r="C403" s="90">
        <f>INDEX(Region!L:L,MATCH($A403&amp;$A$400,Region!$J:$J,0))</f>
        <v>0.29090909090909101</v>
      </c>
      <c r="D403" s="90">
        <f>INDEX(Region!M:M,MATCH($A403&amp;$A$400,Region!$J:$J,0))</f>
        <v>0.19417475728155301</v>
      </c>
      <c r="E403" s="90">
        <f>INDEX(Region!N:N,MATCH($A403&amp;$A$400,Region!$J:$J,0))</f>
        <v>0.480769230769231</v>
      </c>
    </row>
    <row r="404" spans="1:5" x14ac:dyDescent="0.3">
      <c r="A404" s="48" t="s">
        <v>298</v>
      </c>
      <c r="B404" s="90">
        <f>INDEX(Region!K:K,MATCH($A404&amp;$A$400,Region!$J:$J,0))</f>
        <v>7.7922077922077906E-2</v>
      </c>
      <c r="C404" s="90">
        <f>INDEX(Region!L:L,MATCH($A404&amp;$A$400,Region!$J:$J,0))</f>
        <v>9.0909090909090898E-2</v>
      </c>
      <c r="D404" s="90">
        <f>INDEX(Region!M:M,MATCH($A404&amp;$A$400,Region!$J:$J,0))</f>
        <v>9.7087378640776698E-2</v>
      </c>
      <c r="E404" s="90">
        <f>INDEX(Region!N:N,MATCH($A404&amp;$A$400,Region!$J:$J,0))</f>
        <v>3.8461538461538498E-2</v>
      </c>
    </row>
    <row r="405" spans="1:5" x14ac:dyDescent="0.3">
      <c r="A405" s="48" t="s">
        <v>299</v>
      </c>
      <c r="B405" s="90">
        <f>INDEX(Region!K:K,MATCH($A405&amp;$A$400,Region!$J:$J,0))</f>
        <v>1.2987012987013E-2</v>
      </c>
      <c r="C405" s="90">
        <f>INDEX(Region!L:L,MATCH($A405&amp;$A$400,Region!$J:$J,0))</f>
        <v>0</v>
      </c>
      <c r="D405" s="90">
        <f>INDEX(Region!M:M,MATCH($A405&amp;$A$400,Region!$J:$J,0))</f>
        <v>9.7087378640776708E-3</v>
      </c>
      <c r="E405" s="90">
        <f>INDEX(Region!N:N,MATCH($A405&amp;$A$400,Region!$J:$J,0))</f>
        <v>0</v>
      </c>
    </row>
    <row r="406" spans="1:5" x14ac:dyDescent="0.3">
      <c r="A406" s="48" t="s">
        <v>300</v>
      </c>
      <c r="B406" s="90">
        <f>INDEX(Region!K:K,MATCH($A406&amp;$A$400,Region!$J:$J,0))</f>
        <v>1.11022302462516E-16</v>
      </c>
      <c r="C406" s="90">
        <f>INDEX(Region!L:L,MATCH($A406&amp;$A$400,Region!$J:$J,0))</f>
        <v>2.7272727272727299E-2</v>
      </c>
      <c r="D406" s="90">
        <f>INDEX(Region!M:M,MATCH($A406&amp;$A$400,Region!$J:$J,0))</f>
        <v>9.7087378640776708E-3</v>
      </c>
      <c r="E406" s="90">
        <f>INDEX(Region!N:N,MATCH($A406&amp;$A$400,Region!$J:$J,0))</f>
        <v>1.9230769230769201E-2</v>
      </c>
    </row>
    <row r="407" spans="1:5" x14ac:dyDescent="0.3">
      <c r="A407" s="52" t="s">
        <v>301</v>
      </c>
      <c r="B407" s="90">
        <f>INDEX(Region!K:K,MATCH($A407&amp;$A$400,Region!$J:$J,0))</f>
        <v>5.1948051948051903E-2</v>
      </c>
      <c r="C407" s="90">
        <f>INDEX(Region!L:L,MATCH($A407&amp;$A$400,Region!$J:$J,0))</f>
        <v>3.6363636363636397E-2</v>
      </c>
      <c r="D407" s="90">
        <f>INDEX(Region!M:M,MATCH($A407&amp;$A$400,Region!$J:$J,0))</f>
        <v>1.94174757281553E-2</v>
      </c>
      <c r="E407" s="90">
        <f>INDEX(Region!N:N,MATCH($A407&amp;$A$400,Region!$J:$J,0))</f>
        <v>9.6153846153846201E-2</v>
      </c>
    </row>
    <row r="408" spans="1:5" x14ac:dyDescent="0.3">
      <c r="A408" s="52" t="s">
        <v>302</v>
      </c>
      <c r="B408" s="90">
        <f>INDEX(Region!K:K,MATCH($A408&amp;$A$400,Region!$J:$J,0))</f>
        <v>0.493506493506493</v>
      </c>
      <c r="C408" s="90">
        <f>INDEX(Region!L:L,MATCH($A408&amp;$A$400,Region!$J:$J,0))</f>
        <v>0.41818181818181799</v>
      </c>
      <c r="D408" s="90">
        <f>INDEX(Region!M:M,MATCH($A408&amp;$A$400,Region!$J:$J,0))</f>
        <v>0.59223300970873805</v>
      </c>
      <c r="E408" s="90">
        <f>INDEX(Region!N:N,MATCH($A408&amp;$A$400,Region!$J:$J,0))</f>
        <v>0.38461538461538503</v>
      </c>
    </row>
    <row r="409" spans="1:5" x14ac:dyDescent="0.3">
      <c r="A409" s="52" t="s">
        <v>303</v>
      </c>
      <c r="B409" s="90">
        <f>INDEX(Region!K:K,MATCH($A409&amp;$A$400,Region!$J:$J,0))</f>
        <v>0.506493506493506</v>
      </c>
      <c r="C409" s="90">
        <f>INDEX(Region!L:L,MATCH($A409&amp;$A$400,Region!$J:$J,0))</f>
        <v>0.527272727272727</v>
      </c>
      <c r="D409" s="90">
        <f>INDEX(Region!M:M,MATCH($A409&amp;$A$400,Region!$J:$J,0))</f>
        <v>0.69902912621359203</v>
      </c>
      <c r="E409" s="90">
        <f>INDEX(Region!N:N,MATCH($A409&amp;$A$400,Region!$J:$J,0))</f>
        <v>0.34615384615384598</v>
      </c>
    </row>
    <row r="410" spans="1:5" x14ac:dyDescent="0.3">
      <c r="A410" s="52" t="s">
        <v>304</v>
      </c>
      <c r="B410" s="90">
        <f>INDEX(Region!K:K,MATCH($A410&amp;$A$400,Region!$J:$J,0))</f>
        <v>3.8961038961039002E-2</v>
      </c>
      <c r="C410" s="90">
        <f>INDEX(Region!L:L,MATCH($A410&amp;$A$400,Region!$J:$J,0))</f>
        <v>0.17272727272727301</v>
      </c>
      <c r="D410" s="90">
        <f>INDEX(Region!M:M,MATCH($A410&amp;$A$400,Region!$J:$J,0))</f>
        <v>7.7669902912621394E-2</v>
      </c>
      <c r="E410" s="90">
        <f>INDEX(Region!N:N,MATCH($A410&amp;$A$400,Region!$J:$J,0))</f>
        <v>5.7692307692307702E-2</v>
      </c>
    </row>
    <row r="411" spans="1:5" x14ac:dyDescent="0.3">
      <c r="A411" s="52" t="s">
        <v>305</v>
      </c>
      <c r="B411" s="90">
        <f>INDEX(Region!K:K,MATCH($A411&amp;$A$400,Region!$J:$J,0))</f>
        <v>3.8961038961039002E-2</v>
      </c>
      <c r="C411" s="90">
        <f>INDEX(Region!L:L,MATCH($A411&amp;$A$400,Region!$J:$J,0))</f>
        <v>6.3636363636363602E-2</v>
      </c>
      <c r="D411" s="90">
        <f>INDEX(Region!M:M,MATCH($A411&amp;$A$400,Region!$J:$J,0))</f>
        <v>5.8252427184466E-2</v>
      </c>
      <c r="E411" s="90">
        <f>INDEX(Region!N:N,MATCH($A411&amp;$A$400,Region!$J:$J,0))</f>
        <v>0</v>
      </c>
    </row>
    <row r="412" spans="1:5" x14ac:dyDescent="0.3">
      <c r="A412" s="52" t="s">
        <v>306</v>
      </c>
      <c r="B412" s="90">
        <f>INDEX(Region!K:K,MATCH($A412&amp;$A$400,Region!$J:$J,0))</f>
        <v>1.11022302462516E-16</v>
      </c>
      <c r="C412" s="90">
        <f>INDEX(Region!L:L,MATCH($A412&amp;$A$400,Region!$J:$J,0))</f>
        <v>0</v>
      </c>
      <c r="D412" s="90">
        <f>INDEX(Region!M:M,MATCH($A412&amp;$A$400,Region!$J:$J,0))</f>
        <v>1.11022302462516E-16</v>
      </c>
      <c r="E412" s="90">
        <f>INDEX(Region!N:N,MATCH($A412&amp;$A$400,Region!$J:$J,0))</f>
        <v>0</v>
      </c>
    </row>
    <row r="413" spans="1:5" x14ac:dyDescent="0.3">
      <c r="A413" s="52" t="s">
        <v>307</v>
      </c>
      <c r="B413" s="90">
        <f>INDEX(Region!K:K,MATCH($A413&amp;$A$400,Region!$J:$J,0))</f>
        <v>1.11022302462516E-16</v>
      </c>
      <c r="C413" s="90">
        <f>INDEX(Region!L:L,MATCH($A413&amp;$A$400,Region!$J:$J,0))</f>
        <v>0</v>
      </c>
      <c r="D413" s="90">
        <f>INDEX(Region!M:M,MATCH($A413&amp;$A$400,Region!$J:$J,0))</f>
        <v>9.7087378640776708E-3</v>
      </c>
      <c r="E413" s="90">
        <f>INDEX(Region!N:N,MATCH($A413&amp;$A$400,Region!$J:$J,0))</f>
        <v>0</v>
      </c>
    </row>
    <row r="414" spans="1:5" x14ac:dyDescent="0.3">
      <c r="A414" s="52" t="s">
        <v>308</v>
      </c>
      <c r="B414" s="90">
        <f>INDEX(Region!K:K,MATCH($A414&amp;$A$400,Region!$J:$J,0))</f>
        <v>6.4935064935064901E-2</v>
      </c>
      <c r="C414" s="90">
        <f>INDEX(Region!L:L,MATCH($A414&amp;$A$400,Region!$J:$J,0))</f>
        <v>2.7272727272727299E-2</v>
      </c>
      <c r="D414" s="90">
        <f>INDEX(Region!M:M,MATCH($A414&amp;$A$400,Region!$J:$J,0))</f>
        <v>5.8252427184466E-2</v>
      </c>
      <c r="E414" s="90">
        <f>INDEX(Region!N:N,MATCH($A414&amp;$A$400,Region!$J:$J,0))</f>
        <v>3.8461538461538498E-2</v>
      </c>
    </row>
    <row r="415" spans="1:5" x14ac:dyDescent="0.3">
      <c r="A415" s="52" t="s">
        <v>309</v>
      </c>
      <c r="B415" s="90">
        <f>INDEX(Region!K:K,MATCH($A415&amp;$A$400,Region!$J:$J,0))</f>
        <v>1.11022302462516E-16</v>
      </c>
      <c r="C415" s="90">
        <f>INDEX(Region!L:L,MATCH($A415&amp;$A$400,Region!$J:$J,0))</f>
        <v>0</v>
      </c>
      <c r="D415" s="90">
        <f>INDEX(Region!M:M,MATCH($A415&amp;$A$400,Region!$J:$J,0))</f>
        <v>1.11022302462516E-16</v>
      </c>
      <c r="E415" s="90">
        <f>INDEX(Region!N:N,MATCH($A415&amp;$A$400,Region!$J:$J,0))</f>
        <v>0</v>
      </c>
    </row>
    <row r="416" spans="1:5" x14ac:dyDescent="0.3">
      <c r="A416" s="52" t="s">
        <v>310</v>
      </c>
      <c r="B416" s="90">
        <f>INDEX(Region!K:K,MATCH($A416&amp;$A$400,Region!$J:$J,0))</f>
        <v>1.11022302462516E-16</v>
      </c>
      <c r="C416" s="90">
        <f>INDEX(Region!L:L,MATCH($A416&amp;$A$400,Region!$J:$J,0))</f>
        <v>0</v>
      </c>
      <c r="D416" s="90">
        <f>INDEX(Region!M:M,MATCH($A416&amp;$A$400,Region!$J:$J,0))</f>
        <v>1.11022302462516E-16</v>
      </c>
      <c r="E416" s="90">
        <f>INDEX(Region!N:N,MATCH($A416&amp;$A$400,Region!$J:$J,0))</f>
        <v>0</v>
      </c>
    </row>
    <row r="417" spans="1:5" x14ac:dyDescent="0.3">
      <c r="A417" s="52" t="s">
        <v>311</v>
      </c>
      <c r="B417" s="90">
        <f>INDEX(Region!K:K,MATCH($A417&amp;$A$400,Region!$J:$J,0))</f>
        <v>1.11022302462516E-16</v>
      </c>
      <c r="C417" s="90">
        <f>INDEX(Region!L:L,MATCH($A417&amp;$A$400,Region!$J:$J,0))</f>
        <v>1.8181818181818198E-2</v>
      </c>
      <c r="D417" s="90">
        <f>INDEX(Region!M:M,MATCH($A417&amp;$A$400,Region!$J:$J,0))</f>
        <v>9.7087378640776708E-3</v>
      </c>
      <c r="E417" s="90">
        <f>INDEX(Region!N:N,MATCH($A417&amp;$A$400,Region!$J:$J,0))</f>
        <v>3.8461538461538498E-2</v>
      </c>
    </row>
    <row r="418" spans="1:5" x14ac:dyDescent="0.3">
      <c r="A418" s="52" t="s">
        <v>312</v>
      </c>
      <c r="B418" s="90">
        <f>INDEX(Region!K:K,MATCH($A418&amp;$A$400,Region!$J:$J,0))</f>
        <v>1.11022302462516E-16</v>
      </c>
      <c r="C418" s="90">
        <f>INDEX(Region!L:L,MATCH($A418&amp;$A$400,Region!$J:$J,0))</f>
        <v>0</v>
      </c>
      <c r="D418" s="90">
        <f>INDEX(Region!M:M,MATCH($A418&amp;$A$400,Region!$J:$J,0))</f>
        <v>1.11022302462516E-16</v>
      </c>
      <c r="E418" s="90">
        <f>INDEX(Region!N:N,MATCH($A418&amp;$A$400,Region!$J:$J,0))</f>
        <v>0</v>
      </c>
    </row>
    <row r="419" spans="1:5" x14ac:dyDescent="0.3">
      <c r="A419" s="52" t="s">
        <v>313</v>
      </c>
      <c r="B419" s="90">
        <f>INDEX(Region!K:K,MATCH($A419&amp;$A$400,Region!$J:$J,0))</f>
        <v>1.11022302462516E-16</v>
      </c>
      <c r="C419" s="90">
        <f>INDEX(Region!L:L,MATCH($A419&amp;$A$400,Region!$J:$J,0))</f>
        <v>0</v>
      </c>
      <c r="D419" s="90">
        <f>INDEX(Region!M:M,MATCH($A419&amp;$A$400,Region!$J:$J,0))</f>
        <v>1.11022302462516E-16</v>
      </c>
      <c r="E419" s="90">
        <f>INDEX(Region!N:N,MATCH($A419&amp;$A$400,Region!$J:$J,0))</f>
        <v>0</v>
      </c>
    </row>
    <row r="420" spans="1:5" x14ac:dyDescent="0.3">
      <c r="A420" s="52" t="s">
        <v>314</v>
      </c>
      <c r="B420" s="90">
        <f>INDEX(Region!K:K,MATCH($A420&amp;$A$400,Region!$J:$J,0))</f>
        <v>1.11022302462516E-16</v>
      </c>
      <c r="C420" s="90">
        <f>INDEX(Region!L:L,MATCH($A420&amp;$A$400,Region!$J:$J,0))</f>
        <v>0</v>
      </c>
      <c r="D420" s="90">
        <f>INDEX(Region!M:M,MATCH($A420&amp;$A$400,Region!$J:$J,0))</f>
        <v>1.11022302462516E-16</v>
      </c>
      <c r="E420" s="90">
        <f>INDEX(Region!N:N,MATCH($A420&amp;$A$400,Region!$J:$J,0))</f>
        <v>0</v>
      </c>
    </row>
    <row r="421" spans="1:5" x14ac:dyDescent="0.3">
      <c r="A421" s="52" t="s">
        <v>315</v>
      </c>
      <c r="B421" s="90">
        <f>INDEX(Region!K:K,MATCH($A421&amp;$A$400,Region!$J:$J,0))</f>
        <v>1.11022302462516E-16</v>
      </c>
      <c r="C421" s="90">
        <f>INDEX(Region!L:L,MATCH($A421&amp;$A$400,Region!$J:$J,0))</f>
        <v>1.8181818181818198E-2</v>
      </c>
      <c r="D421" s="90">
        <f>INDEX(Region!M:M,MATCH($A421&amp;$A$400,Region!$J:$J,0))</f>
        <v>1.11022302462516E-16</v>
      </c>
      <c r="E421" s="90">
        <f>INDEX(Region!N:N,MATCH($A421&amp;$A$400,Region!$J:$J,0))</f>
        <v>1.9230769230769201E-2</v>
      </c>
    </row>
    <row r="422" spans="1:5" x14ac:dyDescent="0.3">
      <c r="A422" s="52" t="s">
        <v>316</v>
      </c>
      <c r="B422" s="90">
        <f>INDEX(Region!K:K,MATCH($A422&amp;$A$400,Region!$J:$J,0))</f>
        <v>1.11022302462516E-16</v>
      </c>
      <c r="C422" s="90">
        <f>INDEX(Region!L:L,MATCH($A422&amp;$A$400,Region!$J:$J,0))</f>
        <v>0</v>
      </c>
      <c r="D422" s="90">
        <f>INDEX(Region!M:M,MATCH($A422&amp;$A$400,Region!$J:$J,0))</f>
        <v>1.11022302462516E-16</v>
      </c>
      <c r="E422" s="90">
        <f>INDEX(Region!N:N,MATCH($A422&amp;$A$400,Region!$J:$J,0))</f>
        <v>0</v>
      </c>
    </row>
    <row r="423" spans="1:5" x14ac:dyDescent="0.3">
      <c r="A423" s="52" t="s">
        <v>317</v>
      </c>
      <c r="B423" s="90">
        <f>INDEX(Region!K:K,MATCH($A423&amp;$A$400,Region!$J:$J,0))</f>
        <v>1.11022302462516E-16</v>
      </c>
      <c r="C423" s="90">
        <f>INDEX(Region!L:L,MATCH($A423&amp;$A$400,Region!$J:$J,0))</f>
        <v>0</v>
      </c>
      <c r="D423" s="90">
        <f>INDEX(Region!M:M,MATCH($A423&amp;$A$400,Region!$J:$J,0))</f>
        <v>9.7087378640776708E-3</v>
      </c>
      <c r="E423" s="90">
        <f>INDEX(Region!N:N,MATCH($A423&amp;$A$400,Region!$J:$J,0))</f>
        <v>0</v>
      </c>
    </row>
    <row r="424" spans="1:5" x14ac:dyDescent="0.3">
      <c r="A424" s="52" t="s">
        <v>318</v>
      </c>
      <c r="B424" s="90">
        <f>INDEX(Region!K:K,MATCH($A424&amp;$A$400,Region!$J:$J,0))</f>
        <v>1.11022302462516E-16</v>
      </c>
      <c r="C424" s="90">
        <f>INDEX(Region!L:L,MATCH($A424&amp;$A$400,Region!$J:$J,0))</f>
        <v>0</v>
      </c>
      <c r="D424" s="90">
        <f>INDEX(Region!M:M,MATCH($A424&amp;$A$400,Region!$J:$J,0))</f>
        <v>1.11022302462516E-16</v>
      </c>
      <c r="E424" s="90">
        <f>INDEX(Region!N:N,MATCH($A424&amp;$A$400,Region!$J:$J,0))</f>
        <v>0</v>
      </c>
    </row>
    <row r="425" spans="1:5" x14ac:dyDescent="0.3">
      <c r="A425" s="52" t="s">
        <v>319</v>
      </c>
      <c r="B425" s="90">
        <f>INDEX(Region!K:K,MATCH($A425&amp;$A$400,Region!$J:$J,0))</f>
        <v>1.11022302462516E-16</v>
      </c>
      <c r="C425" s="90">
        <f>INDEX(Region!L:L,MATCH($A425&amp;$A$400,Region!$J:$J,0))</f>
        <v>0</v>
      </c>
      <c r="D425" s="90">
        <f>INDEX(Region!M:M,MATCH($A425&amp;$A$400,Region!$J:$J,0))</f>
        <v>1.11022302462516E-16</v>
      </c>
      <c r="E425" s="90">
        <f>INDEX(Region!N:N,MATCH($A425&amp;$A$400,Region!$J:$J,0))</f>
        <v>0</v>
      </c>
    </row>
    <row r="426" spans="1:5" x14ac:dyDescent="0.3">
      <c r="A426" s="52" t="s">
        <v>320</v>
      </c>
      <c r="B426" s="90">
        <f>INDEX(Region!K:K,MATCH($A426&amp;$A$400,Region!$J:$J,0))</f>
        <v>1.11022302462516E-16</v>
      </c>
      <c r="C426" s="90">
        <f>INDEX(Region!L:L,MATCH($A426&amp;$A$400,Region!$J:$J,0))</f>
        <v>0</v>
      </c>
      <c r="D426" s="90">
        <f>INDEX(Region!M:M,MATCH($A426&amp;$A$400,Region!$J:$J,0))</f>
        <v>9.7087378640776708E-3</v>
      </c>
      <c r="E426" s="90">
        <f>INDEX(Region!N:N,MATCH($A426&amp;$A$400,Region!$J:$J,0))</f>
        <v>0</v>
      </c>
    </row>
    <row r="427" spans="1:5" x14ac:dyDescent="0.3">
      <c r="A427" s="52" t="s">
        <v>321</v>
      </c>
      <c r="B427" s="90">
        <f>INDEX(Region!K:K,MATCH($A427&amp;$A$400,Region!$J:$J,0))</f>
        <v>1.11022302462516E-16</v>
      </c>
      <c r="C427" s="90">
        <f>INDEX(Region!L:L,MATCH($A427&amp;$A$400,Region!$J:$J,0))</f>
        <v>1.8181818181818198E-2</v>
      </c>
      <c r="D427" s="90">
        <f>INDEX(Region!M:M,MATCH($A427&amp;$A$400,Region!$J:$J,0))</f>
        <v>9.7087378640776708E-3</v>
      </c>
      <c r="E427" s="90">
        <f>INDEX(Region!N:N,MATCH($A427&amp;$A$400,Region!$J:$J,0))</f>
        <v>0</v>
      </c>
    </row>
    <row r="428" spans="1:5" x14ac:dyDescent="0.3">
      <c r="A428" s="52" t="s">
        <v>322</v>
      </c>
      <c r="B428" s="90">
        <f>INDEX(Region!K:K,MATCH($A428&amp;$A$400,Region!$J:$J,0))</f>
        <v>1.11022302462516E-16</v>
      </c>
      <c r="C428" s="90">
        <f>INDEX(Region!L:L,MATCH($A428&amp;$A$400,Region!$J:$J,0))</f>
        <v>0</v>
      </c>
      <c r="D428" s="90">
        <f>INDEX(Region!M:M,MATCH($A428&amp;$A$400,Region!$J:$J,0))</f>
        <v>1.11022302462516E-16</v>
      </c>
      <c r="E428" s="90">
        <f>INDEX(Region!N:N,MATCH($A428&amp;$A$400,Region!$J:$J,0))</f>
        <v>0</v>
      </c>
    </row>
    <row r="429" spans="1:5" x14ac:dyDescent="0.3">
      <c r="A429" s="29"/>
      <c r="B429" s="68"/>
      <c r="C429" s="68"/>
      <c r="D429" s="68"/>
      <c r="E429" s="68"/>
    </row>
    <row r="430" spans="1:5" x14ac:dyDescent="0.3">
      <c r="A430" s="29"/>
      <c r="B430" s="68"/>
      <c r="C430" s="68"/>
      <c r="D430" s="68"/>
      <c r="E430" s="68"/>
    </row>
    <row r="431" spans="1:5" x14ac:dyDescent="0.3">
      <c r="A431" s="29"/>
      <c r="B431" s="68"/>
      <c r="C431" s="68"/>
      <c r="D431" s="68"/>
      <c r="E431" s="68"/>
    </row>
    <row r="432" spans="1:5" x14ac:dyDescent="0.3">
      <c r="A432" s="27" t="s">
        <v>48</v>
      </c>
      <c r="B432" s="68"/>
      <c r="C432" s="68"/>
      <c r="D432" s="68"/>
      <c r="E432" s="68"/>
    </row>
    <row r="433" spans="1:5" x14ac:dyDescent="0.3">
      <c r="B433" s="68"/>
      <c r="C433" s="68"/>
      <c r="D433" s="68"/>
      <c r="E433" s="68"/>
    </row>
    <row r="434" spans="1:5" ht="32" x14ac:dyDescent="0.3">
      <c r="B434" s="65" t="s">
        <v>80</v>
      </c>
      <c r="C434" s="65" t="s">
        <v>81</v>
      </c>
      <c r="D434" s="65" t="s">
        <v>82</v>
      </c>
      <c r="E434" s="65" t="s">
        <v>83</v>
      </c>
    </row>
    <row r="435" spans="1:5" x14ac:dyDescent="0.3">
      <c r="A435" s="48" t="s">
        <v>297</v>
      </c>
      <c r="B435" s="90">
        <f>INDEX(Region!K:K,MATCH($A435&amp;$A$432,Region!$J:$J,0))</f>
        <v>0.75700934579439205</v>
      </c>
      <c r="C435" s="90">
        <f>INDEX(Region!L:L,MATCH($A435&amp;$A$432,Region!$J:$J,0))</f>
        <v>0.39735099337748297</v>
      </c>
      <c r="D435" s="90">
        <f>INDEX(Region!M:M,MATCH($A435&amp;$A$432,Region!$J:$J,0))</f>
        <v>0.39622641509433998</v>
      </c>
      <c r="E435" s="90">
        <f>INDEX(Region!N:N,MATCH($A435&amp;$A$432,Region!$J:$J,0))</f>
        <v>0.54782608695652202</v>
      </c>
    </row>
    <row r="436" spans="1:5" x14ac:dyDescent="0.3">
      <c r="A436" s="48" t="s">
        <v>298</v>
      </c>
      <c r="B436" s="90">
        <f>INDEX(Region!K:K,MATCH($A436&amp;$A$432,Region!$J:$J,0))</f>
        <v>9.3457943925233603E-3</v>
      </c>
      <c r="C436" s="90">
        <f>INDEX(Region!L:L,MATCH($A436&amp;$A$432,Region!$J:$J,0))</f>
        <v>3.9735099337748297E-2</v>
      </c>
      <c r="D436" s="90">
        <f>INDEX(Region!M:M,MATCH($A436&amp;$A$432,Region!$J:$J,0))</f>
        <v>0</v>
      </c>
      <c r="E436" s="90">
        <f>INDEX(Region!N:N,MATCH($A436&amp;$A$432,Region!$J:$J,0))</f>
        <v>3.4782608695652202E-2</v>
      </c>
    </row>
    <row r="437" spans="1:5" x14ac:dyDescent="0.3">
      <c r="A437" s="48" t="s">
        <v>299</v>
      </c>
      <c r="B437" s="90">
        <f>INDEX(Region!K:K,MATCH($A437&amp;$A$432,Region!$J:$J,0))</f>
        <v>1.11022302462516E-16</v>
      </c>
      <c r="C437" s="90">
        <f>INDEX(Region!L:L,MATCH($A437&amp;$A$432,Region!$J:$J,0))</f>
        <v>0</v>
      </c>
      <c r="D437" s="90">
        <f>INDEX(Region!M:M,MATCH($A437&amp;$A$432,Region!$J:$J,0))</f>
        <v>0</v>
      </c>
      <c r="E437" s="90">
        <f>INDEX(Region!N:N,MATCH($A437&amp;$A$432,Region!$J:$J,0))</f>
        <v>0</v>
      </c>
    </row>
    <row r="438" spans="1:5" x14ac:dyDescent="0.3">
      <c r="A438" s="48" t="s">
        <v>300</v>
      </c>
      <c r="B438" s="90">
        <f>INDEX(Region!K:K,MATCH($A438&amp;$A$432,Region!$J:$J,0))</f>
        <v>9.3457943925233603E-3</v>
      </c>
      <c r="C438" s="90">
        <f>INDEX(Region!L:L,MATCH($A438&amp;$A$432,Region!$J:$J,0))</f>
        <v>6.6225165562913899E-3</v>
      </c>
      <c r="D438" s="90">
        <f>INDEX(Region!M:M,MATCH($A438&amp;$A$432,Region!$J:$J,0))</f>
        <v>0</v>
      </c>
      <c r="E438" s="90">
        <f>INDEX(Region!N:N,MATCH($A438&amp;$A$432,Region!$J:$J,0))</f>
        <v>0</v>
      </c>
    </row>
    <row r="439" spans="1:5" x14ac:dyDescent="0.3">
      <c r="A439" s="52" t="s">
        <v>301</v>
      </c>
      <c r="B439" s="90">
        <f>INDEX(Region!K:K,MATCH($A439&amp;$A$432,Region!$J:$J,0))</f>
        <v>1.11022302462516E-16</v>
      </c>
      <c r="C439" s="90">
        <f>INDEX(Region!L:L,MATCH($A439&amp;$A$432,Region!$J:$J,0))</f>
        <v>4.96688741721854E-2</v>
      </c>
      <c r="D439" s="90">
        <f>INDEX(Region!M:M,MATCH($A439&amp;$A$432,Region!$J:$J,0))</f>
        <v>1.88679245283019E-2</v>
      </c>
      <c r="E439" s="90">
        <f>INDEX(Region!N:N,MATCH($A439&amp;$A$432,Region!$J:$J,0))</f>
        <v>8.6956521739130401E-3</v>
      </c>
    </row>
    <row r="440" spans="1:5" x14ac:dyDescent="0.3">
      <c r="A440" s="52" t="s">
        <v>302</v>
      </c>
      <c r="B440" s="90">
        <f>INDEX(Region!K:K,MATCH($A440&amp;$A$432,Region!$J:$J,0))</f>
        <v>0.177570093457944</v>
      </c>
      <c r="C440" s="90">
        <f>INDEX(Region!L:L,MATCH($A440&amp;$A$432,Region!$J:$J,0))</f>
        <v>0.45695364238410602</v>
      </c>
      <c r="D440" s="90">
        <f>INDEX(Region!M:M,MATCH($A440&amp;$A$432,Region!$J:$J,0))</f>
        <v>0.54716981132075504</v>
      </c>
      <c r="E440" s="90">
        <f>INDEX(Region!N:N,MATCH($A440&amp;$A$432,Region!$J:$J,0))</f>
        <v>0.36521739130434799</v>
      </c>
    </row>
    <row r="441" spans="1:5" x14ac:dyDescent="0.3">
      <c r="A441" s="52" t="s">
        <v>303</v>
      </c>
      <c r="B441" s="90">
        <f>INDEX(Region!K:K,MATCH($A441&amp;$A$432,Region!$J:$J,0))</f>
        <v>0.18691588785046701</v>
      </c>
      <c r="C441" s="90">
        <f>INDEX(Region!L:L,MATCH($A441&amp;$A$432,Region!$J:$J,0))</f>
        <v>0.48675496688741698</v>
      </c>
      <c r="D441" s="90">
        <f>INDEX(Region!M:M,MATCH($A441&amp;$A$432,Region!$J:$J,0))</f>
        <v>0.54716981132075504</v>
      </c>
      <c r="E441" s="90">
        <f>INDEX(Region!N:N,MATCH($A441&amp;$A$432,Region!$J:$J,0))</f>
        <v>0.37391304347826099</v>
      </c>
    </row>
    <row r="442" spans="1:5" x14ac:dyDescent="0.3">
      <c r="A442" s="52" t="s">
        <v>304</v>
      </c>
      <c r="B442" s="90">
        <f>INDEX(Region!K:K,MATCH($A442&amp;$A$432,Region!$J:$J,0))</f>
        <v>6.5420560747663503E-2</v>
      </c>
      <c r="C442" s="90">
        <f>INDEX(Region!L:L,MATCH($A442&amp;$A$432,Region!$J:$J,0))</f>
        <v>0.20198675496688701</v>
      </c>
      <c r="D442" s="90">
        <f>INDEX(Region!M:M,MATCH($A442&amp;$A$432,Region!$J:$J,0))</f>
        <v>7.5471698113207503E-2</v>
      </c>
      <c r="E442" s="90">
        <f>INDEX(Region!N:N,MATCH($A442&amp;$A$432,Region!$J:$J,0))</f>
        <v>8.6956521739130401E-3</v>
      </c>
    </row>
    <row r="443" spans="1:5" x14ac:dyDescent="0.3">
      <c r="A443" s="52" t="s">
        <v>305</v>
      </c>
      <c r="B443" s="90">
        <f>INDEX(Region!K:K,MATCH($A443&amp;$A$432,Region!$J:$J,0))</f>
        <v>9.3457943925233603E-3</v>
      </c>
      <c r="C443" s="90">
        <f>INDEX(Region!L:L,MATCH($A443&amp;$A$432,Region!$J:$J,0))</f>
        <v>6.6225165562913899E-3</v>
      </c>
      <c r="D443" s="90">
        <f>INDEX(Region!M:M,MATCH($A443&amp;$A$432,Region!$J:$J,0))</f>
        <v>0</v>
      </c>
      <c r="E443" s="90">
        <f>INDEX(Region!N:N,MATCH($A443&amp;$A$432,Region!$J:$J,0))</f>
        <v>0</v>
      </c>
    </row>
    <row r="444" spans="1:5" x14ac:dyDescent="0.3">
      <c r="A444" s="52" t="s">
        <v>306</v>
      </c>
      <c r="B444" s="90">
        <f>INDEX(Region!K:K,MATCH($A444&amp;$A$432,Region!$J:$J,0))</f>
        <v>1.11022302462516E-16</v>
      </c>
      <c r="C444" s="90">
        <f>INDEX(Region!L:L,MATCH($A444&amp;$A$432,Region!$J:$J,0))</f>
        <v>0</v>
      </c>
      <c r="D444" s="90">
        <f>INDEX(Region!M:M,MATCH($A444&amp;$A$432,Region!$J:$J,0))</f>
        <v>1.88679245283019E-2</v>
      </c>
      <c r="E444" s="90">
        <f>INDEX(Region!N:N,MATCH($A444&amp;$A$432,Region!$J:$J,0))</f>
        <v>8.6956521739130401E-3</v>
      </c>
    </row>
    <row r="445" spans="1:5" x14ac:dyDescent="0.3">
      <c r="A445" s="52" t="s">
        <v>307</v>
      </c>
      <c r="B445" s="90">
        <f>INDEX(Region!K:K,MATCH($A445&amp;$A$432,Region!$J:$J,0))</f>
        <v>1.11022302462516E-16</v>
      </c>
      <c r="C445" s="90">
        <f>INDEX(Region!L:L,MATCH($A445&amp;$A$432,Region!$J:$J,0))</f>
        <v>0</v>
      </c>
      <c r="D445" s="90">
        <f>INDEX(Region!M:M,MATCH($A445&amp;$A$432,Region!$J:$J,0))</f>
        <v>0</v>
      </c>
      <c r="E445" s="90">
        <f>INDEX(Region!N:N,MATCH($A445&amp;$A$432,Region!$J:$J,0))</f>
        <v>0</v>
      </c>
    </row>
    <row r="446" spans="1:5" x14ac:dyDescent="0.3">
      <c r="A446" s="52" t="s">
        <v>308</v>
      </c>
      <c r="B446" s="90">
        <f>INDEX(Region!K:K,MATCH($A446&amp;$A$432,Region!$J:$J,0))</f>
        <v>2.80373831775701E-2</v>
      </c>
      <c r="C446" s="90">
        <f>INDEX(Region!L:L,MATCH($A446&amp;$A$432,Region!$J:$J,0))</f>
        <v>1.6556291390728499E-2</v>
      </c>
      <c r="D446" s="90">
        <f>INDEX(Region!M:M,MATCH($A446&amp;$A$432,Region!$J:$J,0))</f>
        <v>5.6603773584905703E-2</v>
      </c>
      <c r="E446" s="90">
        <f>INDEX(Region!N:N,MATCH($A446&amp;$A$432,Region!$J:$J,0))</f>
        <v>0</v>
      </c>
    </row>
    <row r="447" spans="1:5" x14ac:dyDescent="0.3">
      <c r="A447" s="52" t="s">
        <v>309</v>
      </c>
      <c r="B447" s="90">
        <f>INDEX(Region!K:K,MATCH($A447&amp;$A$432,Region!$J:$J,0))</f>
        <v>1.11022302462516E-16</v>
      </c>
      <c r="C447" s="90">
        <f>INDEX(Region!L:L,MATCH($A447&amp;$A$432,Region!$J:$J,0))</f>
        <v>0</v>
      </c>
      <c r="D447" s="90">
        <f>INDEX(Region!M:M,MATCH($A447&amp;$A$432,Region!$J:$J,0))</f>
        <v>0</v>
      </c>
      <c r="E447" s="90">
        <f>INDEX(Region!N:N,MATCH($A447&amp;$A$432,Region!$J:$J,0))</f>
        <v>0</v>
      </c>
    </row>
    <row r="448" spans="1:5" x14ac:dyDescent="0.3">
      <c r="A448" s="52" t="s">
        <v>310</v>
      </c>
      <c r="B448" s="90">
        <f>INDEX(Region!K:K,MATCH($A448&amp;$A$432,Region!$J:$J,0))</f>
        <v>1.11022302462516E-16</v>
      </c>
      <c r="C448" s="90">
        <f>INDEX(Region!L:L,MATCH($A448&amp;$A$432,Region!$J:$J,0))</f>
        <v>0</v>
      </c>
      <c r="D448" s="90">
        <f>INDEX(Region!M:M,MATCH($A448&amp;$A$432,Region!$J:$J,0))</f>
        <v>0</v>
      </c>
      <c r="E448" s="90">
        <f>INDEX(Region!N:N,MATCH($A448&amp;$A$432,Region!$J:$J,0))</f>
        <v>0</v>
      </c>
    </row>
    <row r="449" spans="1:5" x14ac:dyDescent="0.3">
      <c r="A449" s="52" t="s">
        <v>311</v>
      </c>
      <c r="B449" s="90">
        <f>INDEX(Region!K:K,MATCH($A449&amp;$A$432,Region!$J:$J,0))</f>
        <v>1.11022302462516E-16</v>
      </c>
      <c r="C449" s="90">
        <f>INDEX(Region!L:L,MATCH($A449&amp;$A$432,Region!$J:$J,0))</f>
        <v>0</v>
      </c>
      <c r="D449" s="90">
        <f>INDEX(Region!M:M,MATCH($A449&amp;$A$432,Region!$J:$J,0))</f>
        <v>0</v>
      </c>
      <c r="E449" s="90">
        <f>INDEX(Region!N:N,MATCH($A449&amp;$A$432,Region!$J:$J,0))</f>
        <v>0</v>
      </c>
    </row>
    <row r="450" spans="1:5" x14ac:dyDescent="0.3">
      <c r="A450" s="52" t="s">
        <v>312</v>
      </c>
      <c r="B450" s="90">
        <f>INDEX(Region!K:K,MATCH($A450&amp;$A$432,Region!$J:$J,0))</f>
        <v>1.11022302462516E-16</v>
      </c>
      <c r="C450" s="90">
        <f>INDEX(Region!L:L,MATCH($A450&amp;$A$432,Region!$J:$J,0))</f>
        <v>0</v>
      </c>
      <c r="D450" s="90">
        <f>INDEX(Region!M:M,MATCH($A450&amp;$A$432,Region!$J:$J,0))</f>
        <v>0</v>
      </c>
      <c r="E450" s="90">
        <f>INDEX(Region!N:N,MATCH($A450&amp;$A$432,Region!$J:$J,0))</f>
        <v>0</v>
      </c>
    </row>
    <row r="451" spans="1:5" x14ac:dyDescent="0.3">
      <c r="A451" s="52" t="s">
        <v>313</v>
      </c>
      <c r="B451" s="90">
        <f>INDEX(Region!K:K,MATCH($A451&amp;$A$432,Region!$J:$J,0))</f>
        <v>1.11022302462516E-16</v>
      </c>
      <c r="C451" s="90">
        <f>INDEX(Region!L:L,MATCH($A451&amp;$A$432,Region!$J:$J,0))</f>
        <v>0</v>
      </c>
      <c r="D451" s="90">
        <f>INDEX(Region!M:M,MATCH($A451&amp;$A$432,Region!$J:$J,0))</f>
        <v>0</v>
      </c>
      <c r="E451" s="90">
        <f>INDEX(Region!N:N,MATCH($A451&amp;$A$432,Region!$J:$J,0))</f>
        <v>0</v>
      </c>
    </row>
    <row r="452" spans="1:5" x14ac:dyDescent="0.3">
      <c r="A452" s="52" t="s">
        <v>314</v>
      </c>
      <c r="B452" s="90">
        <f>INDEX(Region!K:K,MATCH($A452&amp;$A$432,Region!$J:$J,0))</f>
        <v>1.11022302462516E-16</v>
      </c>
      <c r="C452" s="90">
        <f>INDEX(Region!L:L,MATCH($A452&amp;$A$432,Region!$J:$J,0))</f>
        <v>0</v>
      </c>
      <c r="D452" s="90">
        <f>INDEX(Region!M:M,MATCH($A452&amp;$A$432,Region!$J:$J,0))</f>
        <v>0</v>
      </c>
      <c r="E452" s="90">
        <f>INDEX(Region!N:N,MATCH($A452&amp;$A$432,Region!$J:$J,0))</f>
        <v>0</v>
      </c>
    </row>
    <row r="453" spans="1:5" x14ac:dyDescent="0.3">
      <c r="A453" s="52" t="s">
        <v>315</v>
      </c>
      <c r="B453" s="90">
        <f>INDEX(Region!K:K,MATCH($A453&amp;$A$432,Region!$J:$J,0))</f>
        <v>1.11022302462516E-16</v>
      </c>
      <c r="C453" s="90">
        <f>INDEX(Region!L:L,MATCH($A453&amp;$A$432,Region!$J:$J,0))</f>
        <v>3.3112582781457001E-3</v>
      </c>
      <c r="D453" s="90">
        <f>INDEX(Region!M:M,MATCH($A453&amp;$A$432,Region!$J:$J,0))</f>
        <v>0</v>
      </c>
      <c r="E453" s="90">
        <f>INDEX(Region!N:N,MATCH($A453&amp;$A$432,Region!$J:$J,0))</f>
        <v>0</v>
      </c>
    </row>
    <row r="454" spans="1:5" x14ac:dyDescent="0.3">
      <c r="A454" s="52" t="s">
        <v>316</v>
      </c>
      <c r="B454" s="90">
        <f>INDEX(Region!K:K,MATCH($A454&amp;$A$432,Region!$J:$J,0))</f>
        <v>1.11022302462516E-16</v>
      </c>
      <c r="C454" s="90">
        <f>INDEX(Region!L:L,MATCH($A454&amp;$A$432,Region!$J:$J,0))</f>
        <v>0</v>
      </c>
      <c r="D454" s="90">
        <f>INDEX(Region!M:M,MATCH($A454&amp;$A$432,Region!$J:$J,0))</f>
        <v>0</v>
      </c>
      <c r="E454" s="90">
        <f>INDEX(Region!N:N,MATCH($A454&amp;$A$432,Region!$J:$J,0))</f>
        <v>0</v>
      </c>
    </row>
    <row r="455" spans="1:5" x14ac:dyDescent="0.3">
      <c r="A455" s="52" t="s">
        <v>317</v>
      </c>
      <c r="B455" s="90">
        <f>INDEX(Region!K:K,MATCH($A455&amp;$A$432,Region!$J:$J,0))</f>
        <v>1.11022302462516E-16</v>
      </c>
      <c r="C455" s="90">
        <f>INDEX(Region!L:L,MATCH($A455&amp;$A$432,Region!$J:$J,0))</f>
        <v>0</v>
      </c>
      <c r="D455" s="90">
        <f>INDEX(Region!M:M,MATCH($A455&amp;$A$432,Region!$J:$J,0))</f>
        <v>0</v>
      </c>
      <c r="E455" s="90">
        <f>INDEX(Region!N:N,MATCH($A455&amp;$A$432,Region!$J:$J,0))</f>
        <v>0</v>
      </c>
    </row>
    <row r="456" spans="1:5" x14ac:dyDescent="0.3">
      <c r="A456" s="52" t="s">
        <v>318</v>
      </c>
      <c r="B456" s="90">
        <f>INDEX(Region!K:K,MATCH($A456&amp;$A$432,Region!$J:$J,0))</f>
        <v>1.11022302462516E-16</v>
      </c>
      <c r="C456" s="90">
        <f>INDEX(Region!L:L,MATCH($A456&amp;$A$432,Region!$J:$J,0))</f>
        <v>6.6225165562913899E-3</v>
      </c>
      <c r="D456" s="90">
        <f>INDEX(Region!M:M,MATCH($A456&amp;$A$432,Region!$J:$J,0))</f>
        <v>5.6603773584905703E-2</v>
      </c>
      <c r="E456" s="90">
        <f>INDEX(Region!N:N,MATCH($A456&amp;$A$432,Region!$J:$J,0))</f>
        <v>0</v>
      </c>
    </row>
    <row r="457" spans="1:5" x14ac:dyDescent="0.3">
      <c r="A457" s="52" t="s">
        <v>319</v>
      </c>
      <c r="B457" s="90">
        <f>INDEX(Region!K:K,MATCH($A457&amp;$A$432,Region!$J:$J,0))</f>
        <v>1.11022302462516E-16</v>
      </c>
      <c r="C457" s="90">
        <f>INDEX(Region!L:L,MATCH($A457&amp;$A$432,Region!$J:$J,0))</f>
        <v>0</v>
      </c>
      <c r="D457" s="90">
        <f>INDEX(Region!M:M,MATCH($A457&amp;$A$432,Region!$J:$J,0))</f>
        <v>0</v>
      </c>
      <c r="E457" s="90">
        <f>INDEX(Region!N:N,MATCH($A457&amp;$A$432,Region!$J:$J,0))</f>
        <v>0</v>
      </c>
    </row>
    <row r="458" spans="1:5" x14ac:dyDescent="0.3">
      <c r="A458" s="52" t="s">
        <v>320</v>
      </c>
      <c r="B458" s="90">
        <f>INDEX(Region!K:K,MATCH($A458&amp;$A$432,Region!$J:$J,0))</f>
        <v>1.11022302462516E-16</v>
      </c>
      <c r="C458" s="90">
        <f>INDEX(Region!L:L,MATCH($A458&amp;$A$432,Region!$J:$J,0))</f>
        <v>0</v>
      </c>
      <c r="D458" s="90">
        <f>INDEX(Region!M:M,MATCH($A458&amp;$A$432,Region!$J:$J,0))</f>
        <v>0</v>
      </c>
      <c r="E458" s="90">
        <f>INDEX(Region!N:N,MATCH($A458&amp;$A$432,Region!$J:$J,0))</f>
        <v>0</v>
      </c>
    </row>
    <row r="459" spans="1:5" x14ac:dyDescent="0.3">
      <c r="A459" s="52" t="s">
        <v>321</v>
      </c>
      <c r="B459" s="90">
        <f>INDEX(Region!K:K,MATCH($A459&amp;$A$432,Region!$J:$J,0))</f>
        <v>1.11022302462516E-16</v>
      </c>
      <c r="C459" s="90">
        <f>INDEX(Region!L:L,MATCH($A459&amp;$A$432,Region!$J:$J,0))</f>
        <v>1.3245033112582801E-2</v>
      </c>
      <c r="D459" s="90">
        <f>INDEX(Region!M:M,MATCH($A459&amp;$A$432,Region!$J:$J,0))</f>
        <v>0</v>
      </c>
      <c r="E459" s="90">
        <f>INDEX(Region!N:N,MATCH($A459&amp;$A$432,Region!$J:$J,0))</f>
        <v>1.7391304347826101E-2</v>
      </c>
    </row>
    <row r="460" spans="1:5" x14ac:dyDescent="0.3">
      <c r="A460" s="52" t="s">
        <v>322</v>
      </c>
      <c r="B460" s="90">
        <f>INDEX(Region!K:K,MATCH($A460&amp;$A$432,Region!$J:$J,0))</f>
        <v>1.11022302462516E-16</v>
      </c>
      <c r="C460" s="90">
        <f>INDEX(Region!L:L,MATCH($A460&amp;$A$432,Region!$J:$J,0))</f>
        <v>0</v>
      </c>
      <c r="D460" s="90">
        <f>INDEX(Region!M:M,MATCH($A460&amp;$A$432,Region!$J:$J,0))</f>
        <v>0</v>
      </c>
      <c r="E460" s="90">
        <f>INDEX(Region!N:N,MATCH($A460&amp;$A$432,Region!$J:$J,0))</f>
        <v>8.6956521739130401E-3</v>
      </c>
    </row>
    <row r="461" spans="1:5" x14ac:dyDescent="0.3">
      <c r="A461" s="29"/>
    </row>
    <row r="462" spans="1:5" x14ac:dyDescent="0.3">
      <c r="A462" s="25" t="s">
        <v>346</v>
      </c>
      <c r="B462" s="83"/>
      <c r="C462" s="83"/>
      <c r="D462" s="83"/>
      <c r="E462" s="83"/>
    </row>
    <row r="463" spans="1:5" x14ac:dyDescent="0.3">
      <c r="A463" s="82" t="s">
        <v>323</v>
      </c>
    </row>
    <row r="464" spans="1:5" x14ac:dyDescent="0.3">
      <c r="A464" s="73"/>
      <c r="B464" s="91"/>
      <c r="C464" s="91"/>
      <c r="D464" s="91"/>
      <c r="E464" s="91"/>
    </row>
    <row r="465" spans="1:5" x14ac:dyDescent="0.3">
      <c r="A465" s="27" t="s">
        <v>11</v>
      </c>
      <c r="B465" s="91"/>
      <c r="C465" s="91"/>
      <c r="D465" s="91"/>
      <c r="E465" s="91"/>
    </row>
    <row r="466" spans="1:5" x14ac:dyDescent="0.3">
      <c r="B466" s="91"/>
      <c r="C466" s="91"/>
      <c r="D466" s="91"/>
      <c r="E466" s="91"/>
    </row>
    <row r="467" spans="1:5" ht="32" x14ac:dyDescent="0.3">
      <c r="B467" s="65" t="s">
        <v>80</v>
      </c>
      <c r="C467" s="65" t="s">
        <v>81</v>
      </c>
      <c r="D467" s="65" t="s">
        <v>82</v>
      </c>
      <c r="E467" s="65" t="s">
        <v>83</v>
      </c>
    </row>
    <row r="468" spans="1:5" x14ac:dyDescent="0.3">
      <c r="A468" s="39" t="s">
        <v>325</v>
      </c>
      <c r="B468" s="90">
        <f>INDEX(Region!K:K,MATCH($A468&amp;$A$465,Region!$J:$J,0))</f>
        <v>0.34673535149045298</v>
      </c>
      <c r="C468" s="90">
        <f>INDEX(Region!L:L,MATCH($A468&amp;$A$465,Region!$J:$J,0))</f>
        <v>0.50272744562252603</v>
      </c>
      <c r="D468" s="90">
        <f>INDEX(Region!M:M,MATCH($A468&amp;$A$465,Region!$J:$J,0))</f>
        <v>0.35483969479118699</v>
      </c>
      <c r="E468" s="90">
        <f>INDEX(Region!N:N,MATCH($A468&amp;$A$465,Region!$J:$J,0))</f>
        <v>0.23830267321926199</v>
      </c>
    </row>
    <row r="469" spans="1:5" x14ac:dyDescent="0.3">
      <c r="A469" s="39" t="s">
        <v>326</v>
      </c>
      <c r="B469" s="90">
        <f>INDEX(Region!K:K,MATCH($A469&amp;$A$465,Region!$J:$J,0))</f>
        <v>0.17297597941326401</v>
      </c>
      <c r="C469" s="90">
        <f>INDEX(Region!L:L,MATCH($A469&amp;$A$465,Region!$J:$J,0))</f>
        <v>9.9667684335849396E-2</v>
      </c>
      <c r="D469" s="90">
        <f>INDEX(Region!M:M,MATCH($A469&amp;$A$465,Region!$J:$J,0))</f>
        <v>0.15109724015510601</v>
      </c>
      <c r="E469" s="90">
        <f>INDEX(Region!N:N,MATCH($A469&amp;$A$465,Region!$J:$J,0))</f>
        <v>0.11808858575876501</v>
      </c>
    </row>
    <row r="470" spans="1:5" x14ac:dyDescent="0.3">
      <c r="A470" s="39" t="s">
        <v>327</v>
      </c>
      <c r="B470" s="90">
        <f>INDEX(Region!K:K,MATCH($A470&amp;$A$465,Region!$J:$J,0))</f>
        <v>0.16787258049336101</v>
      </c>
      <c r="C470" s="90">
        <f>INDEX(Region!L:L,MATCH($A470&amp;$A$465,Region!$J:$J,0))</f>
        <v>0.10365315814001499</v>
      </c>
      <c r="D470" s="90">
        <f>INDEX(Region!M:M,MATCH($A470&amp;$A$465,Region!$J:$J,0))</f>
        <v>8.6468678762368495E-2</v>
      </c>
      <c r="E470" s="90">
        <f>INDEX(Region!N:N,MATCH($A470&amp;$A$465,Region!$J:$J,0))</f>
        <v>0.14587760705504599</v>
      </c>
    </row>
    <row r="471" spans="1:5" x14ac:dyDescent="0.3">
      <c r="A471" s="39" t="s">
        <v>328</v>
      </c>
      <c r="B471" s="90">
        <f>INDEX(Region!K:K,MATCH($A471&amp;$A$465,Region!$J:$J,0))</f>
        <v>0.19766301313318899</v>
      </c>
      <c r="C471" s="90">
        <f>INDEX(Region!L:L,MATCH($A471&amp;$A$465,Region!$J:$J,0))</f>
        <v>0.16315658212626399</v>
      </c>
      <c r="D471" s="90">
        <f>INDEX(Region!M:M,MATCH($A471&amp;$A$465,Region!$J:$J,0))</f>
        <v>0.19561725090848101</v>
      </c>
      <c r="E471" s="90">
        <f>INDEX(Region!N:N,MATCH($A471&amp;$A$465,Region!$J:$J,0))</f>
        <v>0.151371061032715</v>
      </c>
    </row>
    <row r="472" spans="1:5" x14ac:dyDescent="0.3">
      <c r="A472" s="39" t="s">
        <v>329</v>
      </c>
      <c r="B472" s="90">
        <f>INDEX(Region!K:K,MATCH($A472&amp;$A$465,Region!$J:$J,0))</f>
        <v>0.10000418075768699</v>
      </c>
      <c r="C472" s="90">
        <f>INDEX(Region!L:L,MATCH($A472&amp;$A$465,Region!$J:$J,0))</f>
        <v>0.100429917336227</v>
      </c>
      <c r="D472" s="90">
        <f>INDEX(Region!M:M,MATCH($A472&amp;$A$465,Region!$J:$J,0))</f>
        <v>0.131965786007329</v>
      </c>
      <c r="E472" s="90">
        <f>INDEX(Region!N:N,MATCH($A472&amp;$A$465,Region!$J:$J,0))</f>
        <v>7.2581968633292707E-2</v>
      </c>
    </row>
    <row r="473" spans="1:5" x14ac:dyDescent="0.3">
      <c r="A473" s="39" t="s">
        <v>330</v>
      </c>
      <c r="B473" s="90">
        <f>INDEX(Region!K:K,MATCH($A473&amp;$A$465,Region!$J:$J,0))</f>
        <v>0.20312174502399</v>
      </c>
      <c r="C473" s="90">
        <f>INDEX(Region!L:L,MATCH($A473&amp;$A$465,Region!$J:$J,0))</f>
        <v>9.2789942221329705E-2</v>
      </c>
      <c r="D473" s="90">
        <f>INDEX(Region!M:M,MATCH($A473&amp;$A$465,Region!$J:$J,0))</f>
        <v>0.14491813832279199</v>
      </c>
      <c r="E473" s="90">
        <f>INDEX(Region!N:N,MATCH($A473&amp;$A$465,Region!$J:$J,0))</f>
        <v>0.42886756729861297</v>
      </c>
    </row>
    <row r="474" spans="1:5" x14ac:dyDescent="0.3">
      <c r="A474" s="39" t="s">
        <v>331</v>
      </c>
      <c r="B474" s="90">
        <f>INDEX(Region!K:K,MATCH($A474&amp;$A$465,Region!$J:$J,0))</f>
        <v>6.3515337403733801E-3</v>
      </c>
      <c r="C474" s="90">
        <f>INDEX(Region!L:L,MATCH($A474&amp;$A$465,Region!$J:$J,0))</f>
        <v>1.45119035088667E-2</v>
      </c>
      <c r="D474" s="90">
        <f>INDEX(Region!M:M,MATCH($A474&amp;$A$465,Region!$J:$J,0))</f>
        <v>2.0280236337853901E-2</v>
      </c>
      <c r="E474" s="90">
        <f>INDEX(Region!N:N,MATCH($A474&amp;$A$465,Region!$J:$J,0))</f>
        <v>0.120984685318556</v>
      </c>
    </row>
    <row r="475" spans="1:5" x14ac:dyDescent="0.3">
      <c r="A475" s="39" t="s">
        <v>332</v>
      </c>
      <c r="B475" s="90">
        <f>INDEX(Region!K:K,MATCH($A475&amp;$A$465,Region!$J:$J,0))</f>
        <v>1.6949657786022001E-2</v>
      </c>
      <c r="C475" s="90">
        <f>INDEX(Region!L:L,MATCH($A475&amp;$A$465,Region!$J:$J,0))</f>
        <v>1.7740062930958402E-2</v>
      </c>
      <c r="D475" s="90">
        <f>INDEX(Region!M:M,MATCH($A475&amp;$A$465,Region!$J:$J,0))</f>
        <v>2.8015947868131899E-2</v>
      </c>
      <c r="E475" s="90">
        <f>INDEX(Region!N:N,MATCH($A475&amp;$A$465,Region!$J:$J,0))</f>
        <v>5.1735987773869202E-2</v>
      </c>
    </row>
    <row r="476" spans="1:5" x14ac:dyDescent="0.3">
      <c r="A476" s="52" t="s">
        <v>333</v>
      </c>
      <c r="B476" s="90">
        <f>INDEX(Region!K:K,MATCH($A476&amp;$A$465,Region!$J:$J,0))</f>
        <v>9.3310260948571404E-3</v>
      </c>
      <c r="C476" s="90">
        <f>INDEX(Region!L:L,MATCH($A476&amp;$A$465,Region!$J:$J,0))</f>
        <v>4.2245618957699798E-3</v>
      </c>
      <c r="D476" s="90">
        <f>INDEX(Region!M:M,MATCH($A476&amp;$A$465,Region!$J:$J,0))</f>
        <v>3.04265905172764E-3</v>
      </c>
      <c r="E476" s="90">
        <f>INDEX(Region!N:N,MATCH($A476&amp;$A$465,Region!$J:$J,0))</f>
        <v>3.0194678931754398E-2</v>
      </c>
    </row>
    <row r="477" spans="1:5" x14ac:dyDescent="0.3">
      <c r="A477" s="52" t="s">
        <v>334</v>
      </c>
      <c r="B477" s="90">
        <f>INDEX(Region!K:K,MATCH($A477&amp;$A$465,Region!$J:$J,0))</f>
        <v>3.2472141928057502E-2</v>
      </c>
      <c r="C477" s="90">
        <f>INDEX(Region!L:L,MATCH($A477&amp;$A$465,Region!$J:$J,0))</f>
        <v>2.5583617888806299E-2</v>
      </c>
      <c r="D477" s="90">
        <f>INDEX(Region!M:M,MATCH($A477&amp;$A$465,Region!$J:$J,0))</f>
        <v>6.9373501882928901E-2</v>
      </c>
      <c r="E477" s="90">
        <f>INDEX(Region!N:N,MATCH($A477&amp;$A$465,Region!$J:$J,0))</f>
        <v>6.3248704156334795E-2</v>
      </c>
    </row>
    <row r="478" spans="1:5" x14ac:dyDescent="0.3">
      <c r="A478" s="52" t="s">
        <v>335</v>
      </c>
      <c r="B478" s="90">
        <f>INDEX(Region!K:K,MATCH($A478&amp;$A$465,Region!$J:$J,0))</f>
        <v>6.13747886558703E-3</v>
      </c>
      <c r="C478" s="90">
        <f>INDEX(Region!L:L,MATCH($A478&amp;$A$465,Region!$J:$J,0))</f>
        <v>9.2452373463140294E-3</v>
      </c>
      <c r="D478" s="90">
        <f>INDEX(Region!M:M,MATCH($A478&amp;$A$465,Region!$J:$J,0))</f>
        <v>1.1960412110674201E-2</v>
      </c>
      <c r="E478" s="90">
        <f>INDEX(Region!N:N,MATCH($A478&amp;$A$465,Region!$J:$J,0))</f>
        <v>1.5300234359464799E-2</v>
      </c>
    </row>
    <row r="479" spans="1:5" x14ac:dyDescent="0.3">
      <c r="A479" s="52" t="s">
        <v>336</v>
      </c>
      <c r="B479" s="90">
        <f>INDEX(Region!K:K,MATCH($A479&amp;$A$465,Region!$J:$J,0))</f>
        <v>5.7803250191105103E-3</v>
      </c>
      <c r="C479" s="90">
        <f>INDEX(Region!L:L,MATCH($A479&amp;$A$465,Region!$J:$J,0))</f>
        <v>4.9390874424399198E-3</v>
      </c>
      <c r="D479" s="90">
        <f>INDEX(Region!M:M,MATCH($A479&amp;$A$465,Region!$J:$J,0))</f>
        <v>8.3382842998230098E-3</v>
      </c>
      <c r="E479" s="90">
        <f>INDEX(Region!N:N,MATCH($A479&amp;$A$465,Region!$J:$J,0))</f>
        <v>1.6579060846772999E-3</v>
      </c>
    </row>
    <row r="480" spans="1:5" x14ac:dyDescent="0.3">
      <c r="A480" s="52" t="s">
        <v>337</v>
      </c>
      <c r="B480" s="90">
        <f>INDEX(Region!K:K,MATCH($A480&amp;$A$465,Region!$J:$J,0))</f>
        <v>0</v>
      </c>
      <c r="C480" s="90">
        <f>INDEX(Region!L:L,MATCH($A480&amp;$A$465,Region!$J:$J,0))</f>
        <v>9.3484975247826296E-3</v>
      </c>
      <c r="D480" s="90">
        <f>INDEX(Region!M:M,MATCH($A480&amp;$A$465,Region!$J:$J,0))</f>
        <v>5.8750940072189199E-3</v>
      </c>
      <c r="E480" s="90">
        <f>INDEX(Region!N:N,MATCH($A480&amp;$A$465,Region!$J:$J,0))</f>
        <v>0</v>
      </c>
    </row>
    <row r="481" spans="1:10" x14ac:dyDescent="0.3">
      <c r="A481" s="52" t="s">
        <v>338</v>
      </c>
      <c r="B481" s="90">
        <f>INDEX(Region!K:K,MATCH($A481&amp;$A$465,Region!$J:$J,0))</f>
        <v>4.6565590574527603E-2</v>
      </c>
      <c r="C481" s="90">
        <f>INDEX(Region!L:L,MATCH($A481&amp;$A$465,Region!$J:$J,0))</f>
        <v>1.0901103911109799E-2</v>
      </c>
      <c r="D481" s="90">
        <f>INDEX(Region!M:M,MATCH($A481&amp;$A$465,Region!$J:$J,0))</f>
        <v>7.5199363483309601E-3</v>
      </c>
      <c r="E481" s="90">
        <f>INDEX(Region!N:N,MATCH($A481&amp;$A$465,Region!$J:$J,0))</f>
        <v>1.32223238840693E-2</v>
      </c>
    </row>
    <row r="482" spans="1:10" x14ac:dyDescent="0.3">
      <c r="A482" s="52" t="s">
        <v>339</v>
      </c>
      <c r="B482" s="90">
        <f>INDEX(Region!K:K,MATCH($A482&amp;$A$465,Region!$J:$J,0))</f>
        <v>6.13747886558703E-3</v>
      </c>
      <c r="C482" s="90">
        <f>INDEX(Region!L:L,MATCH($A482&amp;$A$465,Region!$J:$J,0))</f>
        <v>9.6185776750072204E-4</v>
      </c>
      <c r="D482" s="90">
        <f>INDEX(Region!M:M,MATCH($A482&amp;$A$465,Region!$J:$J,0))</f>
        <v>1.4267451902759199E-3</v>
      </c>
      <c r="E482" s="90">
        <f>INDEX(Region!N:N,MATCH($A482&amp;$A$465,Region!$J:$J,0))</f>
        <v>4.9737182540318904E-3</v>
      </c>
    </row>
    <row r="483" spans="1:10" x14ac:dyDescent="0.3">
      <c r="A483" s="52" t="s">
        <v>340</v>
      </c>
      <c r="B483" s="90">
        <f>INDEX(Region!K:K,MATCH($A483&amp;$A$465,Region!$J:$J,0))</f>
        <v>6.7849892229064804E-2</v>
      </c>
      <c r="C483" s="90">
        <f>INDEX(Region!L:L,MATCH($A483&amp;$A$465,Region!$J:$J,0))</f>
        <v>2.8675078808902899E-2</v>
      </c>
      <c r="D483" s="90">
        <f>INDEX(Region!M:M,MATCH($A483&amp;$A$465,Region!$J:$J,0))</f>
        <v>4.9852958390695298E-2</v>
      </c>
      <c r="E483" s="90">
        <f>INDEX(Region!N:N,MATCH($A483&amp;$A$465,Region!$J:$J,0))</f>
        <v>2.6087679648964999E-2</v>
      </c>
    </row>
    <row r="484" spans="1:10" x14ac:dyDescent="0.3">
      <c r="A484" s="52" t="s">
        <v>341</v>
      </c>
      <c r="B484" s="90">
        <f>INDEX(Region!K:K,MATCH($A484&amp;$A$465,Region!$J:$J,0))</f>
        <v>4.1219097970095001E-3</v>
      </c>
      <c r="C484" s="90">
        <f>INDEX(Region!L:L,MATCH($A484&amp;$A$465,Region!$J:$J,0))</f>
        <v>1.8411047694614599E-3</v>
      </c>
      <c r="D484" s="90">
        <f>INDEX(Region!M:M,MATCH($A484&amp;$A$465,Region!$J:$J,0))</f>
        <v>5.8786648532936497E-3</v>
      </c>
      <c r="E484" s="90">
        <f>INDEX(Region!N:N,MATCH($A484&amp;$A$465,Region!$J:$J,0))</f>
        <v>0</v>
      </c>
    </row>
    <row r="485" spans="1:10" x14ac:dyDescent="0.3">
      <c r="A485" s="52" t="s">
        <v>342</v>
      </c>
      <c r="B485" s="90">
        <f>INDEX(Region!K:K,MATCH($A485&amp;$A$465,Region!$J:$J,0))</f>
        <v>7.7268895397108794E-2</v>
      </c>
      <c r="C485" s="90">
        <f>INDEX(Region!L:L,MATCH($A485&amp;$A$465,Region!$J:$J,0))</f>
        <v>7.4824259864820303E-2</v>
      </c>
      <c r="D485" s="90">
        <f>INDEX(Region!M:M,MATCH($A485&amp;$A$465,Region!$J:$J,0))</f>
        <v>8.8474858512916199E-2</v>
      </c>
      <c r="E485" s="90">
        <f>INDEX(Region!N:N,MATCH($A485&amp;$A$465,Region!$J:$J,0))</f>
        <v>4.8984963323726601E-2</v>
      </c>
    </row>
    <row r="486" spans="1:10" x14ac:dyDescent="0.3">
      <c r="A486" s="52" t="s">
        <v>343</v>
      </c>
      <c r="B486" s="90">
        <f>INDEX(Region!K:K,MATCH($A486&amp;$A$465,Region!$J:$J,0))</f>
        <v>0</v>
      </c>
      <c r="C486" s="90">
        <f>INDEX(Region!L:L,MATCH($A486&amp;$A$465,Region!$J:$J,0))</f>
        <v>1.09211205846955E-2</v>
      </c>
      <c r="D486" s="90">
        <f>INDEX(Region!M:M,MATCH($A486&amp;$A$465,Region!$J:$J,0))</f>
        <v>9.6490240482253204E-3</v>
      </c>
      <c r="E486" s="90">
        <f>INDEX(Region!N:N,MATCH($A486&amp;$A$465,Region!$J:$J,0))</f>
        <v>7.4716331201455698E-3</v>
      </c>
    </row>
    <row r="487" spans="1:10" x14ac:dyDescent="0.3">
      <c r="A487" s="52" t="s">
        <v>344</v>
      </c>
      <c r="B487" s="90">
        <f>INDEX(Region!K:K,MATCH($A487&amp;$A$465,Region!$J:$J,0))</f>
        <v>3.5507010757466302E-3</v>
      </c>
      <c r="C487" s="90">
        <f>INDEX(Region!L:L,MATCH($A487&amp;$A$465,Region!$J:$J,0))</f>
        <v>2.1122809478849899E-3</v>
      </c>
      <c r="D487" s="90">
        <f>INDEX(Region!M:M,MATCH($A487&amp;$A$465,Region!$J:$J,0))</f>
        <v>1.76328478524924E-2</v>
      </c>
      <c r="E487" s="90">
        <f>INDEX(Region!N:N,MATCH($A487&amp;$A$465,Region!$J:$J,0))</f>
        <v>5.3937226447500798E-3</v>
      </c>
    </row>
    <row r="488" spans="1:10" x14ac:dyDescent="0.3">
      <c r="A488" s="29" t="s">
        <v>345</v>
      </c>
      <c r="B488" s="90">
        <f>INDEX(Region!K:K,MATCH($A488&amp;$A$465,Region!$J:$J,0))</f>
        <v>0</v>
      </c>
      <c r="C488" s="90">
        <f>INDEX(Region!L:L,MATCH($A488&amp;$A$465,Region!$J:$J,0))</f>
        <v>0</v>
      </c>
      <c r="D488" s="90">
        <f>INDEX(Region!M:M,MATCH($A488&amp;$A$465,Region!$J:$J,0))</f>
        <v>5.8786648532936497E-3</v>
      </c>
      <c r="E488" s="90">
        <f>INDEX(Region!N:N,MATCH($A488&amp;$A$465,Region!$J:$J,0))</f>
        <v>1.3336036244967301E-2</v>
      </c>
    </row>
    <row r="489" spans="1:10" x14ac:dyDescent="0.3">
      <c r="A489" s="29"/>
      <c r="I489" s="29"/>
      <c r="J489" s="29"/>
    </row>
    <row r="490" spans="1:10" x14ac:dyDescent="0.3">
      <c r="A490" s="27" t="s">
        <v>12</v>
      </c>
      <c r="I490" s="29"/>
      <c r="J490" s="29"/>
    </row>
    <row r="491" spans="1:10" x14ac:dyDescent="0.3">
      <c r="I491" s="29"/>
      <c r="J491" s="29"/>
    </row>
    <row r="492" spans="1:10" ht="32" x14ac:dyDescent="0.3">
      <c r="B492" s="65" t="s">
        <v>80</v>
      </c>
      <c r="C492" s="65" t="s">
        <v>81</v>
      </c>
      <c r="D492" s="65" t="s">
        <v>82</v>
      </c>
      <c r="E492" s="65" t="s">
        <v>83</v>
      </c>
    </row>
    <row r="493" spans="1:10" x14ac:dyDescent="0.3">
      <c r="A493" s="39" t="s">
        <v>325</v>
      </c>
      <c r="B493" s="90">
        <f>INDEX(Region!K:K,MATCH($A493&amp;$A$490,Region!$J:$J,0))</f>
        <v>0.375</v>
      </c>
      <c r="C493" s="90">
        <f>INDEX(Region!L:L,MATCH($A493&amp;$A$490,Region!$J:$J,0))</f>
        <v>0.38805970149253699</v>
      </c>
      <c r="D493" s="90">
        <f>INDEX(Region!M:M,MATCH($A493&amp;$A$490,Region!$J:$J,0))</f>
        <v>0.37894736842105298</v>
      </c>
      <c r="E493" s="90">
        <f>INDEX(Region!N:N,MATCH($A493&amp;$A$490,Region!$J:$J,0))</f>
        <v>0.22222222222222199</v>
      </c>
    </row>
    <row r="494" spans="1:10" x14ac:dyDescent="0.3">
      <c r="A494" s="39" t="s">
        <v>326</v>
      </c>
      <c r="B494" s="90">
        <f>INDEX(Region!K:K,MATCH($A494&amp;$A$490,Region!$J:$J,0))</f>
        <v>0.1875</v>
      </c>
      <c r="C494" s="90">
        <f>INDEX(Region!L:L,MATCH($A494&amp;$A$490,Region!$J:$J,0))</f>
        <v>1.49253731343284E-2</v>
      </c>
      <c r="D494" s="90">
        <f>INDEX(Region!M:M,MATCH($A494&amp;$A$490,Region!$J:$J,0))</f>
        <v>0.2</v>
      </c>
      <c r="E494" s="90">
        <f>INDEX(Region!N:N,MATCH($A494&amp;$A$490,Region!$J:$J,0))</f>
        <v>0.11111111111111099</v>
      </c>
    </row>
    <row r="495" spans="1:10" x14ac:dyDescent="0.3">
      <c r="A495" s="39" t="s">
        <v>327</v>
      </c>
      <c r="B495" s="90">
        <f>INDEX(Region!K:K,MATCH($A495&amp;$A$490,Region!$J:$J,0))</f>
        <v>0.13541666666666699</v>
      </c>
      <c r="C495" s="90">
        <f>INDEX(Region!L:L,MATCH($A495&amp;$A$490,Region!$J:$J,0))</f>
        <v>0.164179104477612</v>
      </c>
      <c r="D495" s="90">
        <f>INDEX(Region!M:M,MATCH($A495&amp;$A$490,Region!$J:$J,0))</f>
        <v>3.1578947368421102E-2</v>
      </c>
      <c r="E495" s="90">
        <f>INDEX(Region!N:N,MATCH($A495&amp;$A$490,Region!$J:$J,0))</f>
        <v>9.2592592592592601E-2</v>
      </c>
    </row>
    <row r="496" spans="1:10" x14ac:dyDescent="0.3">
      <c r="A496" s="39" t="s">
        <v>328</v>
      </c>
      <c r="B496" s="90">
        <f>INDEX(Region!K:K,MATCH($A496&amp;$A$490,Region!$J:$J,0))</f>
        <v>0.13541666666666699</v>
      </c>
      <c r="C496" s="90">
        <f>INDEX(Region!L:L,MATCH($A496&amp;$A$490,Region!$J:$J,0))</f>
        <v>0.134328358208955</v>
      </c>
      <c r="D496" s="90">
        <f>INDEX(Region!M:M,MATCH($A496&amp;$A$490,Region!$J:$J,0))</f>
        <v>0.17894736842105299</v>
      </c>
      <c r="E496" s="90">
        <f>INDEX(Region!N:N,MATCH($A496&amp;$A$490,Region!$J:$J,0))</f>
        <v>0.16666666666666699</v>
      </c>
    </row>
    <row r="497" spans="1:5" x14ac:dyDescent="0.3">
      <c r="A497" s="39" t="s">
        <v>329</v>
      </c>
      <c r="B497" s="90">
        <f>INDEX(Region!K:K,MATCH($A497&amp;$A$490,Region!$J:$J,0))</f>
        <v>6.25E-2</v>
      </c>
      <c r="C497" s="90">
        <f>INDEX(Region!L:L,MATCH($A497&amp;$A$490,Region!$J:$J,0))</f>
        <v>5.9701492537313397E-2</v>
      </c>
      <c r="D497" s="90">
        <f>INDEX(Region!M:M,MATCH($A497&amp;$A$490,Region!$J:$J,0))</f>
        <v>9.4736842105263203E-2</v>
      </c>
      <c r="E497" s="90">
        <f>INDEX(Region!N:N,MATCH($A497&amp;$A$490,Region!$J:$J,0))</f>
        <v>7.4074074074074098E-2</v>
      </c>
    </row>
    <row r="498" spans="1:5" x14ac:dyDescent="0.3">
      <c r="A498" s="39" t="s">
        <v>330</v>
      </c>
      <c r="B498" s="90">
        <f>INDEX(Region!K:K,MATCH($A498&amp;$A$490,Region!$J:$J,0))</f>
        <v>0.26041666666666702</v>
      </c>
      <c r="C498" s="90">
        <f>INDEX(Region!L:L,MATCH($A498&amp;$A$490,Region!$J:$J,0))</f>
        <v>0.19402985074626899</v>
      </c>
      <c r="D498" s="90">
        <f>INDEX(Region!M:M,MATCH($A498&amp;$A$490,Region!$J:$J,0))</f>
        <v>0.24210526315789499</v>
      </c>
      <c r="E498" s="90">
        <f>INDEX(Region!N:N,MATCH($A498&amp;$A$490,Region!$J:$J,0))</f>
        <v>0.407407407407407</v>
      </c>
    </row>
    <row r="499" spans="1:5" x14ac:dyDescent="0.3">
      <c r="A499" s="39" t="s">
        <v>331</v>
      </c>
      <c r="B499" s="90">
        <f>INDEX(Region!K:K,MATCH($A499&amp;$A$490,Region!$J:$J,0))</f>
        <v>1.0416666666666701E-2</v>
      </c>
      <c r="C499" s="90">
        <f>INDEX(Region!L:L,MATCH($A499&amp;$A$490,Region!$J:$J,0))</f>
        <v>2.9850746268656699E-2</v>
      </c>
      <c r="D499" s="90">
        <f>INDEX(Region!M:M,MATCH($A499&amp;$A$490,Region!$J:$J,0))</f>
        <v>2.1052631578947399E-2</v>
      </c>
      <c r="E499" s="90">
        <f>INDEX(Region!N:N,MATCH($A499&amp;$A$490,Region!$J:$J,0))</f>
        <v>5.5555555555555601E-2</v>
      </c>
    </row>
    <row r="500" spans="1:5" x14ac:dyDescent="0.3">
      <c r="A500" s="39" t="s">
        <v>332</v>
      </c>
      <c r="B500" s="90">
        <f>INDEX(Region!K:K,MATCH($A500&amp;$A$490,Region!$J:$J,0))</f>
        <v>2.0833333333333301E-2</v>
      </c>
      <c r="C500" s="90">
        <f>INDEX(Region!L:L,MATCH($A500&amp;$A$490,Region!$J:$J,0))</f>
        <v>1.49253731343284E-2</v>
      </c>
      <c r="D500" s="90">
        <f>INDEX(Region!M:M,MATCH($A500&amp;$A$490,Region!$J:$J,0))</f>
        <v>1.05263157894737E-2</v>
      </c>
      <c r="E500" s="90">
        <f>INDEX(Region!N:N,MATCH($A500&amp;$A$490,Region!$J:$J,0))</f>
        <v>1.85185185185185E-2</v>
      </c>
    </row>
    <row r="501" spans="1:5" x14ac:dyDescent="0.3">
      <c r="A501" s="52" t="s">
        <v>333</v>
      </c>
      <c r="B501" s="90">
        <f>INDEX(Region!K:K,MATCH($A501&amp;$A$490,Region!$J:$J,0))</f>
        <v>0</v>
      </c>
      <c r="C501" s="90">
        <f>INDEX(Region!L:L,MATCH($A501&amp;$A$490,Region!$J:$J,0))</f>
        <v>0</v>
      </c>
      <c r="D501" s="90">
        <f>INDEX(Region!M:M,MATCH($A501&amp;$A$490,Region!$J:$J,0))</f>
        <v>0</v>
      </c>
      <c r="E501" s="90">
        <f>INDEX(Region!N:N,MATCH($A501&amp;$A$490,Region!$J:$J,0))</f>
        <v>0</v>
      </c>
    </row>
    <row r="502" spans="1:5" x14ac:dyDescent="0.3">
      <c r="A502" s="52" t="s">
        <v>334</v>
      </c>
      <c r="B502" s="90">
        <f>INDEX(Region!K:K,MATCH($A502&amp;$A$490,Region!$J:$J,0))</f>
        <v>4.1666666666666699E-2</v>
      </c>
      <c r="C502" s="90">
        <f>INDEX(Region!L:L,MATCH($A502&amp;$A$490,Region!$J:$J,0))</f>
        <v>2.9850746268656699E-2</v>
      </c>
      <c r="D502" s="90">
        <f>INDEX(Region!M:M,MATCH($A502&amp;$A$490,Region!$J:$J,0))</f>
        <v>2.1052631578947399E-2</v>
      </c>
      <c r="E502" s="90">
        <f>INDEX(Region!N:N,MATCH($A502&amp;$A$490,Region!$J:$J,0))</f>
        <v>3.7037037037037E-2</v>
      </c>
    </row>
    <row r="503" spans="1:5" x14ac:dyDescent="0.3">
      <c r="A503" s="52" t="s">
        <v>335</v>
      </c>
      <c r="B503" s="90">
        <f>INDEX(Region!K:K,MATCH($A503&amp;$A$490,Region!$J:$J,0))</f>
        <v>1.0416666666666701E-2</v>
      </c>
      <c r="C503" s="90">
        <f>INDEX(Region!L:L,MATCH($A503&amp;$A$490,Region!$J:$J,0))</f>
        <v>1.49253731343284E-2</v>
      </c>
      <c r="D503" s="90">
        <f>INDEX(Region!M:M,MATCH($A503&amp;$A$490,Region!$J:$J,0))</f>
        <v>1.05263157894737E-2</v>
      </c>
      <c r="E503" s="90">
        <f>INDEX(Region!N:N,MATCH($A503&amp;$A$490,Region!$J:$J,0))</f>
        <v>1.85185185185185E-2</v>
      </c>
    </row>
    <row r="504" spans="1:5" x14ac:dyDescent="0.3">
      <c r="A504" s="52" t="s">
        <v>336</v>
      </c>
      <c r="B504" s="90">
        <f>INDEX(Region!K:K,MATCH($A504&amp;$A$490,Region!$J:$J,0))</f>
        <v>0</v>
      </c>
      <c r="C504" s="90">
        <f>INDEX(Region!L:L,MATCH($A504&amp;$A$490,Region!$J:$J,0))</f>
        <v>1.49253731343284E-2</v>
      </c>
      <c r="D504" s="90">
        <f>INDEX(Region!M:M,MATCH($A504&amp;$A$490,Region!$J:$J,0))</f>
        <v>0</v>
      </c>
      <c r="E504" s="90">
        <f>INDEX(Region!N:N,MATCH($A504&amp;$A$490,Region!$J:$J,0))</f>
        <v>0</v>
      </c>
    </row>
    <row r="505" spans="1:5" x14ac:dyDescent="0.3">
      <c r="A505" s="52" t="s">
        <v>337</v>
      </c>
      <c r="B505" s="90">
        <f>INDEX(Region!K:K,MATCH($A505&amp;$A$490,Region!$J:$J,0))</f>
        <v>0</v>
      </c>
      <c r="C505" s="90">
        <f>INDEX(Region!L:L,MATCH($A505&amp;$A$490,Region!$J:$J,0))</f>
        <v>1.49253731343284E-2</v>
      </c>
      <c r="D505" s="90">
        <f>INDEX(Region!M:M,MATCH($A505&amp;$A$490,Region!$J:$J,0))</f>
        <v>1.05263157894737E-2</v>
      </c>
      <c r="E505" s="90">
        <f>INDEX(Region!N:N,MATCH($A505&amp;$A$490,Region!$J:$J,0))</f>
        <v>0</v>
      </c>
    </row>
    <row r="506" spans="1:5" x14ac:dyDescent="0.3">
      <c r="A506" s="52" t="s">
        <v>338</v>
      </c>
      <c r="B506" s="90">
        <f>INDEX(Region!K:K,MATCH($A506&amp;$A$490,Region!$J:$J,0))</f>
        <v>3.125E-2</v>
      </c>
      <c r="C506" s="90">
        <f>INDEX(Region!L:L,MATCH($A506&amp;$A$490,Region!$J:$J,0))</f>
        <v>0</v>
      </c>
      <c r="D506" s="90">
        <f>INDEX(Region!M:M,MATCH($A506&amp;$A$490,Region!$J:$J,0))</f>
        <v>0</v>
      </c>
      <c r="E506" s="90">
        <f>INDEX(Region!N:N,MATCH($A506&amp;$A$490,Region!$J:$J,0))</f>
        <v>3.7037037037037E-2</v>
      </c>
    </row>
    <row r="507" spans="1:5" x14ac:dyDescent="0.3">
      <c r="A507" s="52" t="s">
        <v>339</v>
      </c>
      <c r="B507" s="90">
        <f>INDEX(Region!K:K,MATCH($A507&amp;$A$490,Region!$J:$J,0))</f>
        <v>0</v>
      </c>
      <c r="C507" s="90">
        <f>INDEX(Region!L:L,MATCH($A507&amp;$A$490,Region!$J:$J,0))</f>
        <v>0</v>
      </c>
      <c r="D507" s="90">
        <f>INDEX(Region!M:M,MATCH($A507&amp;$A$490,Region!$J:$J,0))</f>
        <v>0</v>
      </c>
      <c r="E507" s="90">
        <f>INDEX(Region!N:N,MATCH($A507&amp;$A$490,Region!$J:$J,0))</f>
        <v>0</v>
      </c>
    </row>
    <row r="508" spans="1:5" x14ac:dyDescent="0.3">
      <c r="A508" s="52" t="s">
        <v>340</v>
      </c>
      <c r="B508" s="90">
        <f>INDEX(Region!K:K,MATCH($A508&amp;$A$490,Region!$J:$J,0))</f>
        <v>6.25E-2</v>
      </c>
      <c r="C508" s="90">
        <f>INDEX(Region!L:L,MATCH($A508&amp;$A$490,Region!$J:$J,0))</f>
        <v>2.9850746268656699E-2</v>
      </c>
      <c r="D508" s="90">
        <f>INDEX(Region!M:M,MATCH($A508&amp;$A$490,Region!$J:$J,0))</f>
        <v>9.4736842105263203E-2</v>
      </c>
      <c r="E508" s="90">
        <f>INDEX(Region!N:N,MATCH($A508&amp;$A$490,Region!$J:$J,0))</f>
        <v>5.5555555555555601E-2</v>
      </c>
    </row>
    <row r="509" spans="1:5" x14ac:dyDescent="0.3">
      <c r="A509" s="52" t="s">
        <v>341</v>
      </c>
      <c r="B509" s="90">
        <f>INDEX(Region!K:K,MATCH($A509&amp;$A$490,Region!$J:$J,0))</f>
        <v>2.0833333333333301E-2</v>
      </c>
      <c r="C509" s="90">
        <f>INDEX(Region!L:L,MATCH($A509&amp;$A$490,Region!$J:$J,0))</f>
        <v>0</v>
      </c>
      <c r="D509" s="90">
        <f>INDEX(Region!M:M,MATCH($A509&amp;$A$490,Region!$J:$J,0))</f>
        <v>0</v>
      </c>
      <c r="E509" s="90">
        <f>INDEX(Region!N:N,MATCH($A509&amp;$A$490,Region!$J:$J,0))</f>
        <v>0</v>
      </c>
    </row>
    <row r="510" spans="1:5" x14ac:dyDescent="0.3">
      <c r="A510" s="52" t="s">
        <v>342</v>
      </c>
      <c r="B510" s="90">
        <f>INDEX(Region!K:K,MATCH($A510&amp;$A$490,Region!$J:$J,0))</f>
        <v>8.3333333333333301E-2</v>
      </c>
      <c r="C510" s="90">
        <f>INDEX(Region!L:L,MATCH($A510&amp;$A$490,Region!$J:$J,0))</f>
        <v>0.134328358208955</v>
      </c>
      <c r="D510" s="90">
        <f>INDEX(Region!M:M,MATCH($A510&amp;$A$490,Region!$J:$J,0))</f>
        <v>4.2105263157894701E-2</v>
      </c>
      <c r="E510" s="90">
        <f>INDEX(Region!N:N,MATCH($A510&amp;$A$490,Region!$J:$J,0))</f>
        <v>0.16666666666666699</v>
      </c>
    </row>
    <row r="511" spans="1:5" x14ac:dyDescent="0.3">
      <c r="A511" s="52" t="s">
        <v>343</v>
      </c>
      <c r="B511" s="90">
        <f>INDEX(Region!K:K,MATCH($A511&amp;$A$490,Region!$J:$J,0))</f>
        <v>0</v>
      </c>
      <c r="C511" s="90">
        <f>INDEX(Region!L:L,MATCH($A511&amp;$A$490,Region!$J:$J,0))</f>
        <v>0</v>
      </c>
      <c r="D511" s="90">
        <f>INDEX(Region!M:M,MATCH($A511&amp;$A$490,Region!$J:$J,0))</f>
        <v>0</v>
      </c>
      <c r="E511" s="90">
        <f>INDEX(Region!N:N,MATCH($A511&amp;$A$490,Region!$J:$J,0))</f>
        <v>1.85185185185185E-2</v>
      </c>
    </row>
    <row r="512" spans="1:5" x14ac:dyDescent="0.3">
      <c r="A512" s="52" t="s">
        <v>344</v>
      </c>
      <c r="B512" s="90">
        <f>INDEX(Region!K:K,MATCH($A512&amp;$A$490,Region!$J:$J,0))</f>
        <v>0</v>
      </c>
      <c r="C512" s="90">
        <f>INDEX(Region!L:L,MATCH($A512&amp;$A$490,Region!$J:$J,0))</f>
        <v>0</v>
      </c>
      <c r="D512" s="90">
        <f>INDEX(Region!M:M,MATCH($A512&amp;$A$490,Region!$J:$J,0))</f>
        <v>1.05263157894737E-2</v>
      </c>
      <c r="E512" s="90">
        <f>INDEX(Region!N:N,MATCH($A512&amp;$A$490,Region!$J:$J,0))</f>
        <v>0</v>
      </c>
    </row>
    <row r="513" spans="1:10" x14ac:dyDescent="0.3">
      <c r="A513" s="29" t="s">
        <v>345</v>
      </c>
      <c r="B513" s="90">
        <f>INDEX(Region!K:K,MATCH($A513&amp;$A$490,Region!$J:$J,0))</f>
        <v>0</v>
      </c>
      <c r="C513" s="90">
        <f>INDEX(Region!L:L,MATCH($A513&amp;$A$490,Region!$J:$J,0))</f>
        <v>0</v>
      </c>
      <c r="D513" s="90">
        <f>INDEX(Region!M:M,MATCH($A513&amp;$A$490,Region!$J:$J,0))</f>
        <v>0</v>
      </c>
      <c r="E513" s="90">
        <f>INDEX(Region!N:N,MATCH($A513&amp;$A$490,Region!$J:$J,0))</f>
        <v>0</v>
      </c>
    </row>
    <row r="514" spans="1:10" x14ac:dyDescent="0.3">
      <c r="A514" s="52"/>
      <c r="B514" s="32"/>
      <c r="C514" s="32"/>
      <c r="D514" s="32"/>
      <c r="E514" s="32"/>
    </row>
    <row r="515" spans="1:10" x14ac:dyDescent="0.3">
      <c r="A515" s="52"/>
      <c r="B515" s="32"/>
      <c r="C515" s="32"/>
      <c r="D515" s="32"/>
      <c r="E515" s="32"/>
    </row>
    <row r="516" spans="1:10" x14ac:dyDescent="0.3">
      <c r="A516" s="27" t="s">
        <v>48</v>
      </c>
    </row>
    <row r="518" spans="1:10" ht="32" x14ac:dyDescent="0.3">
      <c r="B518" s="65" t="s">
        <v>80</v>
      </c>
      <c r="C518" s="65" t="s">
        <v>81</v>
      </c>
      <c r="D518" s="65" t="s">
        <v>82</v>
      </c>
      <c r="E518" s="65" t="s">
        <v>83</v>
      </c>
    </row>
    <row r="519" spans="1:10" x14ac:dyDescent="0.3">
      <c r="A519" s="39" t="s">
        <v>325</v>
      </c>
      <c r="B519" s="90">
        <f>INDEX(Region!K:K,MATCH($A519&amp;$A$516,Region!$J:$J,0))</f>
        <v>0.64102564102564097</v>
      </c>
      <c r="C519" s="90">
        <f>INDEX(Region!L:L,MATCH($A519&amp;$A$516,Region!$J:$J,0))</f>
        <v>0.41791044776119401</v>
      </c>
      <c r="D519" s="90">
        <f>INDEX(Region!M:M,MATCH($A519&amp;$A$516,Region!$J:$J,0))</f>
        <v>0.57142857142857095</v>
      </c>
      <c r="E519" s="90">
        <f>INDEX(Region!N:N,MATCH($A519&amp;$A$516,Region!$J:$J,0))</f>
        <v>0.53333333333333299</v>
      </c>
    </row>
    <row r="520" spans="1:10" x14ac:dyDescent="0.3">
      <c r="A520" s="39" t="s">
        <v>326</v>
      </c>
      <c r="B520" s="90">
        <f>INDEX(Region!K:K,MATCH($A520&amp;$A$516,Region!$J:$J,0))</f>
        <v>0.102564102564103</v>
      </c>
      <c r="C520" s="90">
        <f>INDEX(Region!L:L,MATCH($A520&amp;$A$516,Region!$J:$J,0))</f>
        <v>4.47761194029851E-2</v>
      </c>
      <c r="D520" s="90">
        <f>INDEX(Region!M:M,MATCH($A520&amp;$A$516,Region!$J:$J,0))</f>
        <v>0</v>
      </c>
      <c r="E520" s="90">
        <f>INDEX(Region!N:N,MATCH($A520&amp;$A$516,Region!$J:$J,0))</f>
        <v>6.6666666666666693E-2</v>
      </c>
    </row>
    <row r="521" spans="1:10" x14ac:dyDescent="0.3">
      <c r="A521" s="39" t="s">
        <v>327</v>
      </c>
      <c r="B521" s="90">
        <f>INDEX(Region!K:K,MATCH($A521&amp;$A$516,Region!$J:$J,0))</f>
        <v>2.5641025641025599E-2</v>
      </c>
      <c r="C521" s="90">
        <f>INDEX(Region!L:L,MATCH($A521&amp;$A$516,Region!$J:$J,0))</f>
        <v>7.4626865671641798E-2</v>
      </c>
      <c r="D521" s="90">
        <f>INDEX(Region!M:M,MATCH($A521&amp;$A$516,Region!$J:$J,0))</f>
        <v>0</v>
      </c>
      <c r="E521" s="90">
        <f>INDEX(Region!N:N,MATCH($A521&amp;$A$516,Region!$J:$J,0))</f>
        <v>0</v>
      </c>
    </row>
    <row r="522" spans="1:10" x14ac:dyDescent="0.3">
      <c r="A522" s="39" t="s">
        <v>328</v>
      </c>
      <c r="B522" s="90">
        <f>INDEX(Region!K:K,MATCH($A522&amp;$A$516,Region!$J:$J,0))</f>
        <v>5.1282051282051301E-2</v>
      </c>
      <c r="C522" s="90">
        <f>INDEX(Region!L:L,MATCH($A522&amp;$A$516,Region!$J:$J,0))</f>
        <v>5.9701492537313397E-2</v>
      </c>
      <c r="D522" s="90">
        <f>INDEX(Region!M:M,MATCH($A522&amp;$A$516,Region!$J:$J,0))</f>
        <v>0</v>
      </c>
      <c r="E522" s="90">
        <f>INDEX(Region!N:N,MATCH($A522&amp;$A$516,Region!$J:$J,0))</f>
        <v>0</v>
      </c>
    </row>
    <row r="523" spans="1:10" x14ac:dyDescent="0.3">
      <c r="A523" s="39" t="s">
        <v>329</v>
      </c>
      <c r="B523" s="90">
        <f>INDEX(Region!K:K,MATCH($A523&amp;$A$516,Region!$J:$J,0))</f>
        <v>0</v>
      </c>
      <c r="C523" s="90">
        <f>INDEX(Region!L:L,MATCH($A523&amp;$A$516,Region!$J:$J,0))</f>
        <v>4.47761194029851E-2</v>
      </c>
      <c r="D523" s="90">
        <f>INDEX(Region!M:M,MATCH($A523&amp;$A$516,Region!$J:$J,0))</f>
        <v>0</v>
      </c>
      <c r="E523" s="90">
        <f>INDEX(Region!N:N,MATCH($A523&amp;$A$516,Region!$J:$J,0))</f>
        <v>6.6666666666666693E-2</v>
      </c>
    </row>
    <row r="524" spans="1:10" x14ac:dyDescent="0.3">
      <c r="A524" s="39" t="s">
        <v>330</v>
      </c>
      <c r="B524" s="90">
        <f>INDEX(Region!K:K,MATCH($A524&amp;$A$516,Region!$J:$J,0))</f>
        <v>7.69230769230769E-2</v>
      </c>
      <c r="C524" s="90">
        <f>INDEX(Region!L:L,MATCH($A524&amp;$A$516,Region!$J:$J,0))</f>
        <v>0.26865671641791</v>
      </c>
      <c r="D524" s="90">
        <f>INDEX(Region!M:M,MATCH($A524&amp;$A$516,Region!$J:$J,0))</f>
        <v>0</v>
      </c>
      <c r="E524" s="90">
        <f>INDEX(Region!N:N,MATCH($A524&amp;$A$516,Region!$J:$J,0))</f>
        <v>0.133333333333333</v>
      </c>
    </row>
    <row r="525" spans="1:10" x14ac:dyDescent="0.3">
      <c r="A525" s="39" t="s">
        <v>331</v>
      </c>
      <c r="B525" s="90">
        <f>INDEX(Region!K:K,MATCH($A525&amp;$A$516,Region!$J:$J,0))</f>
        <v>0</v>
      </c>
      <c r="C525" s="90">
        <f>INDEX(Region!L:L,MATCH($A525&amp;$A$516,Region!$J:$J,0))</f>
        <v>2.9850746268656699E-2</v>
      </c>
      <c r="D525" s="90">
        <f>INDEX(Region!M:M,MATCH($A525&amp;$A$516,Region!$J:$J,0))</f>
        <v>0</v>
      </c>
      <c r="E525" s="90">
        <f>INDEX(Region!N:N,MATCH($A525&amp;$A$516,Region!$J:$J,0))</f>
        <v>0</v>
      </c>
    </row>
    <row r="526" spans="1:10" x14ac:dyDescent="0.3">
      <c r="A526" s="39" t="s">
        <v>332</v>
      </c>
      <c r="B526" s="90">
        <f>INDEX(Region!K:K,MATCH($A526&amp;$A$516,Region!$J:$J,0))</f>
        <v>0</v>
      </c>
      <c r="C526" s="90">
        <f>INDEX(Region!L:L,MATCH($A526&amp;$A$516,Region!$J:$J,0))</f>
        <v>5.9701492537313397E-2</v>
      </c>
      <c r="D526" s="90">
        <f>INDEX(Region!M:M,MATCH($A526&amp;$A$516,Region!$J:$J,0))</f>
        <v>0</v>
      </c>
      <c r="E526" s="90">
        <f>INDEX(Region!N:N,MATCH($A526&amp;$A$516,Region!$J:$J,0))</f>
        <v>0</v>
      </c>
    </row>
    <row r="527" spans="1:10" x14ac:dyDescent="0.3">
      <c r="A527" s="52" t="s">
        <v>333</v>
      </c>
      <c r="B527" s="90">
        <f>INDEX(Region!K:K,MATCH($A527&amp;$A$516,Region!$J:$J,0))</f>
        <v>0</v>
      </c>
      <c r="C527" s="90">
        <f>INDEX(Region!L:L,MATCH($A527&amp;$A$516,Region!$J:$J,0))</f>
        <v>1.49253731343284E-2</v>
      </c>
      <c r="D527" s="90">
        <f>INDEX(Region!M:M,MATCH($A527&amp;$A$516,Region!$J:$J,0))</f>
        <v>0</v>
      </c>
      <c r="E527" s="90">
        <f>INDEX(Region!N:N,MATCH($A527&amp;$A$516,Region!$J:$J,0))</f>
        <v>0</v>
      </c>
      <c r="I527" s="29"/>
      <c r="J527" s="29"/>
    </row>
    <row r="528" spans="1:10" x14ac:dyDescent="0.3">
      <c r="A528" s="52" t="s">
        <v>334</v>
      </c>
      <c r="B528" s="90">
        <f>INDEX(Region!K:K,MATCH($A528&amp;$A$516,Region!$J:$J,0))</f>
        <v>0.102564102564103</v>
      </c>
      <c r="C528" s="90">
        <f>INDEX(Region!L:L,MATCH($A528&amp;$A$516,Region!$J:$J,0))</f>
        <v>2.9850746268656699E-2</v>
      </c>
      <c r="D528" s="90">
        <f>INDEX(Region!M:M,MATCH($A528&amp;$A$516,Region!$J:$J,0))</f>
        <v>0.14285714285714299</v>
      </c>
      <c r="E528" s="90">
        <f>INDEX(Region!N:N,MATCH($A528&amp;$A$516,Region!$J:$J,0))</f>
        <v>0</v>
      </c>
      <c r="I528" s="29"/>
      <c r="J528" s="29"/>
    </row>
    <row r="529" spans="1:10" x14ac:dyDescent="0.3">
      <c r="A529" s="52" t="s">
        <v>335</v>
      </c>
      <c r="B529" s="90">
        <f>INDEX(Region!K:K,MATCH($A529&amp;$A$516,Region!$J:$J,0))</f>
        <v>5.1282051282051301E-2</v>
      </c>
      <c r="C529" s="90">
        <f>INDEX(Region!L:L,MATCH($A529&amp;$A$516,Region!$J:$J,0))</f>
        <v>8.95522388059702E-2</v>
      </c>
      <c r="D529" s="90">
        <f>INDEX(Region!M:M,MATCH($A529&amp;$A$516,Region!$J:$J,0))</f>
        <v>0</v>
      </c>
      <c r="E529" s="90">
        <f>INDEX(Region!N:N,MATCH($A529&amp;$A$516,Region!$J:$J,0))</f>
        <v>0</v>
      </c>
      <c r="I529" s="29"/>
      <c r="J529" s="29"/>
    </row>
    <row r="530" spans="1:10" x14ac:dyDescent="0.3">
      <c r="A530" s="52" t="s">
        <v>336</v>
      </c>
      <c r="B530" s="90">
        <f>INDEX(Region!K:K,MATCH($A530&amp;$A$516,Region!$J:$J,0))</f>
        <v>0</v>
      </c>
      <c r="C530" s="90">
        <f>INDEX(Region!L:L,MATCH($A530&amp;$A$516,Region!$J:$J,0))</f>
        <v>0</v>
      </c>
      <c r="D530" s="90">
        <f>INDEX(Region!M:M,MATCH($A530&amp;$A$516,Region!$J:$J,0))</f>
        <v>0</v>
      </c>
      <c r="E530" s="90">
        <f>INDEX(Region!N:N,MATCH($A530&amp;$A$516,Region!$J:$J,0))</f>
        <v>0</v>
      </c>
    </row>
    <row r="531" spans="1:10" x14ac:dyDescent="0.3">
      <c r="A531" s="52" t="s">
        <v>337</v>
      </c>
      <c r="B531" s="90">
        <f>INDEX(Region!K:K,MATCH($A531&amp;$A$516,Region!$J:$J,0))</f>
        <v>0</v>
      </c>
      <c r="C531" s="90">
        <f>INDEX(Region!L:L,MATCH($A531&amp;$A$516,Region!$J:$J,0))</f>
        <v>0</v>
      </c>
      <c r="D531" s="90">
        <f>INDEX(Region!M:M,MATCH($A531&amp;$A$516,Region!$J:$J,0))</f>
        <v>0</v>
      </c>
      <c r="E531" s="90">
        <f>INDEX(Region!N:N,MATCH($A531&amp;$A$516,Region!$J:$J,0))</f>
        <v>0</v>
      </c>
    </row>
    <row r="532" spans="1:10" x14ac:dyDescent="0.3">
      <c r="A532" s="52" t="s">
        <v>338</v>
      </c>
      <c r="B532" s="90">
        <f>INDEX(Region!K:K,MATCH($A532&amp;$A$516,Region!$J:$J,0))</f>
        <v>0</v>
      </c>
      <c r="C532" s="90">
        <f>INDEX(Region!L:L,MATCH($A532&amp;$A$516,Region!$J:$J,0))</f>
        <v>0</v>
      </c>
      <c r="D532" s="90">
        <f>INDEX(Region!M:M,MATCH($A532&amp;$A$516,Region!$J:$J,0))</f>
        <v>0</v>
      </c>
      <c r="E532" s="90">
        <f>INDEX(Region!N:N,MATCH($A532&amp;$A$516,Region!$J:$J,0))</f>
        <v>0</v>
      </c>
    </row>
    <row r="533" spans="1:10" x14ac:dyDescent="0.3">
      <c r="A533" s="52" t="s">
        <v>339</v>
      </c>
      <c r="B533" s="90">
        <f>INDEX(Region!K:K,MATCH($A533&amp;$A$516,Region!$J:$J,0))</f>
        <v>0</v>
      </c>
      <c r="C533" s="90">
        <f>INDEX(Region!L:L,MATCH($A533&amp;$A$516,Region!$J:$J,0))</f>
        <v>0</v>
      </c>
      <c r="D533" s="90">
        <f>INDEX(Region!M:M,MATCH($A533&amp;$A$516,Region!$J:$J,0))</f>
        <v>0.14285714285714299</v>
      </c>
      <c r="E533" s="90">
        <f>INDEX(Region!N:N,MATCH($A533&amp;$A$516,Region!$J:$J,0))</f>
        <v>0</v>
      </c>
    </row>
    <row r="534" spans="1:10" x14ac:dyDescent="0.3">
      <c r="A534" s="52" t="s">
        <v>340</v>
      </c>
      <c r="B534" s="90">
        <f>INDEX(Region!K:K,MATCH($A534&amp;$A$516,Region!$J:$J,0))</f>
        <v>0.102564102564103</v>
      </c>
      <c r="C534" s="90">
        <f>INDEX(Region!L:L,MATCH($A534&amp;$A$516,Region!$J:$J,0))</f>
        <v>2.9850746268656699E-2</v>
      </c>
      <c r="D534" s="90">
        <f>INDEX(Region!M:M,MATCH($A534&amp;$A$516,Region!$J:$J,0))</f>
        <v>0</v>
      </c>
      <c r="E534" s="90">
        <f>INDEX(Region!N:N,MATCH($A534&amp;$A$516,Region!$J:$J,0))</f>
        <v>0.133333333333333</v>
      </c>
    </row>
    <row r="535" spans="1:10" x14ac:dyDescent="0.3">
      <c r="A535" s="52" t="s">
        <v>341</v>
      </c>
      <c r="B535" s="90">
        <f>INDEX(Region!K:K,MATCH($A535&amp;$A$516,Region!$J:$J,0))</f>
        <v>2.5641025641025599E-2</v>
      </c>
      <c r="C535" s="90">
        <f>INDEX(Region!L:L,MATCH($A535&amp;$A$516,Region!$J:$J,0))</f>
        <v>0</v>
      </c>
      <c r="D535" s="90">
        <f>INDEX(Region!M:M,MATCH($A535&amp;$A$516,Region!$J:$J,0))</f>
        <v>0</v>
      </c>
      <c r="E535" s="90">
        <f>INDEX(Region!N:N,MATCH($A535&amp;$A$516,Region!$J:$J,0))</f>
        <v>6.6666666666666693E-2</v>
      </c>
    </row>
    <row r="536" spans="1:10" x14ac:dyDescent="0.3">
      <c r="A536" s="52" t="s">
        <v>342</v>
      </c>
      <c r="B536" s="90">
        <f>INDEX(Region!K:K,MATCH($A536&amp;$A$516,Region!$J:$J,0))</f>
        <v>0.102564102564103</v>
      </c>
      <c r="C536" s="90">
        <f>INDEX(Region!L:L,MATCH($A536&amp;$A$516,Region!$J:$J,0))</f>
        <v>8.95522388059702E-2</v>
      </c>
      <c r="D536" s="90">
        <f>INDEX(Region!M:M,MATCH($A536&amp;$A$516,Region!$J:$J,0))</f>
        <v>0</v>
      </c>
      <c r="E536" s="90">
        <f>INDEX(Region!N:N,MATCH($A536&amp;$A$516,Region!$J:$J,0))</f>
        <v>0.2</v>
      </c>
    </row>
    <row r="537" spans="1:10" x14ac:dyDescent="0.3">
      <c r="A537" s="52" t="s">
        <v>343</v>
      </c>
      <c r="B537" s="90">
        <f>INDEX(Region!K:K,MATCH($A537&amp;$A$516,Region!$J:$J,0))</f>
        <v>0</v>
      </c>
      <c r="C537" s="90">
        <f>INDEX(Region!L:L,MATCH($A537&amp;$A$516,Region!$J:$J,0))</f>
        <v>0</v>
      </c>
      <c r="D537" s="90">
        <f>INDEX(Region!M:M,MATCH($A537&amp;$A$516,Region!$J:$J,0))</f>
        <v>0.14285714285714299</v>
      </c>
      <c r="E537" s="90">
        <f>INDEX(Region!N:N,MATCH($A537&amp;$A$516,Region!$J:$J,0))</f>
        <v>0</v>
      </c>
    </row>
    <row r="538" spans="1:10" x14ac:dyDescent="0.3">
      <c r="A538" s="52" t="s">
        <v>344</v>
      </c>
      <c r="B538" s="90">
        <f>INDEX(Region!K:K,MATCH($A538&amp;$A$516,Region!$J:$J,0))</f>
        <v>0</v>
      </c>
      <c r="C538" s="90">
        <f>INDEX(Region!L:L,MATCH($A538&amp;$A$516,Region!$J:$J,0))</f>
        <v>0</v>
      </c>
      <c r="D538" s="90">
        <f>INDEX(Region!M:M,MATCH($A538&amp;$A$516,Region!$J:$J,0))</f>
        <v>0</v>
      </c>
      <c r="E538" s="90">
        <f>INDEX(Region!N:N,MATCH($A538&amp;$A$516,Region!$J:$J,0))</f>
        <v>0</v>
      </c>
    </row>
    <row r="539" spans="1:10" x14ac:dyDescent="0.3">
      <c r="A539" s="29" t="s">
        <v>345</v>
      </c>
      <c r="B539" s="90">
        <f>INDEX(Region!K:K,MATCH($A539&amp;$A$516,Region!$J:$J,0))</f>
        <v>0</v>
      </c>
      <c r="C539" s="90">
        <f>INDEX(Region!L:L,MATCH($A539&amp;$A$516,Region!$J:$J,0))</f>
        <v>0</v>
      </c>
      <c r="D539" s="90">
        <f>INDEX(Region!M:M,MATCH($A539&amp;$A$516,Region!$J:$J,0))</f>
        <v>0</v>
      </c>
      <c r="E539" s="90">
        <f>INDEX(Region!N:N,MATCH($A539&amp;$A$516,Region!$J:$J,0))</f>
        <v>0</v>
      </c>
    </row>
    <row r="542" spans="1:10" x14ac:dyDescent="0.3">
      <c r="A542" s="25" t="s">
        <v>445</v>
      </c>
      <c r="B542" s="83"/>
      <c r="C542" s="83"/>
      <c r="D542" s="83"/>
    </row>
    <row r="544" spans="1:10" x14ac:dyDescent="0.3">
      <c r="A544" s="27" t="s">
        <v>11</v>
      </c>
    </row>
    <row r="546" spans="1:5" ht="32" x14ac:dyDescent="0.3">
      <c r="B546" s="65" t="s">
        <v>80</v>
      </c>
      <c r="C546" s="65" t="s">
        <v>81</v>
      </c>
      <c r="D546" s="65" t="s">
        <v>82</v>
      </c>
      <c r="E546" s="65" t="s">
        <v>83</v>
      </c>
    </row>
    <row r="547" spans="1:5" x14ac:dyDescent="0.3">
      <c r="A547" s="34" t="s">
        <v>347</v>
      </c>
      <c r="B547" s="90">
        <f>INDEX(Region!K:K,MATCH($A547&amp;$A$544,Region!$J:$J,0))</f>
        <v>0.11644506940879699</v>
      </c>
      <c r="C547" s="90">
        <f>INDEX(Region!L:L,MATCH($A547&amp;$A$544,Region!$J:$J,0))</f>
        <v>0.16004900264356201</v>
      </c>
      <c r="D547" s="90">
        <f>INDEX(Region!M:M,MATCH($A547&amp;$A$544,Region!$J:$J,0))</f>
        <v>0.104684652624082</v>
      </c>
      <c r="E547" s="90">
        <f>INDEX(Region!N:N,MATCH($A547&amp;$A$544,Region!$J:$J,0))</f>
        <v>9.5983248361777407E-2</v>
      </c>
    </row>
    <row r="548" spans="1:5" x14ac:dyDescent="0.3">
      <c r="A548" s="34" t="s">
        <v>348</v>
      </c>
      <c r="B548" s="90">
        <f>INDEX(Region!K:K,MATCH($A548&amp;$A$544,Region!$J:$J,0))</f>
        <v>0.71829677317055796</v>
      </c>
      <c r="C548" s="90">
        <f>INDEX(Region!L:L,MATCH($A548&amp;$A$544,Region!$J:$J,0))</f>
        <v>0.73487772400736195</v>
      </c>
      <c r="D548" s="90">
        <f>INDEX(Region!M:M,MATCH($A548&amp;$A$544,Region!$J:$J,0))</f>
        <v>0.77517234025324999</v>
      </c>
      <c r="E548" s="90">
        <f>INDEX(Region!N:N,MATCH($A548&amp;$A$544,Region!$J:$J,0))</f>
        <v>0.77728522687824497</v>
      </c>
    </row>
    <row r="549" spans="1:5" x14ac:dyDescent="0.3">
      <c r="A549" s="34" t="s">
        <v>349</v>
      </c>
      <c r="B549" s="90">
        <f>INDEX(Region!K:K,MATCH($A549&amp;$A$544,Region!$J:$J,0))</f>
        <v>0.28258148023728002</v>
      </c>
      <c r="C549" s="90">
        <f>INDEX(Region!L:L,MATCH($A549&amp;$A$544,Region!$J:$J,0))</f>
        <v>0.35362729283980199</v>
      </c>
      <c r="D549" s="90">
        <f>INDEX(Region!M:M,MATCH($A549&amp;$A$544,Region!$J:$J,0))</f>
        <v>0.40147564994984802</v>
      </c>
      <c r="E549" s="90">
        <f>INDEX(Region!N:N,MATCH($A549&amp;$A$544,Region!$J:$J,0))</f>
        <v>0.37232387263265398</v>
      </c>
    </row>
    <row r="550" spans="1:5" x14ac:dyDescent="0.3">
      <c r="A550" s="34" t="s">
        <v>350</v>
      </c>
      <c r="B550" s="90">
        <f>INDEX(Region!K:K,MATCH($A550&amp;$A$544,Region!$J:$J,0))</f>
        <v>0.52517206590864496</v>
      </c>
      <c r="C550" s="90">
        <f>INDEX(Region!L:L,MATCH($A550&amp;$A$544,Region!$J:$J,0))</f>
        <v>0.56386092227787998</v>
      </c>
      <c r="D550" s="90">
        <f>INDEX(Region!M:M,MATCH($A550&amp;$A$544,Region!$J:$J,0))</f>
        <v>0.59990791617627304</v>
      </c>
      <c r="E550" s="90">
        <f>INDEX(Region!N:N,MATCH($A550&amp;$A$544,Region!$J:$J,0))</f>
        <v>0.57894708792114602</v>
      </c>
    </row>
    <row r="551" spans="1:5" x14ac:dyDescent="0.3">
      <c r="A551" s="34" t="s">
        <v>351</v>
      </c>
      <c r="B551" s="90">
        <f>INDEX(Region!K:K,MATCH($A551&amp;$A$544,Region!$J:$J,0))</f>
        <v>1.12040289787623E-2</v>
      </c>
      <c r="C551" s="90">
        <f>INDEX(Region!L:L,MATCH($A551&amp;$A$544,Region!$J:$J,0))</f>
        <v>9.3988097162755607E-3</v>
      </c>
      <c r="D551" s="90">
        <f>INDEX(Region!M:M,MATCH($A551&amp;$A$544,Region!$J:$J,0))</f>
        <v>1.24197750068231E-2</v>
      </c>
      <c r="E551" s="90">
        <f>INDEX(Region!N:N,MATCH($A551&amp;$A$544,Region!$J:$J,0))</f>
        <v>1.5232977187934701E-2</v>
      </c>
    </row>
    <row r="552" spans="1:5" x14ac:dyDescent="0.3">
      <c r="A552" s="34" t="s">
        <v>352</v>
      </c>
      <c r="B552" s="90">
        <f>INDEX(Region!K:K,MATCH($A552&amp;$A$544,Region!$J:$J,0))</f>
        <v>3.7839325214693801E-3</v>
      </c>
      <c r="C552" s="90">
        <f>INDEX(Region!L:L,MATCH($A552&amp;$A$544,Region!$J:$J,0))</f>
        <v>2.2715217808873599E-3</v>
      </c>
      <c r="D552" s="90">
        <f>INDEX(Region!M:M,MATCH($A552&amp;$A$544,Region!$J:$J,0))</f>
        <v>1.7839312447166699E-2</v>
      </c>
      <c r="E552" s="90">
        <f>INDEX(Region!N:N,MATCH($A552&amp;$A$544,Region!$J:$J,0))</f>
        <v>1.54962849854667E-2</v>
      </c>
    </row>
    <row r="553" spans="1:5" x14ac:dyDescent="0.3">
      <c r="A553" s="34" t="s">
        <v>353</v>
      </c>
      <c r="B553" s="90">
        <f>INDEX(Region!K:K,MATCH($A553&amp;$A$544,Region!$J:$J,0))</f>
        <v>3.2013993545410599E-4</v>
      </c>
      <c r="C553" s="90">
        <f>INDEX(Region!L:L,MATCH($A553&amp;$A$544,Region!$J:$J,0))</f>
        <v>4.7331221558840003E-3</v>
      </c>
      <c r="D553" s="90">
        <f>INDEX(Region!M:M,MATCH($A553&amp;$A$544,Region!$J:$J,0))</f>
        <v>1.09203506828554E-2</v>
      </c>
      <c r="E553" s="90">
        <f>INDEX(Region!N:N,MATCH($A553&amp;$A$544,Region!$J:$J,0))</f>
        <v>9.2929550066304901E-4</v>
      </c>
    </row>
    <row r="554" spans="1:5" x14ac:dyDescent="0.3">
      <c r="A554" s="34" t="s">
        <v>354</v>
      </c>
      <c r="B554" s="90">
        <f>INDEX(Region!K:K,MATCH($A554&amp;$A$544,Region!$J:$J,0))</f>
        <v>6.8032665173951595E-2</v>
      </c>
      <c r="C554" s="90">
        <f>INDEX(Region!L:L,MATCH($A554&amp;$A$544,Region!$J:$J,0))</f>
        <v>2.3081174763742201E-2</v>
      </c>
      <c r="D554" s="90">
        <f>INDEX(Region!M:M,MATCH($A554&amp;$A$544,Region!$J:$J,0))</f>
        <v>1.4242055720860101E-2</v>
      </c>
      <c r="E554" s="90">
        <f>INDEX(Region!N:N,MATCH($A554&amp;$A$544,Region!$J:$J,0))</f>
        <v>6.4819348895817294E-2</v>
      </c>
    </row>
    <row r="555" spans="1:5" x14ac:dyDescent="0.3">
      <c r="A555" s="43" t="s">
        <v>355</v>
      </c>
      <c r="B555" s="90">
        <f>INDEX(Region!K:K,MATCH($A555&amp;$A$544,Region!$J:$J,0))</f>
        <v>1.51017254342339E-3</v>
      </c>
      <c r="C555" s="90">
        <f>INDEX(Region!L:L,MATCH($A555&amp;$A$544,Region!$J:$J,0))</f>
        <v>1.4455067896265901E-3</v>
      </c>
      <c r="D555" s="90">
        <f>INDEX(Region!M:M,MATCH($A555&amp;$A$544,Region!$J:$J,0))</f>
        <v>0</v>
      </c>
      <c r="E555" s="90">
        <f>INDEX(Region!N:N,MATCH($A555&amp;$A$544,Region!$J:$J,0))</f>
        <v>6.10785443066327E-3</v>
      </c>
    </row>
    <row r="556" spans="1:5" x14ac:dyDescent="0.3">
      <c r="A556" s="43" t="s">
        <v>356</v>
      </c>
      <c r="B556" s="90">
        <f>INDEX(Region!K:K,MATCH($A556&amp;$A$544,Region!$J:$J,0))</f>
        <v>7.3703898542409503E-3</v>
      </c>
      <c r="C556" s="90">
        <f>INDEX(Region!L:L,MATCH($A556&amp;$A$544,Region!$J:$J,0))</f>
        <v>2.6020433014470001E-2</v>
      </c>
      <c r="D556" s="90">
        <f>INDEX(Region!M:M,MATCH($A556&amp;$A$544,Region!$J:$J,0))</f>
        <v>4.5175323365467899E-3</v>
      </c>
      <c r="E556" s="90">
        <f>INDEX(Region!N:N,MATCH($A556&amp;$A$544,Region!$J:$J,0))</f>
        <v>2.8770085965529602E-3</v>
      </c>
    </row>
    <row r="557" spans="1:5" x14ac:dyDescent="0.3">
      <c r="A557" s="43" t="s">
        <v>357</v>
      </c>
      <c r="B557" s="90">
        <f>INDEX(Region!K:K,MATCH($A557&amp;$A$544,Region!$J:$J,0))</f>
        <v>0</v>
      </c>
      <c r="C557" s="90">
        <f>INDEX(Region!L:L,MATCH($A557&amp;$A$544,Region!$J:$J,0))</f>
        <v>0</v>
      </c>
      <c r="D557" s="90">
        <f>INDEX(Region!M:M,MATCH($A557&amp;$A$544,Region!$J:$J,0))</f>
        <v>1.06224447665171E-3</v>
      </c>
      <c r="E557" s="90">
        <f>INDEX(Region!N:N,MATCH($A557&amp;$A$544,Region!$J:$J,0))</f>
        <v>3.9247189582223303E-3</v>
      </c>
    </row>
    <row r="558" spans="1:5" x14ac:dyDescent="0.3">
      <c r="A558" s="43" t="s">
        <v>358</v>
      </c>
      <c r="B558" s="90">
        <f>INDEX(Region!K:K,MATCH($A558&amp;$A$544,Region!$J:$J,0))</f>
        <v>0</v>
      </c>
      <c r="C558" s="90">
        <f>INDEX(Region!L:L,MATCH($A558&amp;$A$544,Region!$J:$J,0))</f>
        <v>0</v>
      </c>
      <c r="D558" s="90">
        <f>INDEX(Region!M:M,MATCH($A558&amp;$A$544,Region!$J:$J,0))</f>
        <v>0</v>
      </c>
      <c r="E558" s="90">
        <f>INDEX(Region!N:N,MATCH($A558&amp;$A$544,Region!$J:$J,0))</f>
        <v>0</v>
      </c>
    </row>
    <row r="559" spans="1:5" x14ac:dyDescent="0.3">
      <c r="A559" s="43" t="s">
        <v>359</v>
      </c>
      <c r="B559" s="90">
        <f>INDEX(Region!K:K,MATCH($A559&amp;$A$544,Region!$J:$J,0))</f>
        <v>0</v>
      </c>
      <c r="C559" s="90">
        <f>INDEX(Region!L:L,MATCH($A559&amp;$A$544,Region!$J:$J,0))</f>
        <v>1.50256155724424E-3</v>
      </c>
      <c r="D559" s="90">
        <f>INDEX(Region!M:M,MATCH($A559&amp;$A$544,Region!$J:$J,0))</f>
        <v>4.50341116994523E-4</v>
      </c>
      <c r="E559" s="90">
        <f>INDEX(Region!N:N,MATCH($A559&amp;$A$544,Region!$J:$J,0))</f>
        <v>4.6339685570846202E-4</v>
      </c>
    </row>
    <row r="560" spans="1:5" x14ac:dyDescent="0.3">
      <c r="A560" s="43" t="s">
        <v>360</v>
      </c>
      <c r="B560" s="90">
        <f>INDEX(Region!K:K,MATCH($A560&amp;$A$544,Region!$J:$J,0))</f>
        <v>0</v>
      </c>
      <c r="C560" s="90">
        <f>INDEX(Region!L:L,MATCH($A560&amp;$A$544,Region!$J:$J,0))</f>
        <v>0</v>
      </c>
      <c r="D560" s="90">
        <f>INDEX(Region!M:M,MATCH($A560&amp;$A$544,Region!$J:$J,0))</f>
        <v>0</v>
      </c>
      <c r="E560" s="90">
        <f>INDEX(Region!N:N,MATCH($A560&amp;$A$544,Region!$J:$J,0))</f>
        <v>0</v>
      </c>
    </row>
    <row r="563" spans="1:5" x14ac:dyDescent="0.3">
      <c r="A563" s="27" t="s">
        <v>12</v>
      </c>
      <c r="B563" s="91"/>
      <c r="C563" s="91"/>
      <c r="D563" s="91"/>
      <c r="E563" s="91"/>
    </row>
    <row r="564" spans="1:5" x14ac:dyDescent="0.3">
      <c r="B564" s="67"/>
      <c r="C564" s="67"/>
      <c r="D564" s="67"/>
      <c r="E564" s="67"/>
    </row>
    <row r="565" spans="1:5" ht="32" x14ac:dyDescent="0.3">
      <c r="B565" s="66" t="s">
        <v>80</v>
      </c>
      <c r="C565" s="66" t="s">
        <v>81</v>
      </c>
      <c r="D565" s="66" t="s">
        <v>82</v>
      </c>
      <c r="E565" s="66" t="s">
        <v>83</v>
      </c>
    </row>
    <row r="566" spans="1:5" x14ac:dyDescent="0.3">
      <c r="A566" s="34" t="s">
        <v>347</v>
      </c>
      <c r="B566" s="90">
        <f>INDEX(Region!K:K,MATCH($A566&amp;$A$563,Region!$J:$J,0))</f>
        <v>0.151685393258427</v>
      </c>
      <c r="C566" s="90">
        <f>INDEX(Region!L:L,MATCH($A566&amp;$A$563,Region!$J:$J,0))</f>
        <v>0.20786516853932599</v>
      </c>
      <c r="D566" s="90">
        <f>INDEX(Region!M:M,MATCH($A566&amp;$A$563,Region!$J:$J,0))</f>
        <v>6.8965517241379296E-2</v>
      </c>
      <c r="E566" s="90">
        <f>INDEX(Region!N:N,MATCH($A566&amp;$A$563,Region!$J:$J,0))</f>
        <v>0.146788990825688</v>
      </c>
    </row>
    <row r="567" spans="1:5" x14ac:dyDescent="0.3">
      <c r="A567" s="34" t="s">
        <v>348</v>
      </c>
      <c r="B567" s="90">
        <f>INDEX(Region!K:K,MATCH($A567&amp;$A$563,Region!$J:$J,0))</f>
        <v>0.70786516853932602</v>
      </c>
      <c r="C567" s="90">
        <f>INDEX(Region!L:L,MATCH($A567&amp;$A$563,Region!$J:$J,0))</f>
        <v>0.71910112359550604</v>
      </c>
      <c r="D567" s="90">
        <f>INDEX(Region!M:M,MATCH($A567&amp;$A$563,Region!$J:$J,0))</f>
        <v>0.85221674876847298</v>
      </c>
      <c r="E567" s="90">
        <f>INDEX(Region!N:N,MATCH($A567&amp;$A$563,Region!$J:$J,0))</f>
        <v>0.73394495412843996</v>
      </c>
    </row>
    <row r="568" spans="1:5" x14ac:dyDescent="0.3">
      <c r="A568" s="34" t="s">
        <v>349</v>
      </c>
      <c r="B568" s="90">
        <f>INDEX(Region!K:K,MATCH($A568&amp;$A$563,Region!$J:$J,0))</f>
        <v>0.38764044943820197</v>
      </c>
      <c r="C568" s="90">
        <f>INDEX(Region!L:L,MATCH($A568&amp;$A$563,Region!$J:$J,0))</f>
        <v>0.29213483146067398</v>
      </c>
      <c r="D568" s="90">
        <f>INDEX(Region!M:M,MATCH($A568&amp;$A$563,Region!$J:$J,0))</f>
        <v>0.35467980295566498</v>
      </c>
      <c r="E568" s="90">
        <f>INDEX(Region!N:N,MATCH($A568&amp;$A$563,Region!$J:$J,0))</f>
        <v>0.35779816513761498</v>
      </c>
    </row>
    <row r="569" spans="1:5" x14ac:dyDescent="0.3">
      <c r="A569" s="34" t="s">
        <v>350</v>
      </c>
      <c r="B569" s="90">
        <f>INDEX(Region!K:K,MATCH($A569&amp;$A$563,Region!$J:$J,0))</f>
        <v>0.48314606741573002</v>
      </c>
      <c r="C569" s="90">
        <f>INDEX(Region!L:L,MATCH($A569&amp;$A$563,Region!$J:$J,0))</f>
        <v>0.50561797752809001</v>
      </c>
      <c r="D569" s="90">
        <f>INDEX(Region!M:M,MATCH($A569&amp;$A$563,Region!$J:$J,0))</f>
        <v>0.75862068965517204</v>
      </c>
      <c r="E569" s="90">
        <f>INDEX(Region!N:N,MATCH($A569&amp;$A$563,Region!$J:$J,0))</f>
        <v>0.44954128440367003</v>
      </c>
    </row>
    <row r="570" spans="1:5" x14ac:dyDescent="0.3">
      <c r="A570" s="34" t="s">
        <v>351</v>
      </c>
      <c r="B570" s="90">
        <f>INDEX(Region!K:K,MATCH($A570&amp;$A$563,Region!$J:$J,0))</f>
        <v>1.1235955056179799E-2</v>
      </c>
      <c r="C570" s="90">
        <f>INDEX(Region!L:L,MATCH($A570&amp;$A$563,Region!$J:$J,0))</f>
        <v>5.6179775280898901E-3</v>
      </c>
      <c r="D570" s="90">
        <f>INDEX(Region!M:M,MATCH($A570&amp;$A$563,Region!$J:$J,0))</f>
        <v>0</v>
      </c>
      <c r="E570" s="90">
        <f>INDEX(Region!N:N,MATCH($A570&amp;$A$563,Region!$J:$J,0))</f>
        <v>3.6697247706422E-2</v>
      </c>
    </row>
    <row r="571" spans="1:5" x14ac:dyDescent="0.3">
      <c r="A571" s="34" t="s">
        <v>352</v>
      </c>
      <c r="B571" s="90">
        <f>INDEX(Region!K:K,MATCH($A571&amp;$A$563,Region!$J:$J,0))</f>
        <v>0</v>
      </c>
      <c r="C571" s="90">
        <f>INDEX(Region!L:L,MATCH($A571&amp;$A$563,Region!$J:$J,0))</f>
        <v>0</v>
      </c>
      <c r="D571" s="90">
        <f>INDEX(Region!M:M,MATCH($A571&amp;$A$563,Region!$J:$J,0))</f>
        <v>4.92610837438424E-3</v>
      </c>
      <c r="E571" s="90">
        <f>INDEX(Region!N:N,MATCH($A571&amp;$A$563,Region!$J:$J,0))</f>
        <v>0</v>
      </c>
    </row>
    <row r="572" spans="1:5" x14ac:dyDescent="0.3">
      <c r="A572" s="34" t="s">
        <v>353</v>
      </c>
      <c r="B572" s="90">
        <f>INDEX(Region!K:K,MATCH($A572&amp;$A$563,Region!$J:$J,0))</f>
        <v>5.6179775280898901E-3</v>
      </c>
      <c r="C572" s="90">
        <f>INDEX(Region!L:L,MATCH($A572&amp;$A$563,Region!$J:$J,0))</f>
        <v>2.8089887640449399E-2</v>
      </c>
      <c r="D572" s="90">
        <f>INDEX(Region!M:M,MATCH($A572&amp;$A$563,Region!$J:$J,0))</f>
        <v>0</v>
      </c>
      <c r="E572" s="90">
        <f>INDEX(Region!N:N,MATCH($A572&amp;$A$563,Region!$J:$J,0))</f>
        <v>0</v>
      </c>
    </row>
    <row r="573" spans="1:5" x14ac:dyDescent="0.3">
      <c r="A573" s="34" t="s">
        <v>354</v>
      </c>
      <c r="B573" s="90">
        <f>INDEX(Region!K:K,MATCH($A573&amp;$A$563,Region!$J:$J,0))</f>
        <v>3.3707865168539297E-2</v>
      </c>
      <c r="C573" s="90">
        <f>INDEX(Region!L:L,MATCH($A573&amp;$A$563,Region!$J:$J,0))</f>
        <v>3.3707865168539297E-2</v>
      </c>
      <c r="D573" s="90">
        <f>INDEX(Region!M:M,MATCH($A573&amp;$A$563,Region!$J:$J,0))</f>
        <v>9.8522167487684695E-3</v>
      </c>
      <c r="E573" s="90">
        <f>INDEX(Region!N:N,MATCH($A573&amp;$A$563,Region!$J:$J,0))</f>
        <v>2.7522935779816501E-2</v>
      </c>
    </row>
    <row r="574" spans="1:5" x14ac:dyDescent="0.3">
      <c r="A574" s="43" t="s">
        <v>355</v>
      </c>
      <c r="B574" s="90">
        <f>INDEX(Region!K:K,MATCH($A574&amp;$A$563,Region!$J:$J,0))</f>
        <v>0</v>
      </c>
      <c r="C574" s="90">
        <f>INDEX(Region!L:L,MATCH($A574&amp;$A$563,Region!$J:$J,0))</f>
        <v>0</v>
      </c>
      <c r="D574" s="90">
        <f>INDEX(Region!M:M,MATCH($A574&amp;$A$563,Region!$J:$J,0))</f>
        <v>0</v>
      </c>
      <c r="E574" s="90">
        <f>INDEX(Region!N:N,MATCH($A574&amp;$A$563,Region!$J:$J,0))</f>
        <v>0</v>
      </c>
    </row>
    <row r="575" spans="1:5" x14ac:dyDescent="0.3">
      <c r="A575" s="43" t="s">
        <v>356</v>
      </c>
      <c r="B575" s="90">
        <f>INDEX(Region!K:K,MATCH($A575&amp;$A$563,Region!$J:$J,0))</f>
        <v>0</v>
      </c>
      <c r="C575" s="90">
        <f>INDEX(Region!L:L,MATCH($A575&amp;$A$563,Region!$J:$J,0))</f>
        <v>5.6179775280898901E-3</v>
      </c>
      <c r="D575" s="90">
        <f>INDEX(Region!M:M,MATCH($A575&amp;$A$563,Region!$J:$J,0))</f>
        <v>0</v>
      </c>
      <c r="E575" s="90">
        <f>INDEX(Region!N:N,MATCH($A575&amp;$A$563,Region!$J:$J,0))</f>
        <v>0</v>
      </c>
    </row>
    <row r="576" spans="1:5" x14ac:dyDescent="0.3">
      <c r="A576" s="43" t="s">
        <v>357</v>
      </c>
      <c r="B576" s="90">
        <f>INDEX(Region!K:K,MATCH($A576&amp;$A$563,Region!$J:$J,0))</f>
        <v>0</v>
      </c>
      <c r="C576" s="90">
        <f>INDEX(Region!L:L,MATCH($A576&amp;$A$563,Region!$J:$J,0))</f>
        <v>0</v>
      </c>
      <c r="D576" s="90">
        <f>INDEX(Region!M:M,MATCH($A576&amp;$A$563,Region!$J:$J,0))</f>
        <v>0</v>
      </c>
      <c r="E576" s="90">
        <f>INDEX(Region!N:N,MATCH($A576&amp;$A$563,Region!$J:$J,0))</f>
        <v>0</v>
      </c>
    </row>
    <row r="577" spans="1:5" x14ac:dyDescent="0.3">
      <c r="A577" s="43" t="s">
        <v>358</v>
      </c>
      <c r="B577" s="90">
        <f>INDEX(Region!K:K,MATCH($A577&amp;$A$563,Region!$J:$J,0))</f>
        <v>0</v>
      </c>
      <c r="C577" s="90">
        <f>INDEX(Region!L:L,MATCH($A577&amp;$A$563,Region!$J:$J,0))</f>
        <v>0</v>
      </c>
      <c r="D577" s="90">
        <f>INDEX(Region!M:M,MATCH($A577&amp;$A$563,Region!$J:$J,0))</f>
        <v>0</v>
      </c>
      <c r="E577" s="90">
        <f>INDEX(Region!N:N,MATCH($A577&amp;$A$563,Region!$J:$J,0))</f>
        <v>9.1743119266055103E-3</v>
      </c>
    </row>
    <row r="578" spans="1:5" x14ac:dyDescent="0.3">
      <c r="A578" s="43" t="s">
        <v>359</v>
      </c>
      <c r="B578" s="90">
        <f>INDEX(Region!K:K,MATCH($A578&amp;$A$563,Region!$J:$J,0))</f>
        <v>1.1235955056179799E-2</v>
      </c>
      <c r="C578" s="90">
        <f>INDEX(Region!L:L,MATCH($A578&amp;$A$563,Region!$J:$J,0))</f>
        <v>0</v>
      </c>
      <c r="D578" s="90">
        <f>INDEX(Region!M:M,MATCH($A578&amp;$A$563,Region!$J:$J,0))</f>
        <v>0</v>
      </c>
      <c r="E578" s="90">
        <f>INDEX(Region!N:N,MATCH($A578&amp;$A$563,Region!$J:$J,0))</f>
        <v>0</v>
      </c>
    </row>
    <row r="579" spans="1:5" x14ac:dyDescent="0.3">
      <c r="A579" s="43" t="s">
        <v>360</v>
      </c>
      <c r="B579" s="90">
        <f>INDEX(Region!K:K,MATCH($A579&amp;$A$563,Region!$J:$J,0))</f>
        <v>0</v>
      </c>
      <c r="C579" s="90">
        <f>INDEX(Region!L:L,MATCH($A579&amp;$A$563,Region!$J:$J,0))</f>
        <v>0</v>
      </c>
      <c r="D579" s="90">
        <f>INDEX(Region!M:M,MATCH($A579&amp;$A$563,Region!$J:$J,0))</f>
        <v>0</v>
      </c>
      <c r="E579" s="90">
        <f>INDEX(Region!N:N,MATCH($A579&amp;$A$563,Region!$J:$J,0))</f>
        <v>0</v>
      </c>
    </row>
    <row r="580" spans="1:5" x14ac:dyDescent="0.3">
      <c r="A580" s="52"/>
      <c r="B580" s="91"/>
      <c r="C580" s="91"/>
      <c r="D580" s="91"/>
      <c r="E580" s="91"/>
    </row>
    <row r="581" spans="1:5" x14ac:dyDescent="0.3">
      <c r="A581" s="52"/>
      <c r="B581" s="91"/>
      <c r="C581" s="91"/>
      <c r="D581" s="91"/>
      <c r="E581" s="91"/>
    </row>
    <row r="582" spans="1:5" x14ac:dyDescent="0.3">
      <c r="A582" s="27" t="s">
        <v>48</v>
      </c>
    </row>
    <row r="584" spans="1:5" ht="32" x14ac:dyDescent="0.3">
      <c r="B584" s="65" t="s">
        <v>80</v>
      </c>
      <c r="C584" s="65" t="s">
        <v>81</v>
      </c>
      <c r="D584" s="65" t="s">
        <v>82</v>
      </c>
      <c r="E584" s="65" t="s">
        <v>83</v>
      </c>
    </row>
    <row r="585" spans="1:5" x14ac:dyDescent="0.3">
      <c r="A585" s="34" t="s">
        <v>347</v>
      </c>
      <c r="B585" s="90">
        <f>INDEX(Region!K:K,MATCH($A585&amp;$A$582,Region!$J:$J,0))</f>
        <v>0.60958904109588996</v>
      </c>
      <c r="C585" s="90">
        <f>INDEX(Region!L:L,MATCH($A585&amp;$A$582,Region!$J:$J,0))</f>
        <v>0.282258064516129</v>
      </c>
      <c r="D585" s="90">
        <f>INDEX(Region!M:M,MATCH($A585&amp;$A$582,Region!$J:$J,0))</f>
        <v>0.38333333333333303</v>
      </c>
      <c r="E585" s="90">
        <f>INDEX(Region!N:N,MATCH($A585&amp;$A$582,Region!$J:$J,0))</f>
        <v>0.50370370370370399</v>
      </c>
    </row>
    <row r="586" spans="1:5" x14ac:dyDescent="0.3">
      <c r="A586" s="34" t="s">
        <v>348</v>
      </c>
      <c r="B586" s="90">
        <f>INDEX(Region!K:K,MATCH($A586&amp;$A$582,Region!$J:$J,0))</f>
        <v>0.28082191780821902</v>
      </c>
      <c r="C586" s="90">
        <f>INDEX(Region!L:L,MATCH($A586&amp;$A$582,Region!$J:$J,0))</f>
        <v>0.65591397849462396</v>
      </c>
      <c r="D586" s="90">
        <f>INDEX(Region!M:M,MATCH($A586&amp;$A$582,Region!$J:$J,0))</f>
        <v>0.55000000000000004</v>
      </c>
      <c r="E586" s="90">
        <f>INDEX(Region!N:N,MATCH($A586&amp;$A$582,Region!$J:$J,0))</f>
        <v>0.451851851851852</v>
      </c>
    </row>
    <row r="587" spans="1:5" x14ac:dyDescent="0.3">
      <c r="A587" s="34" t="s">
        <v>349</v>
      </c>
      <c r="B587" s="90">
        <f>INDEX(Region!K:K,MATCH($A587&amp;$A$582,Region!$J:$J,0))</f>
        <v>0.14383561643835599</v>
      </c>
      <c r="C587" s="90">
        <f>INDEX(Region!L:L,MATCH($A587&amp;$A$582,Region!$J:$J,0))</f>
        <v>0.21505376344086</v>
      </c>
      <c r="D587" s="90">
        <f>INDEX(Region!M:M,MATCH($A587&amp;$A$582,Region!$J:$J,0))</f>
        <v>0.133333333333333</v>
      </c>
      <c r="E587" s="90">
        <f>INDEX(Region!N:N,MATCH($A587&amp;$A$582,Region!$J:$J,0))</f>
        <v>0.17037037037037001</v>
      </c>
    </row>
    <row r="588" spans="1:5" x14ac:dyDescent="0.3">
      <c r="A588" s="34" t="s">
        <v>350</v>
      </c>
      <c r="B588" s="90">
        <f>INDEX(Region!K:K,MATCH($A588&amp;$A$582,Region!$J:$J,0))</f>
        <v>0.20547945205479501</v>
      </c>
      <c r="C588" s="90">
        <f>INDEX(Region!L:L,MATCH($A588&amp;$A$582,Region!$J:$J,0))</f>
        <v>0.41666666666666702</v>
      </c>
      <c r="D588" s="90">
        <f>INDEX(Region!M:M,MATCH($A588&amp;$A$582,Region!$J:$J,0))</f>
        <v>0.233333333333333</v>
      </c>
      <c r="E588" s="90">
        <f>INDEX(Region!N:N,MATCH($A588&amp;$A$582,Region!$J:$J,0))</f>
        <v>5.1851851851851899E-2</v>
      </c>
    </row>
    <row r="589" spans="1:5" x14ac:dyDescent="0.3">
      <c r="A589" s="34" t="s">
        <v>351</v>
      </c>
      <c r="B589" s="90">
        <f>INDEX(Region!K:K,MATCH($A589&amp;$A$582,Region!$J:$J,0))</f>
        <v>1.3698630136986301E-2</v>
      </c>
      <c r="C589" s="90">
        <f>INDEX(Region!L:L,MATCH($A589&amp;$A$582,Region!$J:$J,0))</f>
        <v>2.6881720430107499E-3</v>
      </c>
      <c r="D589" s="90">
        <f>INDEX(Region!M:M,MATCH($A589&amp;$A$582,Region!$J:$J,0))</f>
        <v>0</v>
      </c>
      <c r="E589" s="90">
        <f>INDEX(Region!N:N,MATCH($A589&amp;$A$582,Region!$J:$J,0))</f>
        <v>0</v>
      </c>
    </row>
    <row r="590" spans="1:5" x14ac:dyDescent="0.3">
      <c r="A590" s="34" t="s">
        <v>352</v>
      </c>
      <c r="B590" s="90">
        <f>INDEX(Region!K:K,MATCH($A590&amp;$A$582,Region!$J:$J,0))</f>
        <v>0</v>
      </c>
      <c r="C590" s="90">
        <f>INDEX(Region!L:L,MATCH($A590&amp;$A$582,Region!$J:$J,0))</f>
        <v>1.0752688172042999E-2</v>
      </c>
      <c r="D590" s="90">
        <f>INDEX(Region!M:M,MATCH($A590&amp;$A$582,Region!$J:$J,0))</f>
        <v>0</v>
      </c>
      <c r="E590" s="90">
        <f>INDEX(Region!N:N,MATCH($A590&amp;$A$582,Region!$J:$J,0))</f>
        <v>0</v>
      </c>
    </row>
    <row r="591" spans="1:5" x14ac:dyDescent="0.3">
      <c r="A591" s="34" t="s">
        <v>353</v>
      </c>
      <c r="B591" s="90">
        <f>INDEX(Region!K:K,MATCH($A591&amp;$A$582,Region!$J:$J,0))</f>
        <v>6.8493150684931503E-3</v>
      </c>
      <c r="C591" s="90">
        <f>INDEX(Region!L:L,MATCH($A591&amp;$A$582,Region!$J:$J,0))</f>
        <v>1.11022302462516E-16</v>
      </c>
      <c r="D591" s="90">
        <f>INDEX(Region!M:M,MATCH($A591&amp;$A$582,Region!$J:$J,0))</f>
        <v>0</v>
      </c>
      <c r="E591" s="90">
        <f>INDEX(Region!N:N,MATCH($A591&amp;$A$582,Region!$J:$J,0))</f>
        <v>0</v>
      </c>
    </row>
    <row r="592" spans="1:5" x14ac:dyDescent="0.3">
      <c r="A592" s="34" t="s">
        <v>354</v>
      </c>
      <c r="B592" s="90">
        <f>INDEX(Region!K:K,MATCH($A592&amp;$A$582,Region!$J:$J,0))</f>
        <v>3.42465753424658E-2</v>
      </c>
      <c r="C592" s="90">
        <f>INDEX(Region!L:L,MATCH($A592&amp;$A$582,Region!$J:$J,0))</f>
        <v>4.5698924731182797E-2</v>
      </c>
      <c r="D592" s="90">
        <f>INDEX(Region!M:M,MATCH($A592&amp;$A$582,Region!$J:$J,0))</f>
        <v>1.6666666666666701E-2</v>
      </c>
      <c r="E592" s="90">
        <f>INDEX(Region!N:N,MATCH($A592&amp;$A$582,Region!$J:$J,0))</f>
        <v>7.4074074074074103E-3</v>
      </c>
    </row>
    <row r="593" spans="1:5" x14ac:dyDescent="0.3">
      <c r="A593" s="43" t="s">
        <v>355</v>
      </c>
      <c r="B593" s="90">
        <f>INDEX(Region!K:K,MATCH($A593&amp;$A$582,Region!$J:$J,0))</f>
        <v>0</v>
      </c>
      <c r="C593" s="90">
        <f>INDEX(Region!L:L,MATCH($A593&amp;$A$582,Region!$J:$J,0))</f>
        <v>1.0752688172042999E-2</v>
      </c>
      <c r="D593" s="90">
        <f>INDEX(Region!M:M,MATCH($A593&amp;$A$582,Region!$J:$J,0))</f>
        <v>0</v>
      </c>
      <c r="E593" s="90">
        <f>INDEX(Region!N:N,MATCH($A593&amp;$A$582,Region!$J:$J,0))</f>
        <v>0</v>
      </c>
    </row>
    <row r="594" spans="1:5" x14ac:dyDescent="0.3">
      <c r="A594" s="43" t="s">
        <v>356</v>
      </c>
      <c r="B594" s="90">
        <f>INDEX(Region!K:K,MATCH($A594&amp;$A$582,Region!$J:$J,0))</f>
        <v>6.8493150684931503E-3</v>
      </c>
      <c r="C594" s="90">
        <f>INDEX(Region!L:L,MATCH($A594&amp;$A$582,Region!$J:$J,0))</f>
        <v>3.7634408602150497E-2</v>
      </c>
      <c r="D594" s="90">
        <f>INDEX(Region!M:M,MATCH($A594&amp;$A$582,Region!$J:$J,0))</f>
        <v>0</v>
      </c>
      <c r="E594" s="90">
        <f>INDEX(Region!N:N,MATCH($A594&amp;$A$582,Region!$J:$J,0))</f>
        <v>0</v>
      </c>
    </row>
    <row r="595" spans="1:5" x14ac:dyDescent="0.3">
      <c r="A595" s="43" t="s">
        <v>357</v>
      </c>
      <c r="B595" s="90">
        <f>INDEX(Region!K:K,MATCH($A595&amp;$A$582,Region!$J:$J,0))</f>
        <v>0</v>
      </c>
      <c r="C595" s="90">
        <f>INDEX(Region!L:L,MATCH($A595&amp;$A$582,Region!$J:$J,0))</f>
        <v>5.3763440860214997E-3</v>
      </c>
      <c r="D595" s="90">
        <f>INDEX(Region!M:M,MATCH($A595&amp;$A$582,Region!$J:$J,0))</f>
        <v>0</v>
      </c>
      <c r="E595" s="90">
        <f>INDEX(Region!N:N,MATCH($A595&amp;$A$582,Region!$J:$J,0))</f>
        <v>0</v>
      </c>
    </row>
    <row r="596" spans="1:5" x14ac:dyDescent="0.3">
      <c r="A596" s="43" t="s">
        <v>358</v>
      </c>
      <c r="B596" s="90">
        <f>INDEX(Region!K:K,MATCH($A596&amp;$A$582,Region!$J:$J,0))</f>
        <v>0</v>
      </c>
      <c r="C596" s="90">
        <f>INDEX(Region!L:L,MATCH($A596&amp;$A$582,Region!$J:$J,0))</f>
        <v>1.11022302462516E-16</v>
      </c>
      <c r="D596" s="90">
        <f>INDEX(Region!M:M,MATCH($A596&amp;$A$582,Region!$J:$J,0))</f>
        <v>0</v>
      </c>
      <c r="E596" s="90">
        <f>INDEX(Region!N:N,MATCH($A596&amp;$A$582,Region!$J:$J,0))</f>
        <v>0</v>
      </c>
    </row>
    <row r="597" spans="1:5" x14ac:dyDescent="0.3">
      <c r="A597" s="43" t="s">
        <v>359</v>
      </c>
      <c r="B597" s="90">
        <f>INDEX(Region!K:K,MATCH($A597&amp;$A$582,Region!$J:$J,0))</f>
        <v>0</v>
      </c>
      <c r="C597" s="90">
        <f>INDEX(Region!L:L,MATCH($A597&amp;$A$582,Region!$J:$J,0))</f>
        <v>5.3763440860214997E-3</v>
      </c>
      <c r="D597" s="90">
        <f>INDEX(Region!M:M,MATCH($A597&amp;$A$582,Region!$J:$J,0))</f>
        <v>1.6666666666666701E-2</v>
      </c>
      <c r="E597" s="90">
        <f>INDEX(Region!N:N,MATCH($A597&amp;$A$582,Region!$J:$J,0))</f>
        <v>7.4074074074074103E-3</v>
      </c>
    </row>
    <row r="598" spans="1:5" x14ac:dyDescent="0.3">
      <c r="A598" s="43" t="s">
        <v>360</v>
      </c>
      <c r="B598" s="90">
        <f>INDEX(Region!K:K,MATCH($A598&amp;$A$582,Region!$J:$J,0))</f>
        <v>0</v>
      </c>
      <c r="C598" s="90">
        <f>INDEX(Region!L:L,MATCH($A598&amp;$A$582,Region!$J:$J,0))</f>
        <v>1.11022302462516E-16</v>
      </c>
      <c r="D598" s="90">
        <f>INDEX(Region!M:M,MATCH($A598&amp;$A$582,Region!$J:$J,0))</f>
        <v>0</v>
      </c>
      <c r="E598" s="90">
        <f>INDEX(Region!N:N,MATCH($A598&amp;$A$582,Region!$J:$J,0))</f>
        <v>0</v>
      </c>
    </row>
    <row r="599" spans="1:5" x14ac:dyDescent="0.3">
      <c r="A599" s="29"/>
      <c r="B599" s="32"/>
      <c r="C599" s="32"/>
      <c r="D599" s="32"/>
      <c r="E599" s="32"/>
    </row>
    <row r="600" spans="1:5" x14ac:dyDescent="0.3">
      <c r="A600" s="29"/>
      <c r="B600" s="32"/>
      <c r="C600" s="32"/>
      <c r="D600" s="32"/>
      <c r="E600" s="32"/>
    </row>
    <row r="601" spans="1:5" x14ac:dyDescent="0.3">
      <c r="A601" s="25" t="s">
        <v>361</v>
      </c>
      <c r="B601" s="32"/>
      <c r="C601" s="32"/>
      <c r="D601" s="32"/>
      <c r="E601" s="32"/>
    </row>
    <row r="602" spans="1:5" x14ac:dyDescent="0.3">
      <c r="A602" s="82" t="s">
        <v>378</v>
      </c>
      <c r="B602" s="32"/>
      <c r="C602" s="32"/>
      <c r="D602" s="32"/>
      <c r="E602" s="32"/>
    </row>
    <row r="603" spans="1:5" x14ac:dyDescent="0.3">
      <c r="A603" s="29"/>
      <c r="B603" s="32"/>
      <c r="C603" s="32"/>
      <c r="D603" s="32"/>
      <c r="E603" s="32"/>
    </row>
    <row r="604" spans="1:5" x14ac:dyDescent="0.3">
      <c r="A604" s="27" t="s">
        <v>11</v>
      </c>
      <c r="B604" s="84"/>
      <c r="C604" s="68"/>
      <c r="D604" s="68"/>
      <c r="E604" s="68"/>
    </row>
    <row r="606" spans="1:5" ht="32" x14ac:dyDescent="0.3">
      <c r="B606" s="65" t="s">
        <v>80</v>
      </c>
      <c r="C606" s="65" t="s">
        <v>81</v>
      </c>
      <c r="D606" s="65" t="s">
        <v>82</v>
      </c>
      <c r="E606" s="65" t="s">
        <v>83</v>
      </c>
    </row>
    <row r="607" spans="1:5" x14ac:dyDescent="0.3">
      <c r="A607" s="52" t="s">
        <v>362</v>
      </c>
      <c r="B607" s="90">
        <f>INDEX(Region!K:K,MATCH($A607&amp;$A$604,Region!$J:$J,0))</f>
        <v>0.12355398457231</v>
      </c>
      <c r="C607" s="90">
        <f>INDEX(Region!L:L,MATCH($A607&amp;$A$604,Region!$J:$J,0))</f>
        <v>0.16255146770749601</v>
      </c>
      <c r="D607" s="90">
        <f>INDEX(Region!M:M,MATCH($A607&amp;$A$604,Region!$J:$J,0))</f>
        <v>0.12233299231847999</v>
      </c>
      <c r="E607" s="90">
        <f>INDEX(Region!N:N,MATCH($A607&amp;$A$604,Region!$J:$J,0))</f>
        <v>0.135890741684868</v>
      </c>
    </row>
    <row r="608" spans="1:5" x14ac:dyDescent="0.3">
      <c r="A608" s="52" t="s">
        <v>363</v>
      </c>
      <c r="B608" s="90">
        <f>INDEX(Region!K:K,MATCH($A608&amp;$A$604,Region!$J:$J,0))</f>
        <v>0.52199523270100401</v>
      </c>
      <c r="C608" s="90">
        <f>INDEX(Region!L:L,MATCH($A608&amp;$A$604,Region!$J:$J,0))</f>
        <v>0.58691855394530601</v>
      </c>
      <c r="D608" s="90">
        <f>INDEX(Region!M:M,MATCH($A608&amp;$A$604,Region!$J:$J,0))</f>
        <v>0.56320855078796495</v>
      </c>
      <c r="E608" s="90">
        <f>INDEX(Region!N:N,MATCH($A608&amp;$A$604,Region!$J:$J,0))</f>
        <v>0.39972840493907202</v>
      </c>
    </row>
    <row r="609" spans="1:5" x14ac:dyDescent="0.3">
      <c r="A609" s="52" t="s">
        <v>364</v>
      </c>
      <c r="B609" s="90">
        <f>INDEX(Region!K:K,MATCH($A609&amp;$A$604,Region!$J:$J,0))</f>
        <v>0.20966155192175701</v>
      </c>
      <c r="C609" s="90">
        <f>INDEX(Region!L:L,MATCH($A609&amp;$A$604,Region!$J:$J,0))</f>
        <v>0.27108171975769502</v>
      </c>
      <c r="D609" s="90">
        <f>INDEX(Region!M:M,MATCH($A609&amp;$A$604,Region!$J:$J,0))</f>
        <v>0.345028035968101</v>
      </c>
      <c r="E609" s="90">
        <f>INDEX(Region!N:N,MATCH($A609&amp;$A$604,Region!$J:$J,0))</f>
        <v>0.273709871604776</v>
      </c>
    </row>
    <row r="610" spans="1:5" x14ac:dyDescent="0.3">
      <c r="A610" s="52" t="s">
        <v>365</v>
      </c>
      <c r="B610" s="90">
        <f>INDEX(Region!K:K,MATCH($A610&amp;$A$604,Region!$J:$J,0))</f>
        <v>0.28247883649906702</v>
      </c>
      <c r="C610" s="90">
        <f>INDEX(Region!L:L,MATCH($A610&amp;$A$604,Region!$J:$J,0))</f>
        <v>0.28514157004324903</v>
      </c>
      <c r="D610" s="90">
        <f>INDEX(Region!M:M,MATCH($A610&amp;$A$604,Region!$J:$J,0))</f>
        <v>0.22519880092754899</v>
      </c>
      <c r="E610" s="90">
        <f>INDEX(Region!N:N,MATCH($A610&amp;$A$604,Region!$J:$J,0))</f>
        <v>0.29974025646696401</v>
      </c>
    </row>
    <row r="611" spans="1:5" x14ac:dyDescent="0.3">
      <c r="A611" s="52" t="s">
        <v>366</v>
      </c>
      <c r="B611" s="90">
        <f>INDEX(Region!K:K,MATCH($A611&amp;$A$604,Region!$J:$J,0))</f>
        <v>4.8388443484816697E-2</v>
      </c>
      <c r="C611" s="90">
        <f>INDEX(Region!L:L,MATCH($A611&amp;$A$604,Region!$J:$J,0))</f>
        <v>3.4327810974514802E-2</v>
      </c>
      <c r="D611" s="90">
        <f>INDEX(Region!M:M,MATCH($A611&amp;$A$604,Region!$J:$J,0))</f>
        <v>3.3916551938152302E-2</v>
      </c>
      <c r="E611" s="90">
        <f>INDEX(Region!N:N,MATCH($A611&amp;$A$604,Region!$J:$J,0))</f>
        <v>5.3190977258063502E-2</v>
      </c>
    </row>
    <row r="612" spans="1:5" x14ac:dyDescent="0.3">
      <c r="A612" s="52" t="s">
        <v>367</v>
      </c>
      <c r="B612" s="90">
        <f>INDEX(Region!K:K,MATCH($A612&amp;$A$604,Region!$J:$J,0))</f>
        <v>2.14499080495885E-2</v>
      </c>
      <c r="C612" s="90">
        <f>INDEX(Region!L:L,MATCH($A612&amp;$A$604,Region!$J:$J,0))</f>
        <v>9.6375883709969596E-3</v>
      </c>
      <c r="D612" s="90">
        <f>INDEX(Region!M:M,MATCH($A612&amp;$A$604,Region!$J:$J,0))</f>
        <v>2.38463122510079E-2</v>
      </c>
      <c r="E612" s="90">
        <f>INDEX(Region!N:N,MATCH($A612&amp;$A$604,Region!$J:$J,0))</f>
        <v>9.5551202987233394E-2</v>
      </c>
    </row>
    <row r="613" spans="1:5" x14ac:dyDescent="0.3">
      <c r="A613" s="52" t="s">
        <v>368</v>
      </c>
      <c r="B613" s="90">
        <f>INDEX(Region!K:K,MATCH($A613&amp;$A$604,Region!$J:$J,0))</f>
        <v>1.5996654644824099E-2</v>
      </c>
      <c r="C613" s="90">
        <f>INDEX(Region!L:L,MATCH($A613&amp;$A$604,Region!$J:$J,0))</f>
        <v>1.9032142778155899E-2</v>
      </c>
      <c r="D613" s="90">
        <f>INDEX(Region!M:M,MATCH($A613&amp;$A$604,Region!$J:$J,0))</f>
        <v>5.3066481308093202E-2</v>
      </c>
      <c r="E613" s="90">
        <f>INDEX(Region!N:N,MATCH($A613&amp;$A$604,Region!$J:$J,0))</f>
        <v>2.0331717762472799E-2</v>
      </c>
    </row>
    <row r="614" spans="1:5" x14ac:dyDescent="0.3">
      <c r="A614" s="52" t="s">
        <v>369</v>
      </c>
      <c r="B614" s="90">
        <f>INDEX(Region!K:K,MATCH($A614&amp;$A$604,Region!$J:$J,0))</f>
        <v>0.12166569680458</v>
      </c>
      <c r="C614" s="90">
        <f>INDEX(Region!L:L,MATCH($A614&amp;$A$604,Region!$J:$J,0))</f>
        <v>3.2046659727399902E-2</v>
      </c>
      <c r="D614" s="90">
        <f>INDEX(Region!M:M,MATCH($A614&amp;$A$604,Region!$J:$J,0))</f>
        <v>3.8611441493829897E-2</v>
      </c>
      <c r="E614" s="90">
        <f>INDEX(Region!N:N,MATCH($A614&amp;$A$604,Region!$J:$J,0))</f>
        <v>8.0763570451172204E-2</v>
      </c>
    </row>
    <row r="615" spans="1:5" x14ac:dyDescent="0.3">
      <c r="A615" s="52" t="s">
        <v>370</v>
      </c>
      <c r="B615" s="90">
        <f>INDEX(Region!K:K,MATCH($A615&amp;$A$604,Region!$J:$J,0))</f>
        <v>4.5610122160074096E-3</v>
      </c>
      <c r="C615" s="90">
        <f>INDEX(Region!L:L,MATCH($A615&amp;$A$604,Region!$J:$J,0))</f>
        <v>3.50857870445845E-3</v>
      </c>
      <c r="D615" s="90">
        <f>INDEX(Region!M:M,MATCH($A615&amp;$A$604,Region!$J:$J,0))</f>
        <v>6.5301386133234897E-3</v>
      </c>
      <c r="E615" s="90">
        <f>INDEX(Region!N:N,MATCH($A615&amp;$A$604,Region!$J:$J,0))</f>
        <v>0</v>
      </c>
    </row>
    <row r="616" spans="1:5" x14ac:dyDescent="0.3">
      <c r="A616" s="52" t="s">
        <v>371</v>
      </c>
      <c r="B616" s="90">
        <f>INDEX(Region!K:K,MATCH($A616&amp;$A$604,Region!$J:$J,0))</f>
        <v>0.102741267426261</v>
      </c>
      <c r="C616" s="90">
        <f>INDEX(Region!L:L,MATCH($A616&amp;$A$604,Region!$J:$J,0))</f>
        <v>6.3805874802436005E-2</v>
      </c>
      <c r="D616" s="90">
        <f>INDEX(Region!M:M,MATCH($A616&amp;$A$604,Region!$J:$J,0))</f>
        <v>7.8592574156143499E-2</v>
      </c>
      <c r="E616" s="90">
        <f>INDEX(Region!N:N,MATCH($A616&amp;$A$604,Region!$J:$J,0))</f>
        <v>9.7860428003215996E-2</v>
      </c>
    </row>
    <row r="617" spans="1:5" x14ac:dyDescent="0.3">
      <c r="A617" s="52" t="s">
        <v>372</v>
      </c>
      <c r="B617" s="90">
        <f>INDEX(Region!K:K,MATCH($A617&amp;$A$604,Region!$J:$J,0))</f>
        <v>3.2354248937893001E-2</v>
      </c>
      <c r="C617" s="90">
        <f>INDEX(Region!L:L,MATCH($A617&amp;$A$604,Region!$J:$J,0))</f>
        <v>1.44656072998733E-2</v>
      </c>
      <c r="D617" s="90">
        <f>INDEX(Region!M:M,MATCH($A617&amp;$A$604,Region!$J:$J,0))</f>
        <v>6.1681473654295299E-2</v>
      </c>
      <c r="E617" s="90">
        <f>INDEX(Region!N:N,MATCH($A617&amp;$A$604,Region!$J:$J,0))</f>
        <v>4.5738666668850202E-2</v>
      </c>
    </row>
    <row r="618" spans="1:5" x14ac:dyDescent="0.3">
      <c r="A618" s="52" t="s">
        <v>373</v>
      </c>
      <c r="B618" s="90">
        <f>INDEX(Region!K:K,MATCH($A618&amp;$A$604,Region!$J:$J,0))</f>
        <v>1.11022302462516E-16</v>
      </c>
      <c r="C618" s="90">
        <f>INDEX(Region!L:L,MATCH($A618&amp;$A$604,Region!$J:$J,0))</f>
        <v>7.1067680598527003E-3</v>
      </c>
      <c r="D618" s="90">
        <f>INDEX(Region!M:M,MATCH($A618&amp;$A$604,Region!$J:$J,0))</f>
        <v>0</v>
      </c>
      <c r="E618" s="90">
        <f>INDEX(Region!N:N,MATCH($A618&amp;$A$604,Region!$J:$J,0))</f>
        <v>2.31753151797124E-3</v>
      </c>
    </row>
    <row r="619" spans="1:5" x14ac:dyDescent="0.3">
      <c r="A619" s="52" t="s">
        <v>374</v>
      </c>
      <c r="B619" s="90">
        <f>INDEX(Region!K:K,MATCH($A619&amp;$A$604,Region!$J:$J,0))</f>
        <v>3.69751794841953E-3</v>
      </c>
      <c r="C619" s="90">
        <f>INDEX(Region!L:L,MATCH($A619&amp;$A$604,Region!$J:$J,0))</f>
        <v>4.5136504577041898E-3</v>
      </c>
      <c r="D619" s="90">
        <f>INDEX(Region!M:M,MATCH($A619&amp;$A$604,Region!$J:$J,0))</f>
        <v>8.7441784623537092E-3</v>
      </c>
      <c r="E619" s="90">
        <f>INDEX(Region!N:N,MATCH($A619&amp;$A$604,Region!$J:$J,0))</f>
        <v>1.36137754396271E-2</v>
      </c>
    </row>
    <row r="620" spans="1:5" x14ac:dyDescent="0.3">
      <c r="A620" s="52" t="s">
        <v>375</v>
      </c>
      <c r="B620" s="90">
        <f>INDEX(Region!K:K,MATCH($A620&amp;$A$604,Region!$J:$J,0))</f>
        <v>6.8650401913400898E-3</v>
      </c>
      <c r="C620" s="90">
        <f>INDEX(Region!L:L,MATCH($A620&amp;$A$604,Region!$J:$J,0))</f>
        <v>3.1343430081674601E-3</v>
      </c>
      <c r="D620" s="90">
        <f>INDEX(Region!M:M,MATCH($A620&amp;$A$604,Region!$J:$J,0))</f>
        <v>5.4597635972811198E-3</v>
      </c>
      <c r="E620" s="90">
        <f>INDEX(Region!N:N,MATCH($A620&amp;$A$604,Region!$J:$J,0))</f>
        <v>0</v>
      </c>
    </row>
    <row r="621" spans="1:5" x14ac:dyDescent="0.3">
      <c r="A621" s="52" t="s">
        <v>376</v>
      </c>
      <c r="B621" s="90">
        <f>INDEX(Region!K:K,MATCH($A621&amp;$A$604,Region!$J:$J,0))</f>
        <v>4.5610122160074096E-3</v>
      </c>
      <c r="C621" s="90">
        <f>INDEX(Region!L:L,MATCH($A621&amp;$A$604,Region!$J:$J,0))</f>
        <v>6.7271817654846397E-3</v>
      </c>
      <c r="D621" s="90">
        <f>INDEX(Region!M:M,MATCH($A621&amp;$A$604,Region!$J:$J,0))</f>
        <v>7.4439942976650903E-3</v>
      </c>
      <c r="E621" s="90">
        <f>INDEX(Region!N:N,MATCH($A621&amp;$A$604,Region!$J:$J,0))</f>
        <v>4.3408805337458896E-3</v>
      </c>
    </row>
    <row r="622" spans="1:5" x14ac:dyDescent="0.3">
      <c r="A622" s="52" t="s">
        <v>377</v>
      </c>
      <c r="B622" s="90">
        <f>INDEX(Region!K:K,MATCH($A622&amp;$A$604,Region!$J:$J,0))</f>
        <v>1.11022302462516E-16</v>
      </c>
      <c r="C622" s="90">
        <f>INDEX(Region!L:L,MATCH($A622&amp;$A$604,Region!$J:$J,0))</f>
        <v>1.79207389875089E-3</v>
      </c>
      <c r="D622" s="90">
        <f>INDEX(Region!M:M,MATCH($A622&amp;$A$604,Region!$J:$J,0))</f>
        <v>6.9612387521316103E-3</v>
      </c>
      <c r="E622" s="90">
        <f>INDEX(Region!N:N,MATCH($A622&amp;$A$604,Region!$J:$J,0))</f>
        <v>3.54606049543709E-3</v>
      </c>
    </row>
    <row r="624" spans="1:5" x14ac:dyDescent="0.3">
      <c r="A624" s="29"/>
      <c r="B624" s="84"/>
      <c r="C624" s="68"/>
      <c r="D624" s="68"/>
      <c r="E624" s="68"/>
    </row>
    <row r="625" spans="1:5" x14ac:dyDescent="0.3">
      <c r="A625" s="27" t="s">
        <v>12</v>
      </c>
      <c r="B625" s="67"/>
      <c r="C625" s="67"/>
      <c r="D625" s="67"/>
      <c r="E625" s="67"/>
    </row>
    <row r="626" spans="1:5" x14ac:dyDescent="0.3">
      <c r="B626" s="91"/>
      <c r="C626" s="91"/>
      <c r="D626" s="91"/>
      <c r="E626" s="91"/>
    </row>
    <row r="627" spans="1:5" ht="32" x14ac:dyDescent="0.3">
      <c r="B627" s="66" t="s">
        <v>80</v>
      </c>
      <c r="C627" s="66" t="s">
        <v>81</v>
      </c>
      <c r="D627" s="66" t="s">
        <v>82</v>
      </c>
      <c r="E627" s="66" t="s">
        <v>83</v>
      </c>
    </row>
    <row r="628" spans="1:5" x14ac:dyDescent="0.3">
      <c r="A628" s="52" t="s">
        <v>362</v>
      </c>
      <c r="B628" s="90">
        <f>INDEX(Region!K:K,MATCH($A628&amp;$A$625,Region!$J:$J,0))</f>
        <v>0.161073825503356</v>
      </c>
      <c r="C628" s="90">
        <f>INDEX(Region!L:L,MATCH($A628&amp;$A$625,Region!$J:$J,0))</f>
        <v>0.269503546099291</v>
      </c>
      <c r="D628" s="90">
        <f>INDEX(Region!M:M,MATCH($A628&amp;$A$625,Region!$J:$J,0))</f>
        <v>0.11640211640211599</v>
      </c>
      <c r="E628" s="90">
        <f>INDEX(Region!N:N,MATCH($A628&amp;$A$625,Region!$J:$J,0))</f>
        <v>0.236559139784946</v>
      </c>
    </row>
    <row r="629" spans="1:5" x14ac:dyDescent="0.3">
      <c r="A629" s="52" t="s">
        <v>363</v>
      </c>
      <c r="B629" s="90">
        <f>INDEX(Region!K:K,MATCH($A629&amp;$A$625,Region!$J:$J,0))</f>
        <v>0.51006711409395999</v>
      </c>
      <c r="C629" s="90">
        <f>INDEX(Region!L:L,MATCH($A629&amp;$A$625,Region!$J:$J,0))</f>
        <v>0.46099290780141799</v>
      </c>
      <c r="D629" s="90">
        <f>INDEX(Region!M:M,MATCH($A629&amp;$A$625,Region!$J:$J,0))</f>
        <v>0.62962962962962998</v>
      </c>
      <c r="E629" s="90">
        <f>INDEX(Region!N:N,MATCH($A629&amp;$A$625,Region!$J:$J,0))</f>
        <v>0.473118279569892</v>
      </c>
    </row>
    <row r="630" spans="1:5" x14ac:dyDescent="0.3">
      <c r="A630" s="52" t="s">
        <v>364</v>
      </c>
      <c r="B630" s="90">
        <f>INDEX(Region!K:K,MATCH($A630&amp;$A$625,Region!$J:$J,0))</f>
        <v>0.21476510067114099</v>
      </c>
      <c r="C630" s="90">
        <f>INDEX(Region!L:L,MATCH($A630&amp;$A$625,Region!$J:$J,0))</f>
        <v>0.28368794326241098</v>
      </c>
      <c r="D630" s="90">
        <f>INDEX(Region!M:M,MATCH($A630&amp;$A$625,Region!$J:$J,0))</f>
        <v>0.33862433862433899</v>
      </c>
      <c r="E630" s="90">
        <f>INDEX(Region!N:N,MATCH($A630&amp;$A$625,Region!$J:$J,0))</f>
        <v>0.236559139784946</v>
      </c>
    </row>
    <row r="631" spans="1:5" x14ac:dyDescent="0.3">
      <c r="A631" s="52" t="s">
        <v>365</v>
      </c>
      <c r="B631" s="90">
        <f>INDEX(Region!K:K,MATCH($A631&amp;$A$625,Region!$J:$J,0))</f>
        <v>0.17449664429530201</v>
      </c>
      <c r="C631" s="90">
        <f>INDEX(Region!L:L,MATCH($A631&amp;$A$625,Region!$J:$J,0))</f>
        <v>0.22695035460992899</v>
      </c>
      <c r="D631" s="90">
        <f>INDEX(Region!M:M,MATCH($A631&amp;$A$625,Region!$J:$J,0))</f>
        <v>0.21164021164021199</v>
      </c>
      <c r="E631" s="90">
        <f>INDEX(Region!N:N,MATCH($A631&amp;$A$625,Region!$J:$J,0))</f>
        <v>0.236559139784946</v>
      </c>
    </row>
    <row r="632" spans="1:5" x14ac:dyDescent="0.3">
      <c r="A632" s="52" t="s">
        <v>366</v>
      </c>
      <c r="B632" s="90">
        <f>INDEX(Region!K:K,MATCH($A632&amp;$A$625,Region!$J:$J,0))</f>
        <v>6.0402684563758399E-2</v>
      </c>
      <c r="C632" s="90">
        <f>INDEX(Region!L:L,MATCH($A632&amp;$A$625,Region!$J:$J,0))</f>
        <v>4.2553191489361701E-2</v>
      </c>
      <c r="D632" s="90">
        <f>INDEX(Region!M:M,MATCH($A632&amp;$A$625,Region!$J:$J,0))</f>
        <v>2.6455026455026499E-2</v>
      </c>
      <c r="E632" s="90">
        <f>INDEX(Region!N:N,MATCH($A632&amp;$A$625,Region!$J:$J,0))</f>
        <v>3.2258064516128997E-2</v>
      </c>
    </row>
    <row r="633" spans="1:5" x14ac:dyDescent="0.3">
      <c r="A633" s="52" t="s">
        <v>367</v>
      </c>
      <c r="B633" s="90">
        <f>INDEX(Region!K:K,MATCH($A633&amp;$A$625,Region!$J:$J,0))</f>
        <v>2.68456375838926E-2</v>
      </c>
      <c r="C633" s="90">
        <f>INDEX(Region!L:L,MATCH($A633&amp;$A$625,Region!$J:$J,0))</f>
        <v>7.09219858156028E-3</v>
      </c>
      <c r="D633" s="90">
        <f>INDEX(Region!M:M,MATCH($A633&amp;$A$625,Region!$J:$J,0))</f>
        <v>5.2910052910052898E-3</v>
      </c>
      <c r="E633" s="90">
        <f>INDEX(Region!N:N,MATCH($A633&amp;$A$625,Region!$J:$J,0))</f>
        <v>6.4516129032258104E-2</v>
      </c>
    </row>
    <row r="634" spans="1:5" x14ac:dyDescent="0.3">
      <c r="A634" s="52" t="s">
        <v>368</v>
      </c>
      <c r="B634" s="90">
        <f>INDEX(Region!K:K,MATCH($A634&amp;$A$625,Region!$J:$J,0))</f>
        <v>6.7114093959731499E-3</v>
      </c>
      <c r="C634" s="90">
        <f>INDEX(Region!L:L,MATCH($A634&amp;$A$625,Region!$J:$J,0))</f>
        <v>0</v>
      </c>
      <c r="D634" s="90">
        <f>INDEX(Region!M:M,MATCH($A634&amp;$A$625,Region!$J:$J,0))</f>
        <v>1.0582010582010601E-2</v>
      </c>
      <c r="E634" s="90">
        <f>INDEX(Region!N:N,MATCH($A634&amp;$A$625,Region!$J:$J,0))</f>
        <v>1.0752688172042999E-2</v>
      </c>
    </row>
    <row r="635" spans="1:5" x14ac:dyDescent="0.3">
      <c r="A635" s="52" t="s">
        <v>369</v>
      </c>
      <c r="B635" s="92">
        <f>INDEX(Region!K:K,MATCH($A635&amp;$A$625,Region!$J:$J,0))</f>
        <v>0.114093959731544</v>
      </c>
      <c r="C635" s="92">
        <f>INDEX(Region!L:L,MATCH($A635&amp;$A$625,Region!$J:$J,0))</f>
        <v>3.54609929078014E-2</v>
      </c>
      <c r="D635" s="92">
        <f>INDEX(Region!M:M,MATCH($A635&amp;$A$625,Region!$J:$J,0))</f>
        <v>2.6455026455026499E-2</v>
      </c>
      <c r="E635" s="92">
        <f>INDEX(Region!N:N,MATCH($A635&amp;$A$625,Region!$J:$J,0))</f>
        <v>8.6021505376344107E-2</v>
      </c>
    </row>
    <row r="636" spans="1:5" x14ac:dyDescent="0.3">
      <c r="A636" s="52" t="s">
        <v>370</v>
      </c>
      <c r="B636" s="92">
        <f>INDEX(Region!K:K,MATCH($A636&amp;$A$625,Region!$J:$J,0))</f>
        <v>0</v>
      </c>
      <c r="C636" s="92">
        <f>INDEX(Region!L:L,MATCH($A636&amp;$A$625,Region!$J:$J,0))</f>
        <v>0</v>
      </c>
      <c r="D636" s="92">
        <f>INDEX(Region!M:M,MATCH($A636&amp;$A$625,Region!$J:$J,0))</f>
        <v>1.58730158730159E-2</v>
      </c>
      <c r="E636" s="92">
        <f>INDEX(Region!N:N,MATCH($A636&amp;$A$625,Region!$J:$J,0))</f>
        <v>0</v>
      </c>
    </row>
    <row r="637" spans="1:5" x14ac:dyDescent="0.3">
      <c r="A637" s="52" t="s">
        <v>371</v>
      </c>
      <c r="B637" s="92">
        <f>INDEX(Region!K:K,MATCH($A637&amp;$A$625,Region!$J:$J,0))</f>
        <v>8.7248322147651006E-2</v>
      </c>
      <c r="C637" s="92">
        <f>INDEX(Region!L:L,MATCH($A637&amp;$A$625,Region!$J:$J,0))</f>
        <v>0.10638297872340401</v>
      </c>
      <c r="D637" s="92">
        <f>INDEX(Region!M:M,MATCH($A637&amp;$A$625,Region!$J:$J,0))</f>
        <v>0.11111111111111099</v>
      </c>
      <c r="E637" s="92">
        <f>INDEX(Region!N:N,MATCH($A637&amp;$A$625,Region!$J:$J,0))</f>
        <v>8.6021505376344107E-2</v>
      </c>
    </row>
    <row r="638" spans="1:5" x14ac:dyDescent="0.3">
      <c r="A638" s="52" t="s">
        <v>372</v>
      </c>
      <c r="B638" s="92">
        <f>INDEX(Region!K:K,MATCH($A638&amp;$A$625,Region!$J:$J,0))</f>
        <v>3.35570469798658E-2</v>
      </c>
      <c r="C638" s="92">
        <f>INDEX(Region!L:L,MATCH($A638&amp;$A$625,Region!$J:$J,0))</f>
        <v>7.09219858156028E-3</v>
      </c>
      <c r="D638" s="92">
        <f>INDEX(Region!M:M,MATCH($A638&amp;$A$625,Region!$J:$J,0))</f>
        <v>5.8201058201058198E-2</v>
      </c>
      <c r="E638" s="92">
        <f>INDEX(Region!N:N,MATCH($A638&amp;$A$625,Region!$J:$J,0))</f>
        <v>0</v>
      </c>
    </row>
    <row r="639" spans="1:5" x14ac:dyDescent="0.3">
      <c r="A639" s="52" t="s">
        <v>373</v>
      </c>
      <c r="B639" s="92">
        <f>INDEX(Region!K:K,MATCH($A639&amp;$A$625,Region!$J:$J,0))</f>
        <v>6.7114093959731499E-3</v>
      </c>
      <c r="C639" s="92">
        <f>INDEX(Region!L:L,MATCH($A639&amp;$A$625,Region!$J:$J,0))</f>
        <v>0</v>
      </c>
      <c r="D639" s="92">
        <f>INDEX(Region!M:M,MATCH($A639&amp;$A$625,Region!$J:$J,0))</f>
        <v>0</v>
      </c>
      <c r="E639" s="92">
        <f>INDEX(Region!N:N,MATCH($A639&amp;$A$625,Region!$J:$J,0))</f>
        <v>0</v>
      </c>
    </row>
    <row r="640" spans="1:5" x14ac:dyDescent="0.3">
      <c r="A640" s="52" t="s">
        <v>374</v>
      </c>
      <c r="B640" s="92">
        <f>INDEX(Region!K:K,MATCH($A640&amp;$A$625,Region!$J:$J,0))</f>
        <v>0</v>
      </c>
      <c r="C640" s="92">
        <f>INDEX(Region!L:L,MATCH($A640&amp;$A$625,Region!$J:$J,0))</f>
        <v>0</v>
      </c>
      <c r="D640" s="92">
        <f>INDEX(Region!M:M,MATCH($A640&amp;$A$625,Region!$J:$J,0))</f>
        <v>1.0582010582010601E-2</v>
      </c>
      <c r="E640" s="92">
        <f>INDEX(Region!N:N,MATCH($A640&amp;$A$625,Region!$J:$J,0))</f>
        <v>0</v>
      </c>
    </row>
    <row r="641" spans="1:5" x14ac:dyDescent="0.3">
      <c r="A641" s="52" t="s">
        <v>375</v>
      </c>
      <c r="B641" s="92">
        <f>INDEX(Region!K:K,MATCH($A641&amp;$A$625,Region!$J:$J,0))</f>
        <v>6.7114093959731499E-3</v>
      </c>
      <c r="C641" s="92">
        <f>INDEX(Region!L:L,MATCH($A641&amp;$A$625,Region!$J:$J,0))</f>
        <v>7.09219858156028E-3</v>
      </c>
      <c r="D641" s="92">
        <f>INDEX(Region!M:M,MATCH($A641&amp;$A$625,Region!$J:$J,0))</f>
        <v>0</v>
      </c>
      <c r="E641" s="92">
        <f>INDEX(Region!N:N,MATCH($A641&amp;$A$625,Region!$J:$J,0))</f>
        <v>0</v>
      </c>
    </row>
    <row r="642" spans="1:5" x14ac:dyDescent="0.3">
      <c r="A642" s="52" t="s">
        <v>376</v>
      </c>
      <c r="B642" s="92">
        <f>INDEX(Region!K:K,MATCH($A642&amp;$A$625,Region!$J:$J,0))</f>
        <v>0</v>
      </c>
      <c r="C642" s="92">
        <f>INDEX(Region!L:L,MATCH($A642&amp;$A$625,Region!$J:$J,0))</f>
        <v>7.09219858156028E-3</v>
      </c>
      <c r="D642" s="92">
        <f>INDEX(Region!M:M,MATCH($A642&amp;$A$625,Region!$J:$J,0))</f>
        <v>0</v>
      </c>
      <c r="E642" s="92">
        <f>INDEX(Region!N:N,MATCH($A642&amp;$A$625,Region!$J:$J,0))</f>
        <v>1.0752688172042999E-2</v>
      </c>
    </row>
    <row r="643" spans="1:5" x14ac:dyDescent="0.3">
      <c r="A643" s="52" t="s">
        <v>377</v>
      </c>
      <c r="B643" s="92">
        <f>INDEX(Region!K:K,MATCH($A643&amp;$A$625,Region!$J:$J,0))</f>
        <v>0</v>
      </c>
      <c r="C643" s="92">
        <f>INDEX(Region!L:L,MATCH($A643&amp;$A$625,Region!$J:$J,0))</f>
        <v>0</v>
      </c>
      <c r="D643" s="92">
        <f>INDEX(Region!M:M,MATCH($A643&amp;$A$625,Region!$J:$J,0))</f>
        <v>5.2910052910052898E-3</v>
      </c>
      <c r="E643" s="92">
        <f>INDEX(Region!N:N,MATCH($A643&amp;$A$625,Region!$J:$J,0))</f>
        <v>0</v>
      </c>
    </row>
    <row r="644" spans="1:5" x14ac:dyDescent="0.3">
      <c r="A644" s="52"/>
      <c r="B644" s="32"/>
      <c r="C644" s="32"/>
      <c r="D644" s="32"/>
      <c r="E644" s="32"/>
    </row>
    <row r="645" spans="1:5" x14ac:dyDescent="0.3">
      <c r="A645" s="29"/>
      <c r="B645" s="91"/>
      <c r="C645" s="91"/>
      <c r="D645" s="91"/>
      <c r="E645" s="91"/>
    </row>
    <row r="646" spans="1:5" x14ac:dyDescent="0.3">
      <c r="A646" s="27" t="s">
        <v>48</v>
      </c>
      <c r="B646" s="68"/>
      <c r="C646" s="68"/>
      <c r="D646" s="68"/>
      <c r="E646" s="68"/>
    </row>
    <row r="647" spans="1:5" x14ac:dyDescent="0.3">
      <c r="B647" s="67"/>
      <c r="C647" s="67"/>
      <c r="D647" s="67"/>
      <c r="E647" s="67"/>
    </row>
    <row r="648" spans="1:5" ht="32" x14ac:dyDescent="0.3">
      <c r="B648" s="65" t="s">
        <v>80</v>
      </c>
      <c r="C648" s="65" t="s">
        <v>81</v>
      </c>
      <c r="D648" s="65" t="s">
        <v>82</v>
      </c>
      <c r="E648" s="65" t="s">
        <v>83</v>
      </c>
    </row>
    <row r="649" spans="1:5" x14ac:dyDescent="0.3">
      <c r="A649" s="52" t="s">
        <v>362</v>
      </c>
      <c r="B649" s="90">
        <f>INDEX(Region!K:K,MATCH($A649&amp;$A$646,Region!$J:$J,0))</f>
        <v>0.24561403508771901</v>
      </c>
      <c r="C649" s="90">
        <f>INDEX(Region!L:L,MATCH($A649&amp;$A$646,Region!$J:$J,0))</f>
        <v>0.34586466165413499</v>
      </c>
      <c r="D649" s="90">
        <f>INDEX(Region!M:M,MATCH($A649&amp;$A$646,Region!$J:$J,0))</f>
        <v>0.47222222222222199</v>
      </c>
      <c r="E649" s="90">
        <f>INDEX(Region!N:N,MATCH($A649&amp;$A$646,Region!$J:$J,0))</f>
        <v>0.54545454545454497</v>
      </c>
    </row>
    <row r="650" spans="1:5" x14ac:dyDescent="0.3">
      <c r="A650" s="52" t="s">
        <v>363</v>
      </c>
      <c r="B650" s="90">
        <f>INDEX(Region!K:K,MATCH($A650&amp;$A$646,Region!$J:$J,0))</f>
        <v>0.42105263157894701</v>
      </c>
      <c r="C650" s="90">
        <f>INDEX(Region!L:L,MATCH($A650&amp;$A$646,Region!$J:$J,0))</f>
        <v>0.34210526315789502</v>
      </c>
      <c r="D650" s="90">
        <f>INDEX(Region!M:M,MATCH($A650&amp;$A$646,Region!$J:$J,0))</f>
        <v>0.22222222222222199</v>
      </c>
      <c r="E650" s="90">
        <f>INDEX(Region!N:N,MATCH($A650&amp;$A$646,Region!$J:$J,0))</f>
        <v>0.31818181818181801</v>
      </c>
    </row>
    <row r="651" spans="1:5" x14ac:dyDescent="0.3">
      <c r="A651" s="52" t="s">
        <v>364</v>
      </c>
      <c r="B651" s="90">
        <f>INDEX(Region!K:K,MATCH($A651&amp;$A$646,Region!$J:$J,0))</f>
        <v>0.140350877192982</v>
      </c>
      <c r="C651" s="90">
        <f>INDEX(Region!L:L,MATCH($A651&amp;$A$646,Region!$J:$J,0))</f>
        <v>0.18796992481203001</v>
      </c>
      <c r="D651" s="90">
        <f>INDEX(Region!M:M,MATCH($A651&amp;$A$646,Region!$J:$J,0))</f>
        <v>0.25</v>
      </c>
      <c r="E651" s="90">
        <f>INDEX(Region!N:N,MATCH($A651&amp;$A$646,Region!$J:$J,0))</f>
        <v>0.15151515151515199</v>
      </c>
    </row>
    <row r="652" spans="1:5" x14ac:dyDescent="0.3">
      <c r="A652" s="52" t="s">
        <v>365</v>
      </c>
      <c r="B652" s="90">
        <f>INDEX(Region!K:K,MATCH($A652&amp;$A$646,Region!$J:$J,0))</f>
        <v>7.0175438596491196E-2</v>
      </c>
      <c r="C652" s="90">
        <f>INDEX(Region!L:L,MATCH($A652&amp;$A$646,Region!$J:$J,0))</f>
        <v>7.8947368421052599E-2</v>
      </c>
      <c r="D652" s="90">
        <f>INDEX(Region!M:M,MATCH($A652&amp;$A$646,Region!$J:$J,0))</f>
        <v>0.16666666666666699</v>
      </c>
      <c r="E652" s="90">
        <f>INDEX(Region!N:N,MATCH($A652&amp;$A$646,Region!$J:$J,0))</f>
        <v>0.10606060606060599</v>
      </c>
    </row>
    <row r="653" spans="1:5" x14ac:dyDescent="0.3">
      <c r="A653" s="52" t="s">
        <v>366</v>
      </c>
      <c r="B653" s="90">
        <f>INDEX(Region!K:K,MATCH($A653&amp;$A$646,Region!$J:$J,0))</f>
        <v>5.2631578947368397E-2</v>
      </c>
      <c r="C653" s="90">
        <f>INDEX(Region!L:L,MATCH($A653&amp;$A$646,Region!$J:$J,0))</f>
        <v>3.7593984962406E-3</v>
      </c>
      <c r="D653" s="90">
        <f>INDEX(Region!M:M,MATCH($A653&amp;$A$646,Region!$J:$J,0))</f>
        <v>2.7777777777777801E-2</v>
      </c>
      <c r="E653" s="90">
        <f>INDEX(Region!N:N,MATCH($A653&amp;$A$646,Region!$J:$J,0))</f>
        <v>1.5151515151515201E-2</v>
      </c>
    </row>
    <row r="654" spans="1:5" x14ac:dyDescent="0.3">
      <c r="A654" s="52" t="s">
        <v>367</v>
      </c>
      <c r="B654" s="90">
        <f>INDEX(Region!K:K,MATCH($A654&amp;$A$646,Region!$J:$J,0))</f>
        <v>1.7543859649122799E-2</v>
      </c>
      <c r="C654" s="90">
        <f>INDEX(Region!L:L,MATCH($A654&amp;$A$646,Region!$J:$J,0))</f>
        <v>3.7593984962406E-3</v>
      </c>
      <c r="D654" s="90">
        <f>INDEX(Region!M:M,MATCH($A654&amp;$A$646,Region!$J:$J,0))</f>
        <v>0</v>
      </c>
      <c r="E654" s="90">
        <f>INDEX(Region!N:N,MATCH($A654&amp;$A$646,Region!$J:$J,0))</f>
        <v>0</v>
      </c>
    </row>
    <row r="655" spans="1:5" x14ac:dyDescent="0.3">
      <c r="A655" s="52" t="s">
        <v>368</v>
      </c>
      <c r="B655" s="90">
        <f>INDEX(Region!K:K,MATCH($A655&amp;$A$646,Region!$J:$J,0))</f>
        <v>5.2631578947368397E-2</v>
      </c>
      <c r="C655" s="90">
        <f>INDEX(Region!L:L,MATCH($A655&amp;$A$646,Region!$J:$J,0))</f>
        <v>1.12781954887218E-2</v>
      </c>
      <c r="D655" s="90">
        <f>INDEX(Region!M:M,MATCH($A655&amp;$A$646,Region!$J:$J,0))</f>
        <v>0</v>
      </c>
      <c r="E655" s="90">
        <f>INDEX(Region!N:N,MATCH($A655&amp;$A$646,Region!$J:$J,0))</f>
        <v>1.5151515151515201E-2</v>
      </c>
    </row>
    <row r="656" spans="1:5" x14ac:dyDescent="0.3">
      <c r="A656" s="52" t="s">
        <v>369</v>
      </c>
      <c r="B656" s="90">
        <f>INDEX(Region!K:K,MATCH($A656&amp;$A$646,Region!$J:$J,0))</f>
        <v>1.7543859649122799E-2</v>
      </c>
      <c r="C656" s="90">
        <f>INDEX(Region!L:L,MATCH($A656&amp;$A$646,Region!$J:$J,0))</f>
        <v>2.6315789473684199E-2</v>
      </c>
      <c r="D656" s="90">
        <f>INDEX(Region!M:M,MATCH($A656&amp;$A$646,Region!$J:$J,0))</f>
        <v>0</v>
      </c>
      <c r="E656" s="90">
        <f>INDEX(Region!N:N,MATCH($A656&amp;$A$646,Region!$J:$J,0))</f>
        <v>0</v>
      </c>
    </row>
    <row r="657" spans="1:5" x14ac:dyDescent="0.3">
      <c r="A657" s="52" t="s">
        <v>370</v>
      </c>
      <c r="B657" s="90">
        <f>INDEX(Region!K:K,MATCH($A657&amp;$A$646,Region!$J:$J,0))</f>
        <v>0</v>
      </c>
      <c r="C657" s="90">
        <f>INDEX(Region!L:L,MATCH($A657&amp;$A$646,Region!$J:$J,0))</f>
        <v>7.5187969924812E-3</v>
      </c>
      <c r="D657" s="90">
        <f>INDEX(Region!M:M,MATCH($A657&amp;$A$646,Region!$J:$J,0))</f>
        <v>5.5555555555555601E-2</v>
      </c>
      <c r="E657" s="90">
        <f>INDEX(Region!N:N,MATCH($A657&amp;$A$646,Region!$J:$J,0))</f>
        <v>0</v>
      </c>
    </row>
    <row r="658" spans="1:5" x14ac:dyDescent="0.3">
      <c r="A658" s="52" t="s">
        <v>371</v>
      </c>
      <c r="B658" s="90">
        <f>INDEX(Region!K:K,MATCH($A658&amp;$A$646,Region!$J:$J,0))</f>
        <v>8.7719298245614002E-2</v>
      </c>
      <c r="C658" s="90">
        <f>INDEX(Region!L:L,MATCH($A658&amp;$A$646,Region!$J:$J,0))</f>
        <v>6.7669172932330796E-2</v>
      </c>
      <c r="D658" s="90">
        <f>INDEX(Region!M:M,MATCH($A658&amp;$A$646,Region!$J:$J,0))</f>
        <v>5.5555555555555601E-2</v>
      </c>
      <c r="E658" s="90">
        <f>INDEX(Region!N:N,MATCH($A658&amp;$A$646,Region!$J:$J,0))</f>
        <v>3.03030303030303E-2</v>
      </c>
    </row>
    <row r="659" spans="1:5" x14ac:dyDescent="0.3">
      <c r="A659" s="52" t="s">
        <v>372</v>
      </c>
      <c r="B659" s="90">
        <f>INDEX(Region!K:K,MATCH($A659&amp;$A$646,Region!$J:$J,0))</f>
        <v>1.7543859649122799E-2</v>
      </c>
      <c r="C659" s="90">
        <f>INDEX(Region!L:L,MATCH($A659&amp;$A$646,Region!$J:$J,0))</f>
        <v>9.3984962406015005E-2</v>
      </c>
      <c r="D659" s="90">
        <f>INDEX(Region!M:M,MATCH($A659&amp;$A$646,Region!$J:$J,0))</f>
        <v>0</v>
      </c>
      <c r="E659" s="90">
        <f>INDEX(Region!N:N,MATCH($A659&amp;$A$646,Region!$J:$J,0))</f>
        <v>0</v>
      </c>
    </row>
    <row r="660" spans="1:5" x14ac:dyDescent="0.3">
      <c r="A660" s="52" t="s">
        <v>373</v>
      </c>
      <c r="B660" s="90">
        <f>INDEX(Region!K:K,MATCH($A660&amp;$A$646,Region!$J:$J,0))</f>
        <v>0</v>
      </c>
      <c r="C660" s="90">
        <f>INDEX(Region!L:L,MATCH($A660&amp;$A$646,Region!$J:$J,0))</f>
        <v>0</v>
      </c>
      <c r="D660" s="90">
        <f>INDEX(Region!M:M,MATCH($A660&amp;$A$646,Region!$J:$J,0))</f>
        <v>0</v>
      </c>
      <c r="E660" s="90">
        <f>INDEX(Region!N:N,MATCH($A660&amp;$A$646,Region!$J:$J,0))</f>
        <v>0</v>
      </c>
    </row>
    <row r="661" spans="1:5" x14ac:dyDescent="0.3">
      <c r="A661" s="52" t="s">
        <v>374</v>
      </c>
      <c r="B661" s="90">
        <f>INDEX(Region!K:K,MATCH($A661&amp;$A$646,Region!$J:$J,0))</f>
        <v>0</v>
      </c>
      <c r="C661" s="90">
        <f>INDEX(Region!L:L,MATCH($A661&amp;$A$646,Region!$J:$J,0))</f>
        <v>1.50375939849624E-2</v>
      </c>
      <c r="D661" s="90">
        <f>INDEX(Region!M:M,MATCH($A661&amp;$A$646,Region!$J:$J,0))</f>
        <v>0</v>
      </c>
      <c r="E661" s="90">
        <f>INDEX(Region!N:N,MATCH($A661&amp;$A$646,Region!$J:$J,0))</f>
        <v>0</v>
      </c>
    </row>
    <row r="662" spans="1:5" x14ac:dyDescent="0.3">
      <c r="A662" s="52" t="s">
        <v>375</v>
      </c>
      <c r="B662" s="90">
        <f>INDEX(Region!K:K,MATCH($A662&amp;$A$646,Region!$J:$J,0))</f>
        <v>0</v>
      </c>
      <c r="C662" s="90">
        <f>INDEX(Region!L:L,MATCH($A662&amp;$A$646,Region!$J:$J,0))</f>
        <v>0</v>
      </c>
      <c r="D662" s="90">
        <f>INDEX(Region!M:M,MATCH($A662&amp;$A$646,Region!$J:$J,0))</f>
        <v>0</v>
      </c>
      <c r="E662" s="90">
        <f>INDEX(Region!N:N,MATCH($A662&amp;$A$646,Region!$J:$J,0))</f>
        <v>0</v>
      </c>
    </row>
    <row r="663" spans="1:5" x14ac:dyDescent="0.3">
      <c r="A663" s="52" t="s">
        <v>376</v>
      </c>
      <c r="B663" s="90">
        <f>INDEX(Region!K:K,MATCH($A663&amp;$A$646,Region!$J:$J,0))</f>
        <v>1.7543859649122799E-2</v>
      </c>
      <c r="C663" s="90">
        <f>INDEX(Region!L:L,MATCH($A663&amp;$A$646,Region!$J:$J,0))</f>
        <v>2.2556390977443601E-2</v>
      </c>
      <c r="D663" s="90">
        <f>INDEX(Region!M:M,MATCH($A663&amp;$A$646,Region!$J:$J,0))</f>
        <v>0</v>
      </c>
      <c r="E663" s="90">
        <f>INDEX(Region!N:N,MATCH($A663&amp;$A$646,Region!$J:$J,0))</f>
        <v>0</v>
      </c>
    </row>
    <row r="664" spans="1:5" x14ac:dyDescent="0.3">
      <c r="A664" s="52" t="s">
        <v>377</v>
      </c>
      <c r="B664" s="90">
        <f>INDEX(Region!K:K,MATCH($A664&amp;$A$646,Region!$J:$J,0))</f>
        <v>0</v>
      </c>
      <c r="C664" s="90">
        <f>INDEX(Region!L:L,MATCH($A664&amp;$A$646,Region!$J:$J,0))</f>
        <v>0</v>
      </c>
      <c r="D664" s="90">
        <f>INDEX(Region!M:M,MATCH($A664&amp;$A$646,Region!$J:$J,0))</f>
        <v>0</v>
      </c>
      <c r="E664" s="90">
        <f>INDEX(Region!N:N,MATCH($A664&amp;$A$646,Region!$J:$J,0))</f>
        <v>1.5151515151515201E-2</v>
      </c>
    </row>
    <row r="665" spans="1:5" x14ac:dyDescent="0.3">
      <c r="A665" s="29"/>
    </row>
    <row r="666" spans="1:5" x14ac:dyDescent="0.3">
      <c r="A666" s="29"/>
    </row>
    <row r="667" spans="1:5" x14ac:dyDescent="0.3">
      <c r="A667" s="25" t="s">
        <v>379</v>
      </c>
      <c r="B667" s="83"/>
      <c r="C667" s="83"/>
      <c r="D667" s="83"/>
      <c r="E667" s="83"/>
    </row>
    <row r="668" spans="1:5" x14ac:dyDescent="0.3">
      <c r="A668" s="62" t="s">
        <v>380</v>
      </c>
    </row>
    <row r="669" spans="1:5" x14ac:dyDescent="0.3">
      <c r="A669" s="73"/>
      <c r="B669" s="91"/>
      <c r="C669" s="91"/>
      <c r="D669" s="91"/>
      <c r="E669" s="91"/>
    </row>
    <row r="670" spans="1:5" x14ac:dyDescent="0.3">
      <c r="A670" s="27" t="s">
        <v>11</v>
      </c>
      <c r="B670" s="91"/>
      <c r="C670" s="91"/>
      <c r="D670" s="91"/>
      <c r="E670" s="91"/>
    </row>
    <row r="671" spans="1:5" x14ac:dyDescent="0.3">
      <c r="B671" s="91"/>
      <c r="C671" s="91"/>
      <c r="D671" s="91"/>
      <c r="E671" s="91"/>
    </row>
    <row r="672" spans="1:5" ht="32" x14ac:dyDescent="0.3">
      <c r="B672" s="65" t="s">
        <v>80</v>
      </c>
      <c r="C672" s="65" t="s">
        <v>81</v>
      </c>
      <c r="D672" s="65" t="s">
        <v>82</v>
      </c>
      <c r="E672" s="65" t="s">
        <v>83</v>
      </c>
    </row>
    <row r="673" spans="1:5" x14ac:dyDescent="0.3">
      <c r="A673" s="39" t="s">
        <v>381</v>
      </c>
      <c r="B673" s="90">
        <f>INDEX(Region!K:K,MATCH($A673&amp;$A$670,Region!$J:$J,0))</f>
        <v>0.76582295029827196</v>
      </c>
      <c r="C673" s="90">
        <f>INDEX(Region!L:L,MATCH($A673&amp;$A$670,Region!$J:$J,0))</f>
        <v>0.73184170517218805</v>
      </c>
      <c r="D673" s="90">
        <f>INDEX(Region!M:M,MATCH($A673&amp;$A$670,Region!$J:$J,0))</f>
        <v>0.57945740926629696</v>
      </c>
      <c r="E673" s="90">
        <f>INDEX(Region!N:N,MATCH($A673&amp;$A$670,Region!$J:$J,0))</f>
        <v>0.595843775424164</v>
      </c>
    </row>
    <row r="674" spans="1:5" x14ac:dyDescent="0.3">
      <c r="A674" s="29" t="s">
        <v>382</v>
      </c>
      <c r="B674" s="90">
        <f>INDEX(Region!K:K,MATCH($A674&amp;$A$670,Region!$J:$J,0))</f>
        <v>6.74426947089245E-2</v>
      </c>
      <c r="C674" s="90">
        <f>INDEX(Region!L:L,MATCH($A674&amp;$A$670,Region!$J:$J,0))</f>
        <v>0.144361956686229</v>
      </c>
      <c r="D674" s="90">
        <f>INDEX(Region!M:M,MATCH($A674&amp;$A$670,Region!$J:$J,0))</f>
        <v>0.18437376070799799</v>
      </c>
      <c r="E674" s="90">
        <f>INDEX(Region!N:N,MATCH($A674&amp;$A$670,Region!$J:$J,0))</f>
        <v>9.5303950258684794E-2</v>
      </c>
    </row>
    <row r="675" spans="1:5" x14ac:dyDescent="0.3">
      <c r="A675" s="52" t="s">
        <v>383</v>
      </c>
      <c r="B675" s="90">
        <f>INDEX(Region!K:K,MATCH($A675&amp;$A$670,Region!$J:$J,0))</f>
        <v>3.3712030560190398E-3</v>
      </c>
      <c r="C675" s="90">
        <f>INDEX(Region!L:L,MATCH($A675&amp;$A$670,Region!$J:$J,0))</f>
        <v>7.5512150003127498E-3</v>
      </c>
      <c r="D675" s="90">
        <f>INDEX(Region!M:M,MATCH($A675&amp;$A$670,Region!$J:$J,0))</f>
        <v>7.9476227497617596E-2</v>
      </c>
      <c r="E675" s="90">
        <f>INDEX(Region!N:N,MATCH($A675&amp;$A$670,Region!$J:$J,0))</f>
        <v>1.7152861954194999E-2</v>
      </c>
    </row>
    <row r="676" spans="1:5" x14ac:dyDescent="0.3">
      <c r="A676" s="39" t="s">
        <v>384</v>
      </c>
      <c r="B676" s="90">
        <f>INDEX(Region!K:K,MATCH($A676&amp;$A$670,Region!$J:$J,0))</f>
        <v>1.6856015280095199E-3</v>
      </c>
      <c r="C676" s="90">
        <f>INDEX(Region!L:L,MATCH($A676&amp;$A$670,Region!$J:$J,0))</f>
        <v>3.9731459069069401E-3</v>
      </c>
      <c r="D676" s="90">
        <f>INDEX(Region!M:M,MATCH($A676&amp;$A$670,Region!$J:$J,0))</f>
        <v>1.25546771938474E-2</v>
      </c>
      <c r="E676" s="90">
        <f>INDEX(Region!N:N,MATCH($A676&amp;$A$670,Region!$J:$J,0))</f>
        <v>4.2565959527127502E-2</v>
      </c>
    </row>
    <row r="677" spans="1:5" x14ac:dyDescent="0.3">
      <c r="A677" s="39" t="s">
        <v>385</v>
      </c>
      <c r="B677" s="90">
        <f>INDEX(Region!K:K,MATCH($A677&amp;$A$670,Region!$J:$J,0))</f>
        <v>0</v>
      </c>
      <c r="C677" s="90">
        <f>INDEX(Region!L:L,MATCH($A677&amp;$A$670,Region!$J:$J,0))</f>
        <v>0</v>
      </c>
      <c r="D677" s="90">
        <f>INDEX(Region!M:M,MATCH($A677&amp;$A$670,Region!$J:$J,0))</f>
        <v>2.2730709849224E-3</v>
      </c>
      <c r="E677" s="90">
        <f>INDEX(Region!N:N,MATCH($A677&amp;$A$670,Region!$J:$J,0))</f>
        <v>2.5413097572932499E-2</v>
      </c>
    </row>
    <row r="678" spans="1:5" x14ac:dyDescent="0.3">
      <c r="A678" s="52" t="s">
        <v>386</v>
      </c>
      <c r="B678" s="90">
        <f>INDEX(Region!K:K,MATCH($A678&amp;$A$670,Region!$J:$J,0))</f>
        <v>0</v>
      </c>
      <c r="C678" s="90">
        <f>INDEX(Region!L:L,MATCH($A678&amp;$A$670,Region!$J:$J,0))</f>
        <v>3.9731459069069401E-3</v>
      </c>
      <c r="D678" s="90">
        <f>INDEX(Region!M:M,MATCH($A678&amp;$A$670,Region!$J:$J,0))</f>
        <v>2.2730709849224E-3</v>
      </c>
      <c r="E678" s="90">
        <f>INDEX(Region!N:N,MATCH($A678&amp;$A$670,Region!$J:$J,0))</f>
        <v>2.2989616777160202E-2</v>
      </c>
    </row>
    <row r="679" spans="1:5" x14ac:dyDescent="0.3">
      <c r="A679" s="52" t="s">
        <v>387</v>
      </c>
      <c r="B679" s="90">
        <f>INDEX(Region!K:K,MATCH($A679&amp;$A$670,Region!$J:$J,0))</f>
        <v>0.112194644333306</v>
      </c>
      <c r="C679" s="90">
        <f>INDEX(Region!L:L,MATCH($A679&amp;$A$670,Region!$J:$J,0))</f>
        <v>9.7852406610863404E-2</v>
      </c>
      <c r="D679" s="90">
        <f>INDEX(Region!M:M,MATCH($A679&amp;$A$670,Region!$J:$J,0))</f>
        <v>9.4915252814531698E-2</v>
      </c>
      <c r="E679" s="90">
        <f>INDEX(Region!N:N,MATCH($A679&amp;$A$670,Region!$J:$J,0))</f>
        <v>3.9549201423079501E-2</v>
      </c>
    </row>
    <row r="680" spans="1:5" x14ac:dyDescent="0.3">
      <c r="A680" s="52" t="s">
        <v>388</v>
      </c>
      <c r="B680" s="92">
        <f>INDEX(Region!K:K,MATCH($A680&amp;$A$670,Region!$J:$J,0))</f>
        <v>1.53717792890464E-2</v>
      </c>
      <c r="C680" s="92">
        <f>INDEX(Region!L:L,MATCH($A680&amp;$A$670,Region!$J:$J,0))</f>
        <v>1.5779624504335499E-2</v>
      </c>
      <c r="D680" s="92">
        <f>INDEX(Region!M:M,MATCH($A680&amp;$A$670,Region!$J:$J,0))</f>
        <v>2.1153546000886699E-2</v>
      </c>
      <c r="E680" s="92">
        <f>INDEX(Region!N:N,MATCH($A680&amp;$A$670,Region!$J:$J,0))</f>
        <v>5.2350587564743499E-2</v>
      </c>
    </row>
    <row r="681" spans="1:5" x14ac:dyDescent="0.3">
      <c r="A681" s="52" t="s">
        <v>389</v>
      </c>
      <c r="B681" s="92">
        <f>INDEX(Region!K:K,MATCH($A681&amp;$A$670,Region!$J:$J,0))</f>
        <v>0</v>
      </c>
      <c r="C681" s="92">
        <f>INDEX(Region!L:L,MATCH($A681&amp;$A$670,Region!$J:$J,0))</f>
        <v>0</v>
      </c>
      <c r="D681" s="92">
        <f>INDEX(Region!M:M,MATCH($A681&amp;$A$670,Region!$J:$J,0))</f>
        <v>0</v>
      </c>
      <c r="E681" s="92">
        <f>INDEX(Region!N:N,MATCH($A681&amp;$A$670,Region!$J:$J,0))</f>
        <v>1.11022302462516E-16</v>
      </c>
    </row>
    <row r="682" spans="1:5" x14ac:dyDescent="0.3">
      <c r="A682" s="52" t="s">
        <v>390</v>
      </c>
      <c r="B682" s="92">
        <f>INDEX(Region!K:K,MATCH($A682&amp;$A$670,Region!$J:$J,0))</f>
        <v>0</v>
      </c>
      <c r="C682" s="92">
        <f>INDEX(Region!L:L,MATCH($A682&amp;$A$670,Region!$J:$J,0))</f>
        <v>0</v>
      </c>
      <c r="D682" s="92">
        <f>INDEX(Region!M:M,MATCH($A682&amp;$A$670,Region!$J:$J,0))</f>
        <v>0</v>
      </c>
      <c r="E682" s="92">
        <f>INDEX(Region!N:N,MATCH($A682&amp;$A$670,Region!$J:$J,0))</f>
        <v>1.11022302462516E-16</v>
      </c>
    </row>
    <row r="683" spans="1:5" x14ac:dyDescent="0.3">
      <c r="A683" s="52" t="s">
        <v>391</v>
      </c>
      <c r="B683" s="92">
        <f>INDEX(Region!K:K,MATCH($A683&amp;$A$670,Region!$J:$J,0))</f>
        <v>0</v>
      </c>
      <c r="C683" s="92">
        <f>INDEX(Region!L:L,MATCH($A683&amp;$A$670,Region!$J:$J,0))</f>
        <v>0</v>
      </c>
      <c r="D683" s="92">
        <f>INDEX(Region!M:M,MATCH($A683&amp;$A$670,Region!$J:$J,0))</f>
        <v>0</v>
      </c>
      <c r="E683" s="92">
        <f>INDEX(Region!N:N,MATCH($A683&amp;$A$670,Region!$J:$J,0))</f>
        <v>6.0173167770295596E-3</v>
      </c>
    </row>
    <row r="684" spans="1:5" x14ac:dyDescent="0.3">
      <c r="A684" s="52" t="s">
        <v>392</v>
      </c>
      <c r="B684" s="92">
        <f>INDEX(Region!K:K,MATCH($A684&amp;$A$670,Region!$J:$J,0))</f>
        <v>2.7535279588544001E-2</v>
      </c>
      <c r="C684" s="92">
        <f>INDEX(Region!L:L,MATCH($A684&amp;$A$670,Region!$J:$J,0))</f>
        <v>1.44000447295244E-2</v>
      </c>
      <c r="D684" s="92">
        <f>INDEX(Region!M:M,MATCH($A684&amp;$A$670,Region!$J:$J,0))</f>
        <v>7.2508311016257099E-2</v>
      </c>
      <c r="E684" s="92">
        <f>INDEX(Region!N:N,MATCH($A684&amp;$A$670,Region!$J:$J,0))</f>
        <v>0.108121535831415</v>
      </c>
    </row>
    <row r="685" spans="1:5" x14ac:dyDescent="0.3">
      <c r="A685" s="52" t="s">
        <v>393</v>
      </c>
      <c r="B685" s="92">
        <f>INDEX(Region!K:K,MATCH($A685&amp;$A$670,Region!$J:$J,0))</f>
        <v>0</v>
      </c>
      <c r="C685" s="92">
        <f>INDEX(Region!L:L,MATCH($A685&amp;$A$670,Region!$J:$J,0))</f>
        <v>6.8488297292116501E-3</v>
      </c>
      <c r="D685" s="92">
        <f>INDEX(Region!M:M,MATCH($A685&amp;$A$670,Region!$J:$J,0))</f>
        <v>0</v>
      </c>
      <c r="E685" s="92">
        <f>INDEX(Region!N:N,MATCH($A685&amp;$A$670,Region!$J:$J,0))</f>
        <v>6.0173167770295596E-3</v>
      </c>
    </row>
    <row r="686" spans="1:5" x14ac:dyDescent="0.3">
      <c r="A686" s="52" t="s">
        <v>394</v>
      </c>
      <c r="B686" s="92">
        <f>INDEX(Region!K:K,MATCH($A686&amp;$A$670,Region!$J:$J,0))</f>
        <v>0</v>
      </c>
      <c r="C686" s="92">
        <f>INDEX(Region!L:L,MATCH($A686&amp;$A$670,Region!$J:$J,0))</f>
        <v>6.8488297292116501E-3</v>
      </c>
      <c r="D686" s="92">
        <f>INDEX(Region!M:M,MATCH($A686&amp;$A$670,Region!$J:$J,0))</f>
        <v>9.24969910963294E-3</v>
      </c>
      <c r="E686" s="92">
        <f>INDEX(Region!N:N,MATCH($A686&amp;$A$670,Region!$J:$J,0))</f>
        <v>3.2954806768840599E-2</v>
      </c>
    </row>
    <row r="687" spans="1:5" x14ac:dyDescent="0.3">
      <c r="A687" s="52" t="s">
        <v>395</v>
      </c>
      <c r="B687" s="92">
        <f>INDEX(Region!K:K,MATCH($A687&amp;$A$670,Region!$J:$J,0))</f>
        <v>1.04778987714881E-2</v>
      </c>
      <c r="C687" s="92">
        <f>INDEX(Region!L:L,MATCH($A687&amp;$A$670,Region!$J:$J,0))</f>
        <v>0</v>
      </c>
      <c r="D687" s="92">
        <f>INDEX(Region!M:M,MATCH($A687&amp;$A$670,Region!$J:$J,0))</f>
        <v>3.8118853804672101E-2</v>
      </c>
      <c r="E687" s="92">
        <f>INDEX(Region!N:N,MATCH($A687&amp;$A$670,Region!$J:$J,0))</f>
        <v>1.92223055165738E-2</v>
      </c>
    </row>
    <row r="688" spans="1:5" x14ac:dyDescent="0.3">
      <c r="A688" s="52" t="s">
        <v>396</v>
      </c>
      <c r="B688" s="92">
        <f>INDEX(Region!K:K,MATCH($A688&amp;$A$670,Region!$J:$J,0))</f>
        <v>0</v>
      </c>
      <c r="C688" s="92">
        <f>INDEX(Region!L:L,MATCH($A688&amp;$A$670,Region!$J:$J,0))</f>
        <v>3.5780690934058101E-3</v>
      </c>
      <c r="D688" s="92">
        <f>INDEX(Region!M:M,MATCH($A688&amp;$A$670,Region!$J:$J,0))</f>
        <v>0</v>
      </c>
      <c r="E688" s="92">
        <f>INDEX(Region!N:N,MATCH($A688&amp;$A$670,Region!$J:$J,0))</f>
        <v>1.11022302462516E-16</v>
      </c>
    </row>
    <row r="689" spans="1:5" x14ac:dyDescent="0.3">
      <c r="A689" s="52" t="s">
        <v>397</v>
      </c>
      <c r="B689" s="92">
        <f>INDEX(Region!K:K,MATCH($A689&amp;$A$670,Region!$J:$J,0))</f>
        <v>0</v>
      </c>
      <c r="C689" s="92">
        <f>INDEX(Region!L:L,MATCH($A689&amp;$A$670,Region!$J:$J,0))</f>
        <v>0</v>
      </c>
      <c r="D689" s="92">
        <f>INDEX(Region!M:M,MATCH($A689&amp;$A$670,Region!$J:$J,0))</f>
        <v>0</v>
      </c>
      <c r="E689" s="92">
        <f>INDEX(Region!N:N,MATCH($A689&amp;$A$670,Region!$J:$J,0))</f>
        <v>1.11022302462516E-16</v>
      </c>
    </row>
    <row r="690" spans="1:5" x14ac:dyDescent="0.3">
      <c r="A690" s="52" t="s">
        <v>398</v>
      </c>
      <c r="B690" s="92">
        <f>INDEX(Region!K:K,MATCH($A690&amp;$A$670,Region!$J:$J,0))</f>
        <v>0</v>
      </c>
      <c r="C690" s="92">
        <f>INDEX(Region!L:L,MATCH($A690&amp;$A$670,Region!$J:$J,0))</f>
        <v>0</v>
      </c>
      <c r="D690" s="92">
        <f>INDEX(Region!M:M,MATCH($A690&amp;$A$670,Region!$J:$J,0))</f>
        <v>0</v>
      </c>
      <c r="E690" s="92">
        <f>INDEX(Region!N:N,MATCH($A690&amp;$A$670,Region!$J:$J,0))</f>
        <v>1.11022302462516E-16</v>
      </c>
    </row>
    <row r="691" spans="1:5" x14ac:dyDescent="0.3">
      <c r="A691" s="52" t="s">
        <v>399</v>
      </c>
      <c r="B691" s="92">
        <f>INDEX(Region!K:K,MATCH($A691&amp;$A$670,Region!$J:$J,0))</f>
        <v>0</v>
      </c>
      <c r="C691" s="92">
        <f>INDEX(Region!L:L,MATCH($A691&amp;$A$670,Region!$J:$J,0))</f>
        <v>0</v>
      </c>
      <c r="D691" s="92">
        <f>INDEX(Region!M:M,MATCH($A691&amp;$A$670,Region!$J:$J,0))</f>
        <v>0</v>
      </c>
      <c r="E691" s="92">
        <f>INDEX(Region!N:N,MATCH($A691&amp;$A$670,Region!$J:$J,0))</f>
        <v>1.11022302462516E-16</v>
      </c>
    </row>
    <row r="692" spans="1:5" x14ac:dyDescent="0.3">
      <c r="A692" s="52" t="s">
        <v>400</v>
      </c>
      <c r="B692" s="92">
        <f>INDEX(Region!K:K,MATCH($A692&amp;$A$670,Region!$J:$J,0))</f>
        <v>0</v>
      </c>
      <c r="C692" s="92">
        <f>INDEX(Region!L:L,MATCH($A692&amp;$A$670,Region!$J:$J,0))</f>
        <v>0</v>
      </c>
      <c r="D692" s="92">
        <f>INDEX(Region!M:M,MATCH($A692&amp;$A$670,Region!$J:$J,0))</f>
        <v>0</v>
      </c>
      <c r="E692" s="92">
        <f>INDEX(Region!N:N,MATCH($A692&amp;$A$670,Region!$J:$J,0))</f>
        <v>1.11022302462516E-16</v>
      </c>
    </row>
    <row r="693" spans="1:5" x14ac:dyDescent="0.3">
      <c r="A693" s="52" t="s">
        <v>401</v>
      </c>
      <c r="B693" s="92">
        <f>INDEX(Region!K:K,MATCH($A693&amp;$A$670,Region!$J:$J,0))</f>
        <v>0</v>
      </c>
      <c r="C693" s="92">
        <f>INDEX(Region!L:L,MATCH($A693&amp;$A$670,Region!$J:$J,0))</f>
        <v>0</v>
      </c>
      <c r="D693" s="92">
        <f>INDEX(Region!M:M,MATCH($A693&amp;$A$670,Region!$J:$J,0))</f>
        <v>6.1597894762508505E-4</v>
      </c>
      <c r="E693" s="92">
        <f>INDEX(Region!N:N,MATCH($A693&amp;$A$670,Region!$J:$J,0))</f>
        <v>1.11022302462516E-16</v>
      </c>
    </row>
    <row r="694" spans="1:5" x14ac:dyDescent="0.3">
      <c r="A694" s="52" t="s">
        <v>402</v>
      </c>
      <c r="B694" s="92">
        <f>INDEX(Region!K:K,MATCH($A694&amp;$A$670,Region!$J:$J,0))</f>
        <v>4.1221457349580798E-2</v>
      </c>
      <c r="C694" s="92">
        <f>INDEX(Region!L:L,MATCH($A694&amp;$A$670,Region!$J:$J,0))</f>
        <v>2.7511446652565299E-2</v>
      </c>
      <c r="D694" s="92">
        <f>INDEX(Region!M:M,MATCH($A694&amp;$A$670,Region!$J:$J,0))</f>
        <v>4.4396608105133899E-2</v>
      </c>
      <c r="E694" s="92">
        <f>INDEX(Region!N:N,MATCH($A694&amp;$A$670,Region!$J:$J,0))</f>
        <v>1.5612270104250099E-2</v>
      </c>
    </row>
    <row r="695" spans="1:5" x14ac:dyDescent="0.3">
      <c r="A695" s="43"/>
      <c r="B695" s="32"/>
      <c r="C695" s="32"/>
      <c r="D695" s="32"/>
      <c r="E695" s="32"/>
    </row>
    <row r="696" spans="1:5" x14ac:dyDescent="0.3">
      <c r="A696" s="43"/>
      <c r="B696" s="32"/>
      <c r="C696" s="32"/>
      <c r="D696" s="32"/>
      <c r="E696" s="32"/>
    </row>
    <row r="697" spans="1:5" x14ac:dyDescent="0.3">
      <c r="A697" s="29"/>
      <c r="B697" s="91"/>
      <c r="C697" s="91"/>
      <c r="D697" s="91"/>
      <c r="E697" s="91"/>
    </row>
    <row r="698" spans="1:5" x14ac:dyDescent="0.3">
      <c r="A698" s="27" t="s">
        <v>12</v>
      </c>
    </row>
    <row r="699" spans="1:5" x14ac:dyDescent="0.3">
      <c r="B699" s="91"/>
      <c r="C699" s="91"/>
      <c r="D699" s="91"/>
      <c r="E699" s="91"/>
    </row>
    <row r="700" spans="1:5" ht="32" x14ac:dyDescent="0.3">
      <c r="B700" s="65" t="s">
        <v>80</v>
      </c>
      <c r="C700" s="65" t="s">
        <v>81</v>
      </c>
      <c r="D700" s="65" t="s">
        <v>82</v>
      </c>
      <c r="E700" s="65" t="s">
        <v>83</v>
      </c>
    </row>
    <row r="701" spans="1:5" x14ac:dyDescent="0.3">
      <c r="A701" s="39" t="s">
        <v>381</v>
      </c>
      <c r="B701" s="90">
        <f>INDEX(Region!K:K,MATCH($A701&amp;$A$698,Region!$J:$J,0))</f>
        <v>0.93333333333333302</v>
      </c>
      <c r="C701" s="90">
        <f>INDEX(Region!L:L,MATCH($A701&amp;$A$698,Region!$J:$J,0))</f>
        <v>0.68181818181818199</v>
      </c>
      <c r="D701" s="90">
        <f>INDEX(Region!M:M,MATCH($A701&amp;$A$698,Region!$J:$J,0))</f>
        <v>0.92307692307692302</v>
      </c>
      <c r="E701" s="90">
        <f>INDEX(Region!N:N,MATCH($A701&amp;$A$698,Region!$J:$J,0))</f>
        <v>0.83333333333333304</v>
      </c>
    </row>
    <row r="702" spans="1:5" x14ac:dyDescent="0.3">
      <c r="A702" s="29" t="s">
        <v>382</v>
      </c>
      <c r="B702" s="90">
        <f>INDEX(Region!K:K,MATCH($A702&amp;$A$698,Region!$J:$J,0))</f>
        <v>0</v>
      </c>
      <c r="C702" s="90">
        <f>INDEX(Region!L:L,MATCH($A702&amp;$A$698,Region!$J:$J,0))</f>
        <v>9.0909090909090898E-2</v>
      </c>
      <c r="D702" s="90">
        <f>INDEX(Region!M:M,MATCH($A702&amp;$A$698,Region!$J:$J,0))</f>
        <v>1.9230769230769201E-2</v>
      </c>
      <c r="E702" s="90">
        <f>INDEX(Region!N:N,MATCH($A702&amp;$A$698,Region!$J:$J,0))</f>
        <v>8.3333333333333301E-2</v>
      </c>
    </row>
    <row r="703" spans="1:5" x14ac:dyDescent="0.3">
      <c r="A703" s="52" t="s">
        <v>383</v>
      </c>
      <c r="B703" s="90">
        <f>INDEX(Region!K:K,MATCH($A703&amp;$A$698,Region!$J:$J,0))</f>
        <v>0</v>
      </c>
      <c r="C703" s="90">
        <f>INDEX(Region!L:L,MATCH($A703&amp;$A$698,Region!$J:$J,0))</f>
        <v>9.0909090909090898E-2</v>
      </c>
      <c r="D703" s="90">
        <f>INDEX(Region!M:M,MATCH($A703&amp;$A$698,Region!$J:$J,0))</f>
        <v>0</v>
      </c>
      <c r="E703" s="90">
        <f>INDEX(Region!N:N,MATCH($A703&amp;$A$698,Region!$J:$J,0))</f>
        <v>0</v>
      </c>
    </row>
    <row r="704" spans="1:5" x14ac:dyDescent="0.3">
      <c r="A704" s="39" t="s">
        <v>384</v>
      </c>
      <c r="B704" s="90">
        <f>INDEX(Region!K:K,MATCH($A704&amp;$A$698,Region!$J:$J,0))</f>
        <v>0</v>
      </c>
      <c r="C704" s="90">
        <f>INDEX(Region!L:L,MATCH($A704&amp;$A$698,Region!$J:$J,0))</f>
        <v>0</v>
      </c>
      <c r="D704" s="90">
        <f>INDEX(Region!M:M,MATCH($A704&amp;$A$698,Region!$J:$J,0))</f>
        <v>0</v>
      </c>
      <c r="E704" s="90">
        <f>INDEX(Region!N:N,MATCH($A704&amp;$A$698,Region!$J:$J,0))</f>
        <v>4.1666666666666699E-2</v>
      </c>
    </row>
    <row r="705" spans="1:5" x14ac:dyDescent="0.3">
      <c r="A705" s="39" t="s">
        <v>385</v>
      </c>
      <c r="B705" s="90">
        <f>INDEX(Region!K:K,MATCH($A705&amp;$A$698,Region!$J:$J,0))</f>
        <v>0</v>
      </c>
      <c r="C705" s="90">
        <f>INDEX(Region!L:L,MATCH($A705&amp;$A$698,Region!$J:$J,0))</f>
        <v>0</v>
      </c>
      <c r="D705" s="90">
        <f>INDEX(Region!M:M,MATCH($A705&amp;$A$698,Region!$J:$J,0))</f>
        <v>0</v>
      </c>
      <c r="E705" s="90">
        <f>INDEX(Region!N:N,MATCH($A705&amp;$A$698,Region!$J:$J,0))</f>
        <v>4.1666666666666699E-2</v>
      </c>
    </row>
    <row r="706" spans="1:5" x14ac:dyDescent="0.3">
      <c r="A706" s="52" t="s">
        <v>386</v>
      </c>
      <c r="B706" s="90">
        <f>INDEX(Region!K:K,MATCH($A706&amp;$A$698,Region!$J:$J,0))</f>
        <v>0</v>
      </c>
      <c r="C706" s="90">
        <f>INDEX(Region!L:L,MATCH($A706&amp;$A$698,Region!$J:$J,0))</f>
        <v>4.5454545454545497E-2</v>
      </c>
      <c r="D706" s="90">
        <f>INDEX(Region!M:M,MATCH($A706&amp;$A$698,Region!$J:$J,0))</f>
        <v>1.9230769230769201E-2</v>
      </c>
      <c r="E706" s="90">
        <f>INDEX(Region!N:N,MATCH($A706&amp;$A$698,Region!$J:$J,0))</f>
        <v>4.1666666666666699E-2</v>
      </c>
    </row>
    <row r="707" spans="1:5" x14ac:dyDescent="0.3">
      <c r="A707" s="52" t="s">
        <v>387</v>
      </c>
      <c r="B707" s="90">
        <f>INDEX(Region!K:K,MATCH($A707&amp;$A$698,Region!$J:$J,0))</f>
        <v>0</v>
      </c>
      <c r="C707" s="90">
        <f>INDEX(Region!L:L,MATCH($A707&amp;$A$698,Region!$J:$J,0))</f>
        <v>0.13636363636363599</v>
      </c>
      <c r="D707" s="90">
        <f>INDEX(Region!M:M,MATCH($A707&amp;$A$698,Region!$J:$J,0))</f>
        <v>0</v>
      </c>
      <c r="E707" s="90">
        <f>INDEX(Region!N:N,MATCH($A707&amp;$A$698,Region!$J:$J,0))</f>
        <v>0</v>
      </c>
    </row>
    <row r="708" spans="1:5" x14ac:dyDescent="0.3">
      <c r="A708" s="52" t="s">
        <v>388</v>
      </c>
      <c r="B708" s="92">
        <f>INDEX(Region!K:K,MATCH($A708&amp;$A$698,Region!$J:$J,0))</f>
        <v>6.6666666666666693E-2</v>
      </c>
      <c r="C708" s="92">
        <f>INDEX(Region!L:L,MATCH($A708&amp;$A$698,Region!$J:$J,0))</f>
        <v>0</v>
      </c>
      <c r="D708" s="92">
        <f>INDEX(Region!M:M,MATCH($A708&amp;$A$698,Region!$J:$J,0))</f>
        <v>1.9230769230769201E-2</v>
      </c>
      <c r="E708" s="92">
        <f>INDEX(Region!N:N,MATCH($A708&amp;$A$698,Region!$J:$J,0))</f>
        <v>0</v>
      </c>
    </row>
    <row r="709" spans="1:5" x14ac:dyDescent="0.3">
      <c r="A709" s="52" t="s">
        <v>389</v>
      </c>
      <c r="B709" s="92">
        <f>INDEX(Region!K:K,MATCH($A709&amp;$A$698,Region!$J:$J,0))</f>
        <v>0</v>
      </c>
      <c r="C709" s="92">
        <f>INDEX(Region!L:L,MATCH($A709&amp;$A$698,Region!$J:$J,0))</f>
        <v>0</v>
      </c>
      <c r="D709" s="92">
        <f>INDEX(Region!M:M,MATCH($A709&amp;$A$698,Region!$J:$J,0))</f>
        <v>0</v>
      </c>
      <c r="E709" s="92">
        <f>INDEX(Region!N:N,MATCH($A709&amp;$A$698,Region!$J:$J,0))</f>
        <v>0</v>
      </c>
    </row>
    <row r="710" spans="1:5" x14ac:dyDescent="0.3">
      <c r="A710" s="52" t="s">
        <v>390</v>
      </c>
      <c r="B710" s="92">
        <f>INDEX(Region!K:K,MATCH($A710&amp;$A$698,Region!$J:$J,0))</f>
        <v>0</v>
      </c>
      <c r="C710" s="92">
        <f>INDEX(Region!L:L,MATCH($A710&amp;$A$698,Region!$J:$J,0))</f>
        <v>0</v>
      </c>
      <c r="D710" s="92">
        <f>INDEX(Region!M:M,MATCH($A710&amp;$A$698,Region!$J:$J,0))</f>
        <v>0</v>
      </c>
      <c r="E710" s="92">
        <f>INDEX(Region!N:N,MATCH($A710&amp;$A$698,Region!$J:$J,0))</f>
        <v>0</v>
      </c>
    </row>
    <row r="711" spans="1:5" x14ac:dyDescent="0.3">
      <c r="A711" s="52" t="s">
        <v>391</v>
      </c>
      <c r="B711" s="92">
        <f>INDEX(Region!K:K,MATCH($A711&amp;$A$698,Region!$J:$J,0))</f>
        <v>0</v>
      </c>
      <c r="C711" s="92">
        <f>INDEX(Region!L:L,MATCH($A711&amp;$A$698,Region!$J:$J,0))</f>
        <v>0</v>
      </c>
      <c r="D711" s="92">
        <f>INDEX(Region!M:M,MATCH($A711&amp;$A$698,Region!$J:$J,0))</f>
        <v>0</v>
      </c>
      <c r="E711" s="92">
        <f>INDEX(Region!N:N,MATCH($A711&amp;$A$698,Region!$J:$J,0))</f>
        <v>0</v>
      </c>
    </row>
    <row r="712" spans="1:5" x14ac:dyDescent="0.3">
      <c r="A712" s="52" t="s">
        <v>392</v>
      </c>
      <c r="B712" s="92">
        <f>INDEX(Region!K:K,MATCH($A712&amp;$A$698,Region!$J:$J,0))</f>
        <v>3.3333333333333298E-2</v>
      </c>
      <c r="C712" s="92">
        <f>INDEX(Region!L:L,MATCH($A712&amp;$A$698,Region!$J:$J,0))</f>
        <v>0</v>
      </c>
      <c r="D712" s="92">
        <f>INDEX(Region!M:M,MATCH($A712&amp;$A$698,Region!$J:$J,0))</f>
        <v>1.9230769230769201E-2</v>
      </c>
      <c r="E712" s="92">
        <f>INDEX(Region!N:N,MATCH($A712&amp;$A$698,Region!$J:$J,0))</f>
        <v>4.1666666666666699E-2</v>
      </c>
    </row>
    <row r="713" spans="1:5" x14ac:dyDescent="0.3">
      <c r="A713" s="52" t="s">
        <v>393</v>
      </c>
      <c r="B713" s="92">
        <f>INDEX(Region!K:K,MATCH($A713&amp;$A$698,Region!$J:$J,0))</f>
        <v>0</v>
      </c>
      <c r="C713" s="92">
        <f>INDEX(Region!L:L,MATCH($A713&amp;$A$698,Region!$J:$J,0))</f>
        <v>0</v>
      </c>
      <c r="D713" s="92">
        <f>INDEX(Region!M:M,MATCH($A713&amp;$A$698,Region!$J:$J,0))</f>
        <v>0</v>
      </c>
      <c r="E713" s="92">
        <f>INDEX(Region!N:N,MATCH($A713&amp;$A$698,Region!$J:$J,0))</f>
        <v>0</v>
      </c>
    </row>
    <row r="714" spans="1:5" x14ac:dyDescent="0.3">
      <c r="A714" s="52" t="s">
        <v>394</v>
      </c>
      <c r="B714" s="92">
        <f>INDEX(Region!K:K,MATCH($A714&amp;$A$698,Region!$J:$J,0))</f>
        <v>0</v>
      </c>
      <c r="C714" s="92">
        <f>INDEX(Region!L:L,MATCH($A714&amp;$A$698,Region!$J:$J,0))</f>
        <v>0</v>
      </c>
      <c r="D714" s="92">
        <f>INDEX(Region!M:M,MATCH($A714&amp;$A$698,Region!$J:$J,0))</f>
        <v>0</v>
      </c>
      <c r="E714" s="92">
        <f>INDEX(Region!N:N,MATCH($A714&amp;$A$698,Region!$J:$J,0))</f>
        <v>0</v>
      </c>
    </row>
    <row r="715" spans="1:5" x14ac:dyDescent="0.3">
      <c r="A715" s="52" t="s">
        <v>395</v>
      </c>
      <c r="B715" s="92">
        <f>INDEX(Region!K:K,MATCH($A715&amp;$A$698,Region!$J:$J,0))</f>
        <v>0</v>
      </c>
      <c r="C715" s="92">
        <f>INDEX(Region!L:L,MATCH($A715&amp;$A$698,Region!$J:$J,0))</f>
        <v>0</v>
      </c>
      <c r="D715" s="92">
        <f>INDEX(Region!M:M,MATCH($A715&amp;$A$698,Region!$J:$J,0))</f>
        <v>1.9230769230769201E-2</v>
      </c>
      <c r="E715" s="92">
        <f>INDEX(Region!N:N,MATCH($A715&amp;$A$698,Region!$J:$J,0))</f>
        <v>0</v>
      </c>
    </row>
    <row r="716" spans="1:5" x14ac:dyDescent="0.3">
      <c r="A716" s="52" t="s">
        <v>396</v>
      </c>
      <c r="B716" s="92">
        <f>INDEX(Region!K:K,MATCH($A716&amp;$A$698,Region!$J:$J,0))</f>
        <v>0</v>
      </c>
      <c r="C716" s="92">
        <f>INDEX(Region!L:L,MATCH($A716&amp;$A$698,Region!$J:$J,0))</f>
        <v>0</v>
      </c>
      <c r="D716" s="92">
        <f>INDEX(Region!M:M,MATCH($A716&amp;$A$698,Region!$J:$J,0))</f>
        <v>0</v>
      </c>
      <c r="E716" s="92">
        <f>INDEX(Region!N:N,MATCH($A716&amp;$A$698,Region!$J:$J,0))</f>
        <v>0</v>
      </c>
    </row>
    <row r="717" spans="1:5" x14ac:dyDescent="0.3">
      <c r="A717" s="52" t="s">
        <v>397</v>
      </c>
      <c r="B717" s="92">
        <f>INDEX(Region!K:K,MATCH($A717&amp;$A$698,Region!$J:$J,0))</f>
        <v>0</v>
      </c>
      <c r="C717" s="92">
        <f>INDEX(Region!L:L,MATCH($A717&amp;$A$698,Region!$J:$J,0))</f>
        <v>0</v>
      </c>
      <c r="D717" s="92">
        <f>INDEX(Region!M:M,MATCH($A717&amp;$A$698,Region!$J:$J,0))</f>
        <v>0</v>
      </c>
      <c r="E717" s="92">
        <f>INDEX(Region!N:N,MATCH($A717&amp;$A$698,Region!$J:$J,0))</f>
        <v>0</v>
      </c>
    </row>
    <row r="718" spans="1:5" x14ac:dyDescent="0.3">
      <c r="A718" s="52" t="s">
        <v>398</v>
      </c>
      <c r="B718" s="92">
        <f>INDEX(Region!K:K,MATCH($A718&amp;$A$698,Region!$J:$J,0))</f>
        <v>0</v>
      </c>
      <c r="C718" s="92">
        <f>INDEX(Region!L:L,MATCH($A718&amp;$A$698,Region!$J:$J,0))</f>
        <v>0</v>
      </c>
      <c r="D718" s="92">
        <f>INDEX(Region!M:M,MATCH($A718&amp;$A$698,Region!$J:$J,0))</f>
        <v>0</v>
      </c>
      <c r="E718" s="92">
        <f>INDEX(Region!N:N,MATCH($A718&amp;$A$698,Region!$J:$J,0))</f>
        <v>0</v>
      </c>
    </row>
    <row r="719" spans="1:5" x14ac:dyDescent="0.3">
      <c r="A719" s="52" t="s">
        <v>399</v>
      </c>
      <c r="B719" s="92">
        <f>INDEX(Region!K:K,MATCH($A719&amp;$A$698,Region!$J:$J,0))</f>
        <v>0</v>
      </c>
      <c r="C719" s="92">
        <f>INDEX(Region!L:L,MATCH($A719&amp;$A$698,Region!$J:$J,0))</f>
        <v>0</v>
      </c>
      <c r="D719" s="92">
        <f>INDEX(Region!M:M,MATCH($A719&amp;$A$698,Region!$J:$J,0))</f>
        <v>0</v>
      </c>
      <c r="E719" s="92">
        <f>INDEX(Region!N:N,MATCH($A719&amp;$A$698,Region!$J:$J,0))</f>
        <v>0</v>
      </c>
    </row>
    <row r="720" spans="1:5" x14ac:dyDescent="0.3">
      <c r="A720" s="52" t="s">
        <v>400</v>
      </c>
      <c r="B720" s="92">
        <f>INDEX(Region!K:K,MATCH($A720&amp;$A$698,Region!$J:$J,0))</f>
        <v>0</v>
      </c>
      <c r="C720" s="92">
        <f>INDEX(Region!L:L,MATCH($A720&amp;$A$698,Region!$J:$J,0))</f>
        <v>0</v>
      </c>
      <c r="D720" s="92">
        <f>INDEX(Region!M:M,MATCH($A720&amp;$A$698,Region!$J:$J,0))</f>
        <v>0</v>
      </c>
      <c r="E720" s="92">
        <f>INDEX(Region!N:N,MATCH($A720&amp;$A$698,Region!$J:$J,0))</f>
        <v>0</v>
      </c>
    </row>
    <row r="721" spans="1:5" x14ac:dyDescent="0.3">
      <c r="A721" s="52" t="s">
        <v>401</v>
      </c>
      <c r="B721" s="92">
        <f>INDEX(Region!K:K,MATCH($A721&amp;$A$698,Region!$J:$J,0))</f>
        <v>0</v>
      </c>
      <c r="C721" s="92">
        <f>INDEX(Region!L:L,MATCH($A721&amp;$A$698,Region!$J:$J,0))</f>
        <v>0</v>
      </c>
      <c r="D721" s="92">
        <f>INDEX(Region!M:M,MATCH($A721&amp;$A$698,Region!$J:$J,0))</f>
        <v>1.9230769230769201E-2</v>
      </c>
      <c r="E721" s="92">
        <f>INDEX(Region!N:N,MATCH($A721&amp;$A$698,Region!$J:$J,0))</f>
        <v>0</v>
      </c>
    </row>
    <row r="722" spans="1:5" x14ac:dyDescent="0.3">
      <c r="A722" s="52" t="s">
        <v>402</v>
      </c>
      <c r="B722" s="92">
        <f>INDEX(Region!K:K,MATCH($A722&amp;$A$698,Region!$J:$J,0))</f>
        <v>0</v>
      </c>
      <c r="C722" s="92">
        <f>INDEX(Region!L:L,MATCH($A722&amp;$A$698,Region!$J:$J,0))</f>
        <v>9.0909090909090898E-2</v>
      </c>
      <c r="D722" s="92">
        <f>INDEX(Region!M:M,MATCH($A722&amp;$A$698,Region!$J:$J,0))</f>
        <v>0</v>
      </c>
      <c r="E722" s="92">
        <f>INDEX(Region!N:N,MATCH($A722&amp;$A$698,Region!$J:$J,0))</f>
        <v>0</v>
      </c>
    </row>
    <row r="723" spans="1:5" x14ac:dyDescent="0.3">
      <c r="A723" s="52"/>
      <c r="B723" s="32"/>
      <c r="C723" s="32"/>
      <c r="D723" s="32"/>
      <c r="E723" s="32"/>
    </row>
    <row r="724" spans="1:5" x14ac:dyDescent="0.3">
      <c r="A724" s="52"/>
      <c r="B724" s="32"/>
      <c r="C724" s="32"/>
      <c r="D724" s="32"/>
      <c r="E724" s="32"/>
    </row>
    <row r="725" spans="1:5" x14ac:dyDescent="0.3">
      <c r="A725" s="52"/>
      <c r="B725" s="32"/>
      <c r="C725" s="32"/>
      <c r="D725" s="32"/>
      <c r="E725" s="32"/>
    </row>
    <row r="726" spans="1:5" x14ac:dyDescent="0.3">
      <c r="A726" s="27" t="s">
        <v>48</v>
      </c>
    </row>
    <row r="728" spans="1:5" ht="32" x14ac:dyDescent="0.3">
      <c r="B728" s="65" t="s">
        <v>80</v>
      </c>
      <c r="C728" s="65" t="s">
        <v>81</v>
      </c>
      <c r="D728" s="65" t="s">
        <v>82</v>
      </c>
      <c r="E728" s="65" t="s">
        <v>83</v>
      </c>
    </row>
    <row r="729" spans="1:5" x14ac:dyDescent="0.3">
      <c r="A729" s="39" t="s">
        <v>381</v>
      </c>
      <c r="B729" s="90">
        <f>INDEX(Region!K:K,MATCH($A729&amp;$A$726,Region!$J:$J,0))</f>
        <v>0.71428571428571397</v>
      </c>
      <c r="C729" s="90">
        <f>INDEX(Region!L:L,MATCH($A729&amp;$A$726,Region!$J:$J,0))</f>
        <v>0.59375</v>
      </c>
      <c r="D729" s="90">
        <f>INDEX(Region!M:M,MATCH($A729&amp;$A$726,Region!$J:$J,0))</f>
        <v>0.83333333333333304</v>
      </c>
      <c r="E729" s="90">
        <f>INDEX(Region!N:N,MATCH($A729&amp;$A$726,Region!$J:$J,0))</f>
        <v>1</v>
      </c>
    </row>
    <row r="730" spans="1:5" x14ac:dyDescent="0.3">
      <c r="A730" s="29" t="s">
        <v>382</v>
      </c>
      <c r="B730" s="90">
        <f>INDEX(Region!K:K,MATCH($A730&amp;$A$726,Region!$J:$J,0))</f>
        <v>7.1428571428571397E-2</v>
      </c>
      <c r="C730" s="90">
        <f>INDEX(Region!L:L,MATCH($A730&amp;$A$726,Region!$J:$J,0))</f>
        <v>0.125</v>
      </c>
      <c r="D730" s="90">
        <f>INDEX(Region!M:M,MATCH($A730&amp;$A$726,Region!$J:$J,0))</f>
        <v>0.16666666666666699</v>
      </c>
      <c r="E730" s="90">
        <f>INDEX(Region!N:N,MATCH($A730&amp;$A$726,Region!$J:$J,0))</f>
        <v>0</v>
      </c>
    </row>
    <row r="731" spans="1:5" x14ac:dyDescent="0.3">
      <c r="A731" s="52" t="s">
        <v>383</v>
      </c>
      <c r="B731" s="90">
        <f>INDEX(Region!K:K,MATCH($A731&amp;$A$726,Region!$J:$J,0))</f>
        <v>7.1428571428571397E-2</v>
      </c>
      <c r="C731" s="90">
        <f>INDEX(Region!L:L,MATCH($A731&amp;$A$726,Region!$J:$J,0))</f>
        <v>0</v>
      </c>
      <c r="D731" s="90">
        <f>INDEX(Region!M:M,MATCH($A731&amp;$A$726,Region!$J:$J,0))</f>
        <v>0</v>
      </c>
      <c r="E731" s="90">
        <f>INDEX(Region!N:N,MATCH($A731&amp;$A$726,Region!$J:$J,0))</f>
        <v>0</v>
      </c>
    </row>
    <row r="732" spans="1:5" x14ac:dyDescent="0.3">
      <c r="A732" s="39" t="s">
        <v>384</v>
      </c>
      <c r="B732" s="90">
        <f>INDEX(Region!K:K,MATCH($A732&amp;$A$726,Region!$J:$J,0))</f>
        <v>0</v>
      </c>
      <c r="C732" s="90">
        <f>INDEX(Region!L:L,MATCH($A732&amp;$A$726,Region!$J:$J,0))</f>
        <v>9.375E-2</v>
      </c>
      <c r="D732" s="90">
        <f>INDEX(Region!M:M,MATCH($A732&amp;$A$726,Region!$J:$J,0))</f>
        <v>0</v>
      </c>
      <c r="E732" s="90">
        <f>INDEX(Region!N:N,MATCH($A732&amp;$A$726,Region!$J:$J,0))</f>
        <v>0</v>
      </c>
    </row>
    <row r="733" spans="1:5" x14ac:dyDescent="0.3">
      <c r="A733" s="39" t="s">
        <v>385</v>
      </c>
      <c r="B733" s="90">
        <f>INDEX(Region!K:K,MATCH($A733&amp;$A$726,Region!$J:$J,0))</f>
        <v>0</v>
      </c>
      <c r="C733" s="90">
        <f>INDEX(Region!L:L,MATCH($A733&amp;$A$726,Region!$J:$J,0))</f>
        <v>3.125E-2</v>
      </c>
      <c r="D733" s="90">
        <f>INDEX(Region!M:M,MATCH($A733&amp;$A$726,Region!$J:$J,0))</f>
        <v>0</v>
      </c>
      <c r="E733" s="90">
        <f>INDEX(Region!N:N,MATCH($A733&amp;$A$726,Region!$J:$J,0))</f>
        <v>0</v>
      </c>
    </row>
    <row r="734" spans="1:5" x14ac:dyDescent="0.3">
      <c r="A734" s="52" t="s">
        <v>386</v>
      </c>
      <c r="B734" s="90">
        <f>INDEX(Region!K:K,MATCH($A734&amp;$A$726,Region!$J:$J,0))</f>
        <v>0</v>
      </c>
      <c r="C734" s="90">
        <f>INDEX(Region!L:L,MATCH($A734&amp;$A$726,Region!$J:$J,0))</f>
        <v>0</v>
      </c>
      <c r="D734" s="90">
        <f>INDEX(Region!M:M,MATCH($A734&amp;$A$726,Region!$J:$J,0))</f>
        <v>0</v>
      </c>
      <c r="E734" s="90">
        <f>INDEX(Region!N:N,MATCH($A734&amp;$A$726,Region!$J:$J,0))</f>
        <v>0</v>
      </c>
    </row>
    <row r="735" spans="1:5" x14ac:dyDescent="0.3">
      <c r="A735" s="52" t="s">
        <v>387</v>
      </c>
      <c r="B735" s="90">
        <f>INDEX(Region!K:K,MATCH($A735&amp;$A$726,Region!$J:$J,0))</f>
        <v>7.1428571428571397E-2</v>
      </c>
      <c r="C735" s="90">
        <f>INDEX(Region!L:L,MATCH($A735&amp;$A$726,Region!$J:$J,0))</f>
        <v>0.125</v>
      </c>
      <c r="D735" s="90">
        <f>INDEX(Region!M:M,MATCH($A735&amp;$A$726,Region!$J:$J,0))</f>
        <v>0</v>
      </c>
      <c r="E735" s="90">
        <f>INDEX(Region!N:N,MATCH($A735&amp;$A$726,Region!$J:$J,0))</f>
        <v>0</v>
      </c>
    </row>
    <row r="736" spans="1:5" x14ac:dyDescent="0.3">
      <c r="A736" s="52" t="s">
        <v>388</v>
      </c>
      <c r="B736" s="90">
        <f>INDEX(Region!K:K,MATCH($A736&amp;$A$726,Region!$J:$J,0))</f>
        <v>0</v>
      </c>
      <c r="C736" s="90">
        <f>INDEX(Region!L:L,MATCH($A736&amp;$A$726,Region!$J:$J,0))</f>
        <v>3.125E-2</v>
      </c>
      <c r="D736" s="90">
        <f>INDEX(Region!M:M,MATCH($A736&amp;$A$726,Region!$J:$J,0))</f>
        <v>0</v>
      </c>
      <c r="E736" s="90">
        <f>INDEX(Region!N:N,MATCH($A736&amp;$A$726,Region!$J:$J,0))</f>
        <v>0</v>
      </c>
    </row>
    <row r="737" spans="1:5" x14ac:dyDescent="0.3">
      <c r="A737" s="52" t="s">
        <v>389</v>
      </c>
      <c r="B737" s="90">
        <f>INDEX(Region!K:K,MATCH($A737&amp;$A$726,Region!$J:$J,0))</f>
        <v>0</v>
      </c>
      <c r="C737" s="90">
        <f>INDEX(Region!L:L,MATCH($A737&amp;$A$726,Region!$J:$J,0))</f>
        <v>0</v>
      </c>
      <c r="D737" s="90">
        <f>INDEX(Region!M:M,MATCH($A737&amp;$A$726,Region!$J:$J,0))</f>
        <v>0</v>
      </c>
      <c r="E737" s="90">
        <f>INDEX(Region!N:N,MATCH($A737&amp;$A$726,Region!$J:$J,0))</f>
        <v>0</v>
      </c>
    </row>
    <row r="738" spans="1:5" x14ac:dyDescent="0.3">
      <c r="A738" s="52" t="s">
        <v>390</v>
      </c>
      <c r="B738" s="90">
        <f>INDEX(Region!K:K,MATCH($A738&amp;$A$726,Region!$J:$J,0))</f>
        <v>0</v>
      </c>
      <c r="C738" s="90">
        <f>INDEX(Region!L:L,MATCH($A738&amp;$A$726,Region!$J:$J,0))</f>
        <v>0</v>
      </c>
      <c r="D738" s="90">
        <f>INDEX(Region!M:M,MATCH($A738&amp;$A$726,Region!$J:$J,0))</f>
        <v>0</v>
      </c>
      <c r="E738" s="90">
        <f>INDEX(Region!N:N,MATCH($A738&amp;$A$726,Region!$J:$J,0))</f>
        <v>0</v>
      </c>
    </row>
    <row r="739" spans="1:5" x14ac:dyDescent="0.3">
      <c r="A739" s="52" t="s">
        <v>391</v>
      </c>
      <c r="B739" s="90">
        <f>INDEX(Region!K:K,MATCH($A739&amp;$A$726,Region!$J:$J,0))</f>
        <v>0</v>
      </c>
      <c r="C739" s="90">
        <f>INDEX(Region!L:L,MATCH($A739&amp;$A$726,Region!$J:$J,0))</f>
        <v>0</v>
      </c>
      <c r="D739" s="90">
        <f>INDEX(Region!M:M,MATCH($A739&amp;$A$726,Region!$J:$J,0))</f>
        <v>0</v>
      </c>
      <c r="E739" s="90">
        <f>INDEX(Region!N:N,MATCH($A739&amp;$A$726,Region!$J:$J,0))</f>
        <v>0</v>
      </c>
    </row>
    <row r="740" spans="1:5" x14ac:dyDescent="0.3">
      <c r="A740" s="52" t="s">
        <v>392</v>
      </c>
      <c r="B740" s="90">
        <f>INDEX(Region!K:K,MATCH($A740&amp;$A$726,Region!$J:$J,0))</f>
        <v>0</v>
      </c>
      <c r="C740" s="90">
        <f>INDEX(Region!L:L,MATCH($A740&amp;$A$726,Region!$J:$J,0))</f>
        <v>0</v>
      </c>
      <c r="D740" s="90">
        <f>INDEX(Region!M:M,MATCH($A740&amp;$A$726,Region!$J:$J,0))</f>
        <v>0</v>
      </c>
      <c r="E740" s="90">
        <f>INDEX(Region!N:N,MATCH($A740&amp;$A$726,Region!$J:$J,0))</f>
        <v>0</v>
      </c>
    </row>
    <row r="741" spans="1:5" x14ac:dyDescent="0.3">
      <c r="A741" s="52" t="s">
        <v>393</v>
      </c>
      <c r="B741" s="90">
        <f>INDEX(Region!K:K,MATCH($A741&amp;$A$726,Region!$J:$J,0))</f>
        <v>0</v>
      </c>
      <c r="C741" s="90">
        <f>INDEX(Region!L:L,MATCH($A741&amp;$A$726,Region!$J:$J,0))</f>
        <v>0</v>
      </c>
      <c r="D741" s="90">
        <f>INDEX(Region!M:M,MATCH($A741&amp;$A$726,Region!$J:$J,0))</f>
        <v>0</v>
      </c>
      <c r="E741" s="90">
        <f>INDEX(Region!N:N,MATCH($A741&amp;$A$726,Region!$J:$J,0))</f>
        <v>0</v>
      </c>
    </row>
    <row r="742" spans="1:5" x14ac:dyDescent="0.3">
      <c r="A742" s="52" t="s">
        <v>394</v>
      </c>
      <c r="B742" s="90">
        <f>INDEX(Region!K:K,MATCH($A742&amp;$A$726,Region!$J:$J,0))</f>
        <v>0</v>
      </c>
      <c r="C742" s="90">
        <f>INDEX(Region!L:L,MATCH($A742&amp;$A$726,Region!$J:$J,0))</f>
        <v>0</v>
      </c>
      <c r="D742" s="90">
        <f>INDEX(Region!M:M,MATCH($A742&amp;$A$726,Region!$J:$J,0))</f>
        <v>0</v>
      </c>
      <c r="E742" s="90">
        <f>INDEX(Region!N:N,MATCH($A742&amp;$A$726,Region!$J:$J,0))</f>
        <v>0</v>
      </c>
    </row>
    <row r="743" spans="1:5" x14ac:dyDescent="0.3">
      <c r="A743" s="52" t="s">
        <v>395</v>
      </c>
      <c r="B743" s="90">
        <f>INDEX(Region!K:K,MATCH($A743&amp;$A$726,Region!$J:$J,0))</f>
        <v>0</v>
      </c>
      <c r="C743" s="90">
        <f>INDEX(Region!L:L,MATCH($A743&amp;$A$726,Region!$J:$J,0))</f>
        <v>0</v>
      </c>
      <c r="D743" s="90">
        <f>INDEX(Region!M:M,MATCH($A743&amp;$A$726,Region!$J:$J,0))</f>
        <v>0</v>
      </c>
      <c r="E743" s="90">
        <f>INDEX(Region!N:N,MATCH($A743&amp;$A$726,Region!$J:$J,0))</f>
        <v>0</v>
      </c>
    </row>
    <row r="744" spans="1:5" x14ac:dyDescent="0.3">
      <c r="A744" s="52" t="s">
        <v>396</v>
      </c>
      <c r="B744" s="90">
        <f>INDEX(Region!K:K,MATCH($A744&amp;$A$726,Region!$J:$J,0))</f>
        <v>0</v>
      </c>
      <c r="C744" s="90">
        <f>INDEX(Region!L:L,MATCH($A744&amp;$A$726,Region!$J:$J,0))</f>
        <v>6.25E-2</v>
      </c>
      <c r="D744" s="90">
        <f>INDEX(Region!M:M,MATCH($A744&amp;$A$726,Region!$J:$J,0))</f>
        <v>0</v>
      </c>
      <c r="E744" s="90">
        <f>INDEX(Region!N:N,MATCH($A744&amp;$A$726,Region!$J:$J,0))</f>
        <v>0</v>
      </c>
    </row>
    <row r="745" spans="1:5" x14ac:dyDescent="0.3">
      <c r="A745" s="52" t="s">
        <v>397</v>
      </c>
      <c r="B745" s="90">
        <f>INDEX(Region!K:K,MATCH($A745&amp;$A$726,Region!$J:$J,0))</f>
        <v>0</v>
      </c>
      <c r="C745" s="90">
        <f>INDEX(Region!L:L,MATCH($A745&amp;$A$726,Region!$J:$J,0))</f>
        <v>0</v>
      </c>
      <c r="D745" s="90">
        <f>INDEX(Region!M:M,MATCH($A745&amp;$A$726,Region!$J:$J,0))</f>
        <v>0</v>
      </c>
      <c r="E745" s="90">
        <f>INDEX(Region!N:N,MATCH($A745&amp;$A$726,Region!$J:$J,0))</f>
        <v>0</v>
      </c>
    </row>
    <row r="746" spans="1:5" x14ac:dyDescent="0.3">
      <c r="A746" s="52" t="s">
        <v>398</v>
      </c>
      <c r="B746" s="90">
        <f>INDEX(Region!K:K,MATCH($A746&amp;$A$726,Region!$J:$J,0))</f>
        <v>0</v>
      </c>
      <c r="C746" s="90">
        <f>INDEX(Region!L:L,MATCH($A746&amp;$A$726,Region!$J:$J,0))</f>
        <v>0</v>
      </c>
      <c r="D746" s="90">
        <f>INDEX(Region!M:M,MATCH($A746&amp;$A$726,Region!$J:$J,0))</f>
        <v>0</v>
      </c>
      <c r="E746" s="90">
        <f>INDEX(Region!N:N,MATCH($A746&amp;$A$726,Region!$J:$J,0))</f>
        <v>0</v>
      </c>
    </row>
    <row r="747" spans="1:5" x14ac:dyDescent="0.3">
      <c r="A747" s="52" t="s">
        <v>399</v>
      </c>
      <c r="B747" s="90">
        <f>INDEX(Region!K:K,MATCH($A747&amp;$A$726,Region!$J:$J,0))</f>
        <v>0</v>
      </c>
      <c r="C747" s="90">
        <f>INDEX(Region!L:L,MATCH($A747&amp;$A$726,Region!$J:$J,0))</f>
        <v>6.25E-2</v>
      </c>
      <c r="D747" s="90">
        <f>INDEX(Region!M:M,MATCH($A747&amp;$A$726,Region!$J:$J,0))</f>
        <v>0</v>
      </c>
      <c r="E747" s="90">
        <f>INDEX(Region!N:N,MATCH($A747&amp;$A$726,Region!$J:$J,0))</f>
        <v>0</v>
      </c>
    </row>
    <row r="748" spans="1:5" x14ac:dyDescent="0.3">
      <c r="A748" s="52" t="s">
        <v>400</v>
      </c>
      <c r="B748" s="90">
        <f>INDEX(Region!K:K,MATCH($A748&amp;$A$726,Region!$J:$J,0))</f>
        <v>0</v>
      </c>
      <c r="C748" s="90">
        <f>INDEX(Region!L:L,MATCH($A748&amp;$A$726,Region!$J:$J,0))</f>
        <v>0</v>
      </c>
      <c r="D748" s="90">
        <f>INDEX(Region!M:M,MATCH($A748&amp;$A$726,Region!$J:$J,0))</f>
        <v>0</v>
      </c>
      <c r="E748" s="90">
        <f>INDEX(Region!N:N,MATCH($A748&amp;$A$726,Region!$J:$J,0))</f>
        <v>0</v>
      </c>
    </row>
    <row r="749" spans="1:5" x14ac:dyDescent="0.3">
      <c r="A749" s="52" t="s">
        <v>401</v>
      </c>
      <c r="B749" s="90">
        <f>INDEX(Region!K:K,MATCH($A749&amp;$A$726,Region!$J:$J,0))</f>
        <v>0</v>
      </c>
      <c r="C749" s="90">
        <f>INDEX(Region!L:L,MATCH($A749&amp;$A$726,Region!$J:$J,0))</f>
        <v>0</v>
      </c>
      <c r="D749" s="90">
        <f>INDEX(Region!M:M,MATCH($A749&amp;$A$726,Region!$J:$J,0))</f>
        <v>0</v>
      </c>
      <c r="E749" s="90">
        <f>INDEX(Region!N:N,MATCH($A749&amp;$A$726,Region!$J:$J,0))</f>
        <v>0</v>
      </c>
    </row>
    <row r="750" spans="1:5" x14ac:dyDescent="0.3">
      <c r="A750" s="52" t="s">
        <v>402</v>
      </c>
      <c r="B750" s="90">
        <f>INDEX(Region!K:K,MATCH($A750&amp;$A$726,Region!$J:$J,0))</f>
        <v>0</v>
      </c>
      <c r="C750" s="90">
        <f>INDEX(Region!L:L,MATCH($A750&amp;$A$726,Region!$J:$J,0))</f>
        <v>3.125E-2</v>
      </c>
      <c r="D750" s="90">
        <f>INDEX(Region!M:M,MATCH($A750&amp;$A$726,Region!$J:$J,0))</f>
        <v>0</v>
      </c>
      <c r="E750" s="90">
        <f>INDEX(Region!N:N,MATCH($A750&amp;$A$726,Region!$J:$J,0))</f>
        <v>0</v>
      </c>
    </row>
    <row r="751" spans="1:5" x14ac:dyDescent="0.3">
      <c r="A751" s="52"/>
      <c r="B751" s="32"/>
      <c r="C751" s="32"/>
      <c r="D751" s="32"/>
      <c r="E751" s="32"/>
    </row>
    <row r="752" spans="1:5" x14ac:dyDescent="0.3">
      <c r="A752" s="25" t="s">
        <v>408</v>
      </c>
      <c r="B752" s="83"/>
      <c r="C752" s="83"/>
      <c r="D752" s="83"/>
      <c r="E752" s="83"/>
    </row>
    <row r="753" spans="1:5" x14ac:dyDescent="0.3">
      <c r="A753" s="62"/>
    </row>
    <row r="755" spans="1:5" x14ac:dyDescent="0.3">
      <c r="A755" s="27" t="s">
        <v>11</v>
      </c>
    </row>
    <row r="756" spans="1:5" x14ac:dyDescent="0.3">
      <c r="B756" s="91"/>
      <c r="C756" s="91"/>
      <c r="D756" s="91"/>
      <c r="E756" s="91"/>
    </row>
    <row r="757" spans="1:5" ht="32" x14ac:dyDescent="0.3">
      <c r="B757" s="65" t="s">
        <v>80</v>
      </c>
      <c r="C757" s="65" t="s">
        <v>81</v>
      </c>
      <c r="D757" s="65" t="s">
        <v>82</v>
      </c>
      <c r="E757" s="65" t="s">
        <v>83</v>
      </c>
    </row>
    <row r="758" spans="1:5" x14ac:dyDescent="0.3">
      <c r="A758" s="29" t="s">
        <v>403</v>
      </c>
      <c r="B758" s="90">
        <f>INDEX(Region!K:K,MATCH($A758&amp;$A$755,Region!$J:$J,0))</f>
        <v>0.28496421148810702</v>
      </c>
      <c r="C758" s="90">
        <f>INDEX(Region!L:L,MATCH($A758&amp;$A$755,Region!$J:$J,0))</f>
        <v>0.32516771086337198</v>
      </c>
      <c r="D758" s="90">
        <f>INDEX(Region!M:M,MATCH($A758&amp;$A$755,Region!$J:$J,0))</f>
        <v>0.39021346190707401</v>
      </c>
      <c r="E758" s="90">
        <f>INDEX(Region!N:N,MATCH($A758&amp;$A$755,Region!$J:$J,0))</f>
        <v>0.33961275985640998</v>
      </c>
    </row>
    <row r="759" spans="1:5" x14ac:dyDescent="0.3">
      <c r="A759" s="39" t="s">
        <v>404</v>
      </c>
      <c r="B759" s="90">
        <f>INDEX(Region!K:K,MATCH($A759&amp;$A$755,Region!$J:$J,0))</f>
        <v>0.11204456394185799</v>
      </c>
      <c r="C759" s="90">
        <f>INDEX(Region!L:L,MATCH($A759&amp;$A$755,Region!$J:$J,0))</f>
        <v>2.81481797492181E-2</v>
      </c>
      <c r="D759" s="90">
        <f>INDEX(Region!M:M,MATCH($A759&amp;$A$755,Region!$J:$J,0))</f>
        <v>0.13524886303028799</v>
      </c>
      <c r="E759" s="90">
        <f>INDEX(Region!N:N,MATCH($A759&amp;$A$755,Region!$J:$J,0))</f>
        <v>8.0941679524028101E-2</v>
      </c>
    </row>
    <row r="760" spans="1:5" x14ac:dyDescent="0.3">
      <c r="A760" s="52" t="s">
        <v>405</v>
      </c>
      <c r="B760" s="90">
        <f>INDEX(Region!K:K,MATCH($A760&amp;$A$755,Region!$J:$J,0))</f>
        <v>0.56372656612358896</v>
      </c>
      <c r="C760" s="90">
        <f>INDEX(Region!L:L,MATCH($A760&amp;$A$755,Region!$J:$J,0))</f>
        <v>0.41372412440468997</v>
      </c>
      <c r="D760" s="90">
        <f>INDEX(Region!M:M,MATCH($A760&amp;$A$755,Region!$J:$J,0))</f>
        <v>0.522206427385419</v>
      </c>
      <c r="E760" s="90">
        <f>INDEX(Region!N:N,MATCH($A760&amp;$A$755,Region!$J:$J,0))</f>
        <v>0.32834883652674901</v>
      </c>
    </row>
    <row r="761" spans="1:5" x14ac:dyDescent="0.3">
      <c r="A761" s="39" t="s">
        <v>406</v>
      </c>
      <c r="B761" s="90">
        <f>INDEX(Region!K:K,MATCH($A761&amp;$A$755,Region!$J:$J,0))</f>
        <v>0.16783115790160799</v>
      </c>
      <c r="C761" s="90">
        <f>INDEX(Region!L:L,MATCH($A761&amp;$A$755,Region!$J:$J,0))</f>
        <v>3.96255898466958E-2</v>
      </c>
      <c r="D761" s="90">
        <f>INDEX(Region!M:M,MATCH($A761&amp;$A$755,Region!$J:$J,0))</f>
        <v>0.15933584970631301</v>
      </c>
      <c r="E761" s="90">
        <f>INDEX(Region!N:N,MATCH($A761&amp;$A$755,Region!$J:$J,0))</f>
        <v>0.13775108495236599</v>
      </c>
    </row>
    <row r="762" spans="1:5" x14ac:dyDescent="0.3">
      <c r="A762" s="29" t="s">
        <v>407</v>
      </c>
      <c r="B762" s="90">
        <f>INDEX(Region!K:K,MATCH($A762&amp;$A$755,Region!$J:$J,0))</f>
        <v>0.23863520612151801</v>
      </c>
      <c r="C762" s="90">
        <f>INDEX(Region!L:L,MATCH($A762&amp;$A$755,Region!$J:$J,0))</f>
        <v>0.37648514745672901</v>
      </c>
      <c r="D762" s="90">
        <f>INDEX(Region!M:M,MATCH($A762&amp;$A$755,Region!$J:$J,0))</f>
        <v>0.23285923785350801</v>
      </c>
      <c r="E762" s="90">
        <f>INDEX(Region!N:N,MATCH($A762&amp;$A$755,Region!$J:$J,0))</f>
        <v>0.31317780692212599</v>
      </c>
    </row>
    <row r="763" spans="1:5" x14ac:dyDescent="0.3">
      <c r="A763" s="52"/>
      <c r="B763" s="32"/>
      <c r="C763" s="32"/>
      <c r="D763" s="32"/>
      <c r="E763" s="32"/>
    </row>
    <row r="764" spans="1:5" x14ac:dyDescent="0.3">
      <c r="A764" s="29"/>
    </row>
    <row r="765" spans="1:5" x14ac:dyDescent="0.3">
      <c r="A765" s="27" t="s">
        <v>12</v>
      </c>
    </row>
    <row r="766" spans="1:5" x14ac:dyDescent="0.3">
      <c r="B766" s="91"/>
      <c r="C766" s="91"/>
      <c r="D766" s="91"/>
      <c r="E766" s="91"/>
    </row>
    <row r="767" spans="1:5" ht="32" x14ac:dyDescent="0.3">
      <c r="B767" s="66" t="s">
        <v>80</v>
      </c>
      <c r="C767" s="66" t="s">
        <v>81</v>
      </c>
      <c r="D767" s="66" t="s">
        <v>82</v>
      </c>
      <c r="E767" s="66" t="s">
        <v>83</v>
      </c>
    </row>
    <row r="768" spans="1:5" x14ac:dyDescent="0.3">
      <c r="A768" s="29" t="s">
        <v>403</v>
      </c>
      <c r="B768" s="90">
        <f>INDEX(Region!K:K,MATCH($A768&amp;$A$765,Region!$J:$J,0))</f>
        <v>0.221518987341772</v>
      </c>
      <c r="C768" s="90">
        <f>INDEX(Region!L:L,MATCH($A768&amp;$A$765,Region!$J:$J,0))</f>
        <v>0.24844720496894401</v>
      </c>
      <c r="D768" s="90">
        <f>INDEX(Region!M:M,MATCH($A768&amp;$A$765,Region!$J:$J,0))</f>
        <v>0.29878048780487798</v>
      </c>
      <c r="E768" s="90">
        <f>INDEX(Region!N:N,MATCH($A768&amp;$A$765,Region!$J:$J,0))</f>
        <v>0.24242424242424199</v>
      </c>
    </row>
    <row r="769" spans="1:5" x14ac:dyDescent="0.3">
      <c r="A769" s="39" t="s">
        <v>404</v>
      </c>
      <c r="B769" s="90">
        <f>INDEX(Region!K:K,MATCH($A769&amp;$A$765,Region!$J:$J,0))</f>
        <v>6.3291139240506306E-2</v>
      </c>
      <c r="C769" s="90">
        <f>INDEX(Region!L:L,MATCH($A769&amp;$A$765,Region!$J:$J,0))</f>
        <v>2.4844720496894401E-2</v>
      </c>
      <c r="D769" s="90">
        <f>INDEX(Region!M:M,MATCH($A769&amp;$A$765,Region!$J:$J,0))</f>
        <v>0.109756097560976</v>
      </c>
      <c r="E769" s="90">
        <f>INDEX(Region!N:N,MATCH($A769&amp;$A$765,Region!$J:$J,0))</f>
        <v>6.0606060606060601E-2</v>
      </c>
    </row>
    <row r="770" spans="1:5" x14ac:dyDescent="0.3">
      <c r="A770" s="52" t="s">
        <v>405</v>
      </c>
      <c r="B770" s="90">
        <f>INDEX(Region!K:K,MATCH($A770&amp;$A$765,Region!$J:$J,0))</f>
        <v>0.569620253164557</v>
      </c>
      <c r="C770" s="90">
        <f>INDEX(Region!L:L,MATCH($A770&amp;$A$765,Region!$J:$J,0))</f>
        <v>0.37267080745341602</v>
      </c>
      <c r="D770" s="90">
        <f>INDEX(Region!M:M,MATCH($A770&amp;$A$765,Region!$J:$J,0))</f>
        <v>0.47560975609756101</v>
      </c>
      <c r="E770" s="90">
        <f>INDEX(Region!N:N,MATCH($A770&amp;$A$765,Region!$J:$J,0))</f>
        <v>0.33333333333333298</v>
      </c>
    </row>
    <row r="771" spans="1:5" x14ac:dyDescent="0.3">
      <c r="A771" s="39" t="s">
        <v>406</v>
      </c>
      <c r="B771" s="90">
        <f>INDEX(Region!K:K,MATCH($A771&amp;$A$765,Region!$J:$J,0))</f>
        <v>0.132911392405063</v>
      </c>
      <c r="C771" s="90">
        <f>INDEX(Region!L:L,MATCH($A771&amp;$A$765,Region!$J:$J,0))</f>
        <v>8.6956521739130405E-2</v>
      </c>
      <c r="D771" s="90">
        <f>INDEX(Region!M:M,MATCH($A771&amp;$A$765,Region!$J:$J,0))</f>
        <v>0.134146341463415</v>
      </c>
      <c r="E771" s="90">
        <f>INDEX(Region!N:N,MATCH($A771&amp;$A$765,Region!$J:$J,0))</f>
        <v>0.15151515151515099</v>
      </c>
    </row>
    <row r="772" spans="1:5" x14ac:dyDescent="0.3">
      <c r="A772" s="29" t="s">
        <v>407</v>
      </c>
      <c r="B772" s="90">
        <f>INDEX(Region!K:K,MATCH($A772&amp;$A$765,Region!$J:$J,0))</f>
        <v>0.30379746835443</v>
      </c>
      <c r="C772" s="90">
        <f>INDEX(Region!L:L,MATCH($A772&amp;$A$765,Region!$J:$J,0))</f>
        <v>0.49068322981366502</v>
      </c>
      <c r="D772" s="90">
        <f>INDEX(Region!M:M,MATCH($A772&amp;$A$765,Region!$J:$J,0))</f>
        <v>0.292682926829268</v>
      </c>
      <c r="E772" s="90">
        <f>INDEX(Region!N:N,MATCH($A772&amp;$A$765,Region!$J:$J,0))</f>
        <v>0.39393939393939398</v>
      </c>
    </row>
    <row r="773" spans="1:5" x14ac:dyDescent="0.3">
      <c r="A773" s="29"/>
    </row>
    <row r="774" spans="1:5" x14ac:dyDescent="0.3">
      <c r="A774" s="27" t="s">
        <v>48</v>
      </c>
    </row>
    <row r="776" spans="1:5" ht="32" x14ac:dyDescent="0.3">
      <c r="B776" s="65" t="s">
        <v>80</v>
      </c>
      <c r="C776" s="65" t="s">
        <v>81</v>
      </c>
      <c r="D776" s="65" t="s">
        <v>82</v>
      </c>
      <c r="E776" s="65" t="s">
        <v>83</v>
      </c>
    </row>
    <row r="777" spans="1:5" x14ac:dyDescent="0.3">
      <c r="A777" s="29" t="s">
        <v>403</v>
      </c>
      <c r="B777" s="90">
        <f>INDEX(Region!K:K,MATCH($A777&amp;$A$774,Region!$J:$J,0))</f>
        <v>7.1942446043165506E-2</v>
      </c>
      <c r="C777" s="90">
        <f>INDEX(Region!L:L,MATCH($A777&amp;$A$774,Region!$J:$J,0))</f>
        <v>0.20708446866485</v>
      </c>
      <c r="D777" s="90">
        <f>INDEX(Region!M:M,MATCH($A777&amp;$A$774,Region!$J:$J,0))</f>
        <v>2.4390243902439001E-2</v>
      </c>
      <c r="E777" s="90">
        <f>INDEX(Region!N:N,MATCH($A777&amp;$A$774,Region!$J:$J,0))</f>
        <v>0.30434782608695699</v>
      </c>
    </row>
    <row r="778" spans="1:5" x14ac:dyDescent="0.3">
      <c r="A778" s="39" t="s">
        <v>404</v>
      </c>
      <c r="B778" s="90">
        <f>INDEX(Region!K:K,MATCH($A778&amp;$A$774,Region!$J:$J,0))</f>
        <v>4.3165467625899297E-2</v>
      </c>
      <c r="C778" s="90">
        <f>INDEX(Region!L:L,MATCH($A778&amp;$A$774,Region!$J:$J,0))</f>
        <v>1.36239782016349E-2</v>
      </c>
      <c r="D778" s="90">
        <f>INDEX(Region!M:M,MATCH($A778&amp;$A$774,Region!$J:$J,0))</f>
        <v>2.4390243902439001E-2</v>
      </c>
      <c r="E778" s="90">
        <f>INDEX(Region!N:N,MATCH($A778&amp;$A$774,Region!$J:$J,0))</f>
        <v>0</v>
      </c>
    </row>
    <row r="779" spans="1:5" x14ac:dyDescent="0.3">
      <c r="A779" s="52" t="s">
        <v>405</v>
      </c>
      <c r="B779" s="90">
        <f>INDEX(Region!K:K,MATCH($A779&amp;$A$774,Region!$J:$J,0))</f>
        <v>0.215827338129496</v>
      </c>
      <c r="C779" s="90">
        <f>INDEX(Region!L:L,MATCH($A779&amp;$A$774,Region!$J:$J,0))</f>
        <v>0.36239782016348798</v>
      </c>
      <c r="D779" s="90">
        <f>INDEX(Region!M:M,MATCH($A779&amp;$A$774,Region!$J:$J,0))</f>
        <v>0.12195121951219499</v>
      </c>
      <c r="E779" s="90">
        <f>INDEX(Region!N:N,MATCH($A779&amp;$A$774,Region!$J:$J,0))</f>
        <v>6.9565217391304293E-2</v>
      </c>
    </row>
    <row r="780" spans="1:5" x14ac:dyDescent="0.3">
      <c r="A780" s="39" t="s">
        <v>406</v>
      </c>
      <c r="B780" s="90">
        <f>INDEX(Region!K:K,MATCH($A780&amp;$A$774,Region!$J:$J,0))</f>
        <v>1.4388489208633099E-2</v>
      </c>
      <c r="C780" s="90">
        <f>INDEX(Region!L:L,MATCH($A780&amp;$A$774,Region!$J:$J,0))</f>
        <v>2.72479564032698E-2</v>
      </c>
      <c r="D780" s="90">
        <f>INDEX(Region!M:M,MATCH($A780&amp;$A$774,Region!$J:$J,0))</f>
        <v>2.4390243902439001E-2</v>
      </c>
      <c r="E780" s="90">
        <f>INDEX(Region!N:N,MATCH($A780&amp;$A$774,Region!$J:$J,0))</f>
        <v>0</v>
      </c>
    </row>
    <row r="781" spans="1:5" x14ac:dyDescent="0.3">
      <c r="A781" s="29" t="s">
        <v>407</v>
      </c>
      <c r="B781" s="90">
        <f>INDEX(Region!K:K,MATCH($A781&amp;$A$774,Region!$J:$J,0))</f>
        <v>0.71223021582733803</v>
      </c>
      <c r="C781" s="90">
        <f>INDEX(Region!L:L,MATCH($A781&amp;$A$774,Region!$J:$J,0))</f>
        <v>0.56130790190735702</v>
      </c>
      <c r="D781" s="90">
        <f>INDEX(Region!M:M,MATCH($A781&amp;$A$774,Region!$J:$J,0))</f>
        <v>0.87804878048780499</v>
      </c>
      <c r="E781" s="90">
        <f>INDEX(Region!N:N,MATCH($A781&amp;$A$774,Region!$J:$J,0))</f>
        <v>0.59130434782608698</v>
      </c>
    </row>
    <row r="782" spans="1:5" x14ac:dyDescent="0.3">
      <c r="A782" s="29"/>
      <c r="B782" s="91"/>
      <c r="C782" s="91"/>
      <c r="D782" s="91"/>
      <c r="E782" s="91"/>
    </row>
    <row r="783" spans="1:5" x14ac:dyDescent="0.3">
      <c r="A783" s="25" t="s">
        <v>411</v>
      </c>
      <c r="B783" s="96"/>
      <c r="C783" s="96"/>
      <c r="D783" s="96"/>
      <c r="E783" s="96"/>
    </row>
    <row r="784" spans="1:5" x14ac:dyDescent="0.3">
      <c r="A784" s="62" t="s">
        <v>412</v>
      </c>
      <c r="B784" s="91"/>
      <c r="C784" s="91"/>
      <c r="D784" s="91"/>
      <c r="E784" s="91"/>
    </row>
    <row r="785" spans="1:5" x14ac:dyDescent="0.3">
      <c r="A785" s="62"/>
      <c r="B785" s="91"/>
      <c r="C785" s="91"/>
      <c r="D785" s="91"/>
      <c r="E785" s="91"/>
    </row>
    <row r="786" spans="1:5" x14ac:dyDescent="0.3">
      <c r="A786" s="27" t="s">
        <v>11</v>
      </c>
      <c r="B786" s="68"/>
      <c r="C786" s="68"/>
      <c r="D786" s="68"/>
      <c r="E786" s="68"/>
    </row>
    <row r="787" spans="1:5" x14ac:dyDescent="0.3">
      <c r="B787" s="68"/>
      <c r="C787" s="68"/>
      <c r="D787" s="68"/>
      <c r="E787" s="68"/>
    </row>
    <row r="788" spans="1:5" ht="32" x14ac:dyDescent="0.3">
      <c r="B788" s="65" t="s">
        <v>80</v>
      </c>
      <c r="C788" s="65" t="s">
        <v>81</v>
      </c>
      <c r="D788" s="65" t="s">
        <v>82</v>
      </c>
      <c r="E788" s="65" t="s">
        <v>83</v>
      </c>
    </row>
    <row r="789" spans="1:5" x14ac:dyDescent="0.3">
      <c r="A789" s="39" t="s">
        <v>416</v>
      </c>
      <c r="B789" s="90">
        <f>INDEX(Region!K:K,MATCH($A789&amp;$A$786,Region!$J:$J,0))</f>
        <v>0.15378134488015999</v>
      </c>
      <c r="C789" s="90">
        <f>INDEX(Region!L:L,MATCH($A789&amp;$A$786,Region!$J:$J,0))</f>
        <v>8.7437020188049094E-2</v>
      </c>
      <c r="D789" s="90">
        <f>INDEX(Region!M:M,MATCH($A789&amp;$A$786,Region!$J:$J,0))</f>
        <v>0.20570872423571199</v>
      </c>
      <c r="E789" s="90">
        <f>INDEX(Region!N:N,MATCH($A789&amp;$A$786,Region!$J:$J,0))</f>
        <v>4.9532824856466297E-2</v>
      </c>
    </row>
    <row r="790" spans="1:5" x14ac:dyDescent="0.3">
      <c r="A790" s="52" t="s">
        <v>415</v>
      </c>
      <c r="B790" s="90">
        <f>INDEX(Region!K:K,MATCH($A790&amp;$A$786,Region!$J:$J,0))</f>
        <v>0.842225835531341</v>
      </c>
      <c r="C790" s="90">
        <f>INDEX(Region!L:L,MATCH($A790&amp;$A$786,Region!$J:$J,0))</f>
        <v>0.91084271041417797</v>
      </c>
      <c r="D790" s="90">
        <f>INDEX(Region!M:M,MATCH($A790&amp;$A$786,Region!$J:$J,0))</f>
        <v>0.79267856905140699</v>
      </c>
      <c r="E790" s="90">
        <f>INDEX(Region!N:N,MATCH($A790&amp;$A$786,Region!$J:$J,0))</f>
        <v>0.93434848043973895</v>
      </c>
    </row>
    <row r="791" spans="1:5" x14ac:dyDescent="0.3">
      <c r="A791" s="52" t="s">
        <v>413</v>
      </c>
      <c r="B791" s="90">
        <f>INDEX(Region!K:K,MATCH($A791&amp;$A$786,Region!$J:$J,0))</f>
        <v>0</v>
      </c>
      <c r="C791" s="90">
        <f>INDEX(Region!L:L,MATCH($A791&amp;$A$786,Region!$J:$J,0))</f>
        <v>0</v>
      </c>
      <c r="D791" s="90">
        <f>INDEX(Region!M:M,MATCH($A791&amp;$A$786,Region!$J:$J,0))</f>
        <v>8.0635335644055296E-4</v>
      </c>
      <c r="E791" s="90">
        <f>INDEX(Region!N:N,MATCH($A791&amp;$A$786,Region!$J:$J,0))</f>
        <v>2.5900445539956802E-3</v>
      </c>
    </row>
    <row r="792" spans="1:5" x14ac:dyDescent="0.3">
      <c r="A792" s="52" t="s">
        <v>414</v>
      </c>
      <c r="B792" s="90">
        <f>INDEX(Region!K:K,MATCH($A792&amp;$A$786,Region!$J:$J,0))</f>
        <v>3.9928195884994001E-3</v>
      </c>
      <c r="C792" s="90">
        <f>INDEX(Region!L:L,MATCH($A792&amp;$A$786,Region!$J:$J,0))</f>
        <v>1.7202693977731E-3</v>
      </c>
      <c r="D792" s="90">
        <f>INDEX(Region!M:M,MATCH($A792&amp;$A$786,Region!$J:$J,0))</f>
        <v>8.0635335644055296E-4</v>
      </c>
      <c r="E792" s="90">
        <f>INDEX(Region!N:N,MATCH($A792&amp;$A$786,Region!$J:$J,0))</f>
        <v>1.3528650149798699E-2</v>
      </c>
    </row>
    <row r="793" spans="1:5" x14ac:dyDescent="0.3">
      <c r="A793" s="29"/>
      <c r="B793" s="68"/>
      <c r="C793" s="68"/>
      <c r="D793" s="68"/>
      <c r="E793" s="68"/>
    </row>
    <row r="794" spans="1:5" x14ac:dyDescent="0.3">
      <c r="A794" s="27" t="s">
        <v>12</v>
      </c>
      <c r="B794" s="68"/>
      <c r="C794" s="68"/>
      <c r="D794" s="68"/>
      <c r="E794" s="68"/>
    </row>
    <row r="796" spans="1:5" ht="32" x14ac:dyDescent="0.3">
      <c r="B796" s="65" t="s">
        <v>80</v>
      </c>
      <c r="C796" s="65" t="s">
        <v>81</v>
      </c>
      <c r="D796" s="65" t="s">
        <v>82</v>
      </c>
      <c r="E796" s="65" t="s">
        <v>83</v>
      </c>
    </row>
    <row r="797" spans="1:5" x14ac:dyDescent="0.3">
      <c r="A797" s="39" t="s">
        <v>416</v>
      </c>
      <c r="B797" s="90">
        <f>INDEX(Region!K:K,MATCH($A797&amp;$A$794,Region!$J:$J,0))</f>
        <v>0.163636363636364</v>
      </c>
      <c r="C797" s="90">
        <f>INDEX(Region!L:L,MATCH($A797&amp;$A$794,Region!$J:$J,0))</f>
        <v>0.23376623376623401</v>
      </c>
      <c r="D797" s="90">
        <f>INDEX(Region!M:M,MATCH($A797&amp;$A$794,Region!$J:$J,0))</f>
        <v>0.230769230769231</v>
      </c>
      <c r="E797" s="90">
        <f>INDEX(Region!N:N,MATCH($A797&amp;$A$794,Region!$J:$J,0))</f>
        <v>7.1428571428571397E-2</v>
      </c>
    </row>
    <row r="798" spans="1:5" x14ac:dyDescent="0.3">
      <c r="A798" s="52" t="s">
        <v>415</v>
      </c>
      <c r="B798" s="90">
        <f>INDEX(Region!K:K,MATCH($A798&amp;$A$794,Region!$J:$J,0))</f>
        <v>0.83636363636363598</v>
      </c>
      <c r="C798" s="90">
        <f>INDEX(Region!L:L,MATCH($A798&amp;$A$794,Region!$J:$J,0))</f>
        <v>0.76623376623376604</v>
      </c>
      <c r="D798" s="90">
        <f>INDEX(Region!M:M,MATCH($A798&amp;$A$794,Region!$J:$J,0))</f>
        <v>0.76068376068376098</v>
      </c>
      <c r="E798" s="90">
        <f>INDEX(Region!N:N,MATCH($A798&amp;$A$794,Region!$J:$J,0))</f>
        <v>0.83333333333333304</v>
      </c>
    </row>
    <row r="799" spans="1:5" x14ac:dyDescent="0.3">
      <c r="A799" s="52" t="s">
        <v>413</v>
      </c>
      <c r="B799" s="90">
        <f>INDEX(Region!K:K,MATCH($A799&amp;$A$794,Region!$J:$J,0))</f>
        <v>0</v>
      </c>
      <c r="C799" s="90">
        <f>INDEX(Region!L:L,MATCH($A799&amp;$A$794,Region!$J:$J,0))</f>
        <v>0</v>
      </c>
      <c r="D799" s="90">
        <f>INDEX(Region!M:M,MATCH($A799&amp;$A$794,Region!$J:$J,0))</f>
        <v>0</v>
      </c>
      <c r="E799" s="90">
        <f>INDEX(Region!N:N,MATCH($A799&amp;$A$794,Region!$J:$J,0))</f>
        <v>0</v>
      </c>
    </row>
    <row r="800" spans="1:5" x14ac:dyDescent="0.3">
      <c r="A800" s="52" t="s">
        <v>414</v>
      </c>
      <c r="B800" s="90">
        <f>INDEX(Region!K:K,MATCH($A800&amp;$A$794,Region!$J:$J,0))</f>
        <v>0</v>
      </c>
      <c r="C800" s="90">
        <f>INDEX(Region!L:L,MATCH($A800&amp;$A$794,Region!$J:$J,0))</f>
        <v>0</v>
      </c>
      <c r="D800" s="90">
        <f>INDEX(Region!M:M,MATCH($A800&amp;$A$794,Region!$J:$J,0))</f>
        <v>8.5470085470085496E-3</v>
      </c>
      <c r="E800" s="90">
        <f>INDEX(Region!N:N,MATCH($A800&amp;$A$794,Region!$J:$J,0))</f>
        <v>9.5238095238095205E-2</v>
      </c>
    </row>
    <row r="801" spans="1:5" x14ac:dyDescent="0.3">
      <c r="A801" s="52"/>
    </row>
    <row r="802" spans="1:5" x14ac:dyDescent="0.3">
      <c r="A802" s="29"/>
    </row>
    <row r="803" spans="1:5" x14ac:dyDescent="0.3">
      <c r="A803" s="27" t="s">
        <v>48</v>
      </c>
    </row>
    <row r="805" spans="1:5" ht="32" x14ac:dyDescent="0.3">
      <c r="B805" s="65" t="s">
        <v>80</v>
      </c>
      <c r="C805" s="65" t="s">
        <v>81</v>
      </c>
      <c r="D805" s="65" t="s">
        <v>82</v>
      </c>
      <c r="E805" s="65" t="s">
        <v>83</v>
      </c>
    </row>
    <row r="806" spans="1:5" x14ac:dyDescent="0.3">
      <c r="A806" s="39" t="s">
        <v>416</v>
      </c>
      <c r="B806" s="90">
        <f>INDEX(Region!K:K,MATCH($A806&amp;$A$803,Region!$J:$J,0))</f>
        <v>6.0606060606060601E-2</v>
      </c>
      <c r="C806" s="90">
        <f>INDEX(Region!L:L,MATCH($A806&amp;$A$803,Region!$J:$J,0))</f>
        <v>7.8571428571428598E-2</v>
      </c>
      <c r="D806" s="90">
        <f>INDEX(Region!M:M,MATCH($A806&amp;$A$803,Region!$J:$J,0))</f>
        <v>0</v>
      </c>
      <c r="E806" s="90">
        <f>INDEX(Region!N:N,MATCH($A806&amp;$A$803,Region!$J:$J,0))</f>
        <v>0</v>
      </c>
    </row>
    <row r="807" spans="1:5" x14ac:dyDescent="0.3">
      <c r="A807" s="52" t="s">
        <v>415</v>
      </c>
      <c r="B807" s="90">
        <f>INDEX(Region!K:K,MATCH($A807&amp;$A$803,Region!$J:$J,0))</f>
        <v>0.939393939393939</v>
      </c>
      <c r="C807" s="90">
        <f>INDEX(Region!L:L,MATCH($A807&amp;$A$803,Region!$J:$J,0))</f>
        <v>0.91428571428571404</v>
      </c>
      <c r="D807" s="90">
        <f>INDEX(Region!M:M,MATCH($A807&amp;$A$803,Region!$J:$J,0))</f>
        <v>0.875</v>
      </c>
      <c r="E807" s="90">
        <f>INDEX(Region!N:N,MATCH($A807&amp;$A$803,Region!$J:$J,0))</f>
        <v>0.9</v>
      </c>
    </row>
    <row r="808" spans="1:5" x14ac:dyDescent="0.3">
      <c r="A808" s="52" t="s">
        <v>413</v>
      </c>
      <c r="B808" s="90">
        <f>INDEX(Region!K:K,MATCH($A808&amp;$A$803,Region!$J:$J,0))</f>
        <v>0</v>
      </c>
      <c r="C808" s="90">
        <f>INDEX(Region!L:L,MATCH($A808&amp;$A$803,Region!$J:$J,0))</f>
        <v>0</v>
      </c>
      <c r="D808" s="90">
        <f>INDEX(Region!M:M,MATCH($A808&amp;$A$803,Region!$J:$J,0))</f>
        <v>4.1666666666666699E-2</v>
      </c>
      <c r="E808" s="90">
        <f>INDEX(Region!N:N,MATCH($A808&amp;$A$803,Region!$J:$J,0))</f>
        <v>0</v>
      </c>
    </row>
    <row r="809" spans="1:5" x14ac:dyDescent="0.3">
      <c r="A809" s="52" t="s">
        <v>414</v>
      </c>
      <c r="B809" s="90">
        <f>INDEX(Region!K:K,MATCH($A809&amp;$A$803,Region!$J:$J,0))</f>
        <v>0</v>
      </c>
      <c r="C809" s="90">
        <f>INDEX(Region!L:L,MATCH($A809&amp;$A$803,Region!$J:$J,0))</f>
        <v>7.14285714285714E-3</v>
      </c>
      <c r="D809" s="90">
        <f>INDEX(Region!M:M,MATCH($A809&amp;$A$803,Region!$J:$J,0))</f>
        <v>8.3333333333333301E-2</v>
      </c>
      <c r="E809" s="90">
        <f>INDEX(Region!N:N,MATCH($A809&amp;$A$803,Region!$J:$J,0))</f>
        <v>0.1</v>
      </c>
    </row>
    <row r="810" spans="1:5" x14ac:dyDescent="0.3">
      <c r="A810" s="29"/>
      <c r="B810" s="68"/>
      <c r="C810" s="68"/>
      <c r="D810" s="68"/>
      <c r="E810" s="68"/>
    </row>
    <row r="811" spans="1:5" x14ac:dyDescent="0.3">
      <c r="A811" s="29"/>
      <c r="B811" s="68"/>
      <c r="C811" s="68"/>
      <c r="D811" s="68"/>
      <c r="E811" s="68"/>
    </row>
    <row r="812" spans="1:5" x14ac:dyDescent="0.3">
      <c r="A812" s="25" t="s">
        <v>428</v>
      </c>
      <c r="B812" s="97"/>
      <c r="C812" s="97"/>
      <c r="D812" s="97"/>
      <c r="E812" s="97"/>
    </row>
    <row r="813" spans="1:5" x14ac:dyDescent="0.3">
      <c r="A813" s="62" t="s">
        <v>412</v>
      </c>
      <c r="B813" s="68"/>
      <c r="C813" s="68"/>
      <c r="D813" s="68"/>
      <c r="E813" s="68"/>
    </row>
    <row r="814" spans="1:5" x14ac:dyDescent="0.3">
      <c r="A814" s="56"/>
    </row>
    <row r="815" spans="1:5" x14ac:dyDescent="0.3">
      <c r="A815" s="27" t="s">
        <v>11</v>
      </c>
    </row>
    <row r="817" spans="1:5" ht="32" x14ac:dyDescent="0.3">
      <c r="B817" s="65" t="s">
        <v>80</v>
      </c>
      <c r="C817" s="65" t="s">
        <v>81</v>
      </c>
      <c r="D817" s="65" t="s">
        <v>82</v>
      </c>
      <c r="E817" s="65" t="s">
        <v>83</v>
      </c>
    </row>
    <row r="818" spans="1:5" x14ac:dyDescent="0.3">
      <c r="A818" s="52" t="s">
        <v>429</v>
      </c>
      <c r="B818" s="90">
        <f>INDEX(Region!K:K,MATCH($A818&amp;$A$815,Region!$J:$J,0))</f>
        <v>7.3361537043571207E-2</v>
      </c>
      <c r="C818" s="90">
        <f>INDEX(Region!L:L,MATCH($A818&amp;$A$815,Region!$J:$J,0))</f>
        <v>7.6310926732612E-2</v>
      </c>
      <c r="D818" s="90">
        <f>INDEX(Region!M:M,MATCH($A818&amp;$A$815,Region!$J:$J,0))</f>
        <v>8.5815810667850406E-2</v>
      </c>
      <c r="E818" s="90">
        <f>INDEX(Region!N:N,MATCH($A818&amp;$A$815,Region!$J:$J,0))</f>
        <v>1.80366979279852E-2</v>
      </c>
    </row>
    <row r="819" spans="1:5" x14ac:dyDescent="0.3">
      <c r="A819" s="39" t="s">
        <v>430</v>
      </c>
      <c r="B819" s="90">
        <f>INDEX(Region!K:K,MATCH($A819&amp;$A$815,Region!$J:$J,0))</f>
        <v>0.57456811279040099</v>
      </c>
      <c r="C819" s="90">
        <f>INDEX(Region!L:L,MATCH($A819&amp;$A$815,Region!$J:$J,0))</f>
        <v>0.64705076480450097</v>
      </c>
      <c r="D819" s="90">
        <f>INDEX(Region!M:M,MATCH($A819&amp;$A$815,Region!$J:$J,0))</f>
        <v>0.57907143560298502</v>
      </c>
      <c r="E819" s="90">
        <f>INDEX(Region!N:N,MATCH($A819&amp;$A$815,Region!$J:$J,0))</f>
        <v>0.73481445721807503</v>
      </c>
    </row>
    <row r="820" spans="1:5" x14ac:dyDescent="0.3">
      <c r="A820" s="52" t="s">
        <v>431</v>
      </c>
      <c r="B820" s="90">
        <f>INDEX(Region!K:K,MATCH($A820&amp;$A$815,Region!$J:$J,0))</f>
        <v>2.66616932852776E-2</v>
      </c>
      <c r="C820" s="90">
        <f>INDEX(Region!L:L,MATCH($A820&amp;$A$815,Region!$J:$J,0))</f>
        <v>3.5204522135372597E-2</v>
      </c>
      <c r="D820" s="90">
        <f>INDEX(Region!M:M,MATCH($A820&amp;$A$815,Region!$J:$J,0))</f>
        <v>4.00874537517577E-3</v>
      </c>
      <c r="E820" s="90">
        <f>INDEX(Region!N:N,MATCH($A820&amp;$A$815,Region!$J:$J,0))</f>
        <v>9.0183489639926208E-3</v>
      </c>
    </row>
    <row r="821" spans="1:5" x14ac:dyDescent="0.3">
      <c r="A821" s="39" t="s">
        <v>432</v>
      </c>
      <c r="B821" s="90">
        <f>INDEX(Region!K:K,MATCH($A821&amp;$A$815,Region!$J:$J,0))</f>
        <v>0.19804255606211901</v>
      </c>
      <c r="C821" s="90">
        <f>INDEX(Region!L:L,MATCH($A821&amp;$A$815,Region!$J:$J,0))</f>
        <v>0.13806044949472401</v>
      </c>
      <c r="D821" s="90">
        <f>INDEX(Region!M:M,MATCH($A821&amp;$A$815,Region!$J:$J,0))</f>
        <v>0.20865706676479701</v>
      </c>
      <c r="E821" s="90">
        <f>INDEX(Region!N:N,MATCH($A821&amp;$A$815,Region!$J:$J,0))</f>
        <v>0.16893375868111099</v>
      </c>
    </row>
    <row r="822" spans="1:5" x14ac:dyDescent="0.3">
      <c r="A822" s="52" t="s">
        <v>433</v>
      </c>
      <c r="B822" s="90">
        <f>INDEX(Region!K:K,MATCH($A822&amp;$A$815,Region!$J:$J,0))</f>
        <v>0.120885382981989</v>
      </c>
      <c r="C822" s="90">
        <f>INDEX(Region!L:L,MATCH($A822&amp;$A$815,Region!$J:$J,0))</f>
        <v>8.5165559130496907E-2</v>
      </c>
      <c r="D822" s="90">
        <f>INDEX(Region!M:M,MATCH($A822&amp;$A$815,Region!$J:$J,0))</f>
        <v>6.4142465302780394E-2</v>
      </c>
      <c r="E822" s="90">
        <f>INDEX(Region!N:N,MATCH($A822&amp;$A$815,Region!$J:$J,0))</f>
        <v>3.9537568981768599E-2</v>
      </c>
    </row>
    <row r="823" spans="1:5" x14ac:dyDescent="0.3">
      <c r="A823" s="52" t="s">
        <v>434</v>
      </c>
      <c r="B823" s="90">
        <f>INDEX(Region!K:K,MATCH($A823&amp;$A$815,Region!$J:$J,0))</f>
        <v>2.0393547969321201E-2</v>
      </c>
      <c r="C823" s="90">
        <f>INDEX(Region!L:L,MATCH($A823&amp;$A$815,Region!$J:$J,0))</f>
        <v>1.2366237902354299E-2</v>
      </c>
      <c r="D823" s="90">
        <f>INDEX(Region!M:M,MATCH($A823&amp;$A$815,Region!$J:$J,0))</f>
        <v>4.24369246137404E-3</v>
      </c>
      <c r="E823" s="90">
        <f>INDEX(Region!N:N,MATCH($A823&amp;$A$815,Region!$J:$J,0))</f>
        <v>2.14278009266488E-2</v>
      </c>
    </row>
    <row r="824" spans="1:5" x14ac:dyDescent="0.3">
      <c r="A824" s="52" t="s">
        <v>435</v>
      </c>
      <c r="B824" s="90">
        <f>INDEX(Region!K:K,MATCH($A824&amp;$A$815,Region!$J:$J,0))</f>
        <v>0</v>
      </c>
      <c r="C824" s="90">
        <f>INDEX(Region!L:L,MATCH($A824&amp;$A$815,Region!$J:$J,0))</f>
        <v>8.5303186027583101E-4</v>
      </c>
      <c r="D824" s="90">
        <f>INDEX(Region!M:M,MATCH($A824&amp;$A$815,Region!$J:$J,0))</f>
        <v>1.7400053529318801E-3</v>
      </c>
      <c r="E824" s="90">
        <f>INDEX(Region!N:N,MATCH($A824&amp;$A$815,Region!$J:$J,0))</f>
        <v>1.11022302462516E-16</v>
      </c>
    </row>
    <row r="825" spans="1:5" x14ac:dyDescent="0.3">
      <c r="A825" s="52" t="s">
        <v>436</v>
      </c>
      <c r="B825" s="90">
        <f>INDEX(Region!K:K,MATCH($A825&amp;$A$815,Region!$J:$J,0))</f>
        <v>4.7848852835327901E-2</v>
      </c>
      <c r="C825" s="90">
        <f>INDEX(Region!L:L,MATCH($A825&amp;$A$815,Region!$J:$J,0))</f>
        <v>3.5214565810136301E-3</v>
      </c>
      <c r="D825" s="90">
        <f>INDEX(Region!M:M,MATCH($A825&amp;$A$815,Region!$J:$J,0))</f>
        <v>4.0241836260136797E-2</v>
      </c>
      <c r="E825" s="90">
        <f>INDEX(Region!N:N,MATCH($A825&amp;$A$815,Region!$J:$J,0))</f>
        <v>2.7720327139363599E-3</v>
      </c>
    </row>
    <row r="826" spans="1:5" x14ac:dyDescent="0.3">
      <c r="A826" s="52" t="s">
        <v>437</v>
      </c>
      <c r="B826" s="90">
        <f>INDEX(Region!K:K,MATCH($A826&amp;$A$815,Region!$J:$J,0))</f>
        <v>7.9722723470946697E-3</v>
      </c>
      <c r="C826" s="90">
        <f>INDEX(Region!L:L,MATCH($A826&amp;$A$815,Region!$J:$J,0))</f>
        <v>1.31531295725379E-2</v>
      </c>
      <c r="D826" s="90">
        <f>INDEX(Region!M:M,MATCH($A826&amp;$A$815,Region!$J:$J,0))</f>
        <v>4.1394523568799397E-3</v>
      </c>
      <c r="E826" s="90">
        <f>INDEX(Region!N:N,MATCH($A826&amp;$A$815,Region!$J:$J,0))</f>
        <v>3.0378785740412901E-3</v>
      </c>
    </row>
    <row r="827" spans="1:5" x14ac:dyDescent="0.3">
      <c r="A827" s="52" t="s">
        <v>438</v>
      </c>
      <c r="B827" s="90">
        <f>INDEX(Region!K:K,MATCH($A827&amp;$A$815,Region!$J:$J,0))</f>
        <v>4.7407944758431899E-3</v>
      </c>
      <c r="C827" s="90">
        <f>INDEX(Region!L:L,MATCH($A827&amp;$A$815,Region!$J:$J,0))</f>
        <v>1.81554288645134E-2</v>
      </c>
      <c r="D827" s="90">
        <f>INDEX(Region!M:M,MATCH($A827&amp;$A$815,Region!$J:$J,0))</f>
        <v>9.8870713528573795E-3</v>
      </c>
      <c r="E827" s="90">
        <f>INDEX(Region!N:N,MATCH($A827&amp;$A$815,Region!$J:$J,0))</f>
        <v>1.11022302462516E-16</v>
      </c>
    </row>
    <row r="828" spans="1:5" x14ac:dyDescent="0.3">
      <c r="A828" s="52" t="s">
        <v>439</v>
      </c>
      <c r="B828" s="90">
        <f>INDEX(Region!K:K,MATCH($A828&amp;$A$815,Region!$J:$J,0))</f>
        <v>0</v>
      </c>
      <c r="C828" s="90">
        <f>INDEX(Region!L:L,MATCH($A828&amp;$A$815,Region!$J:$J,0))</f>
        <v>0</v>
      </c>
      <c r="D828" s="90">
        <f>INDEX(Region!M:M,MATCH($A828&amp;$A$815,Region!$J:$J,0))</f>
        <v>0</v>
      </c>
      <c r="E828" s="90">
        <f>INDEX(Region!N:N,MATCH($A828&amp;$A$815,Region!$J:$J,0))</f>
        <v>1.11022302462516E-16</v>
      </c>
    </row>
    <row r="829" spans="1:5" x14ac:dyDescent="0.3">
      <c r="A829" s="52" t="s">
        <v>440</v>
      </c>
      <c r="B829" s="90">
        <f>INDEX(Region!K:K,MATCH($A829&amp;$A$815,Region!$J:$J,0))</f>
        <v>0</v>
      </c>
      <c r="C829" s="90">
        <f>INDEX(Region!L:L,MATCH($A829&amp;$A$815,Region!$J:$J,0))</f>
        <v>0</v>
      </c>
      <c r="D829" s="90">
        <f>INDEX(Region!M:M,MATCH($A829&amp;$A$815,Region!$J:$J,0))</f>
        <v>0</v>
      </c>
      <c r="E829" s="90">
        <f>INDEX(Region!N:N,MATCH($A829&amp;$A$815,Region!$J:$J,0))</f>
        <v>1.11022302462516E-16</v>
      </c>
    </row>
    <row r="830" spans="1:5" x14ac:dyDescent="0.3">
      <c r="A830" s="52" t="s">
        <v>441</v>
      </c>
      <c r="B830" s="90">
        <f>INDEX(Region!K:K,MATCH($A830&amp;$A$815,Region!$J:$J,0))</f>
        <v>0</v>
      </c>
      <c r="C830" s="90">
        <f>INDEX(Region!L:L,MATCH($A830&amp;$A$815,Region!$J:$J,0))</f>
        <v>0</v>
      </c>
      <c r="D830" s="90">
        <f>INDEX(Region!M:M,MATCH($A830&amp;$A$815,Region!$J:$J,0))</f>
        <v>0</v>
      </c>
      <c r="E830" s="90">
        <f>INDEX(Region!N:N,MATCH($A830&amp;$A$815,Region!$J:$J,0))</f>
        <v>1.11022302462516E-16</v>
      </c>
    </row>
    <row r="831" spans="1:5" x14ac:dyDescent="0.3">
      <c r="A831" s="52" t="s">
        <v>442</v>
      </c>
      <c r="B831" s="90">
        <f>INDEX(Region!K:K,MATCH($A831&amp;$A$815,Region!$J:$J,0))</f>
        <v>6.6407719153050203E-3</v>
      </c>
      <c r="C831" s="90">
        <f>INDEX(Region!L:L,MATCH($A831&amp;$A$815,Region!$J:$J,0))</f>
        <v>3.7514659994793498E-3</v>
      </c>
      <c r="D831" s="90">
        <f>INDEX(Region!M:M,MATCH($A831&amp;$A$815,Region!$J:$J,0))</f>
        <v>6.5118003891969003E-3</v>
      </c>
      <c r="E831" s="90">
        <f>INDEX(Region!N:N,MATCH($A831&amp;$A$815,Region!$J:$J,0))</f>
        <v>2.7720327139363599E-3</v>
      </c>
    </row>
    <row r="832" spans="1:5" x14ac:dyDescent="0.3">
      <c r="A832" s="52" t="s">
        <v>443</v>
      </c>
      <c r="B832" s="90">
        <f>INDEX(Region!K:K,MATCH($A832&amp;$A$815,Region!$J:$J,0))</f>
        <v>1.87550375840605E-2</v>
      </c>
      <c r="C832" s="90">
        <f>INDEX(Region!L:L,MATCH($A832&amp;$A$815,Region!$J:$J,0))</f>
        <v>3.6032824392825603E-2</v>
      </c>
      <c r="D832" s="90">
        <f>INDEX(Region!M:M,MATCH($A832&amp;$A$815,Region!$J:$J,0))</f>
        <v>4.8095181714586002E-2</v>
      </c>
      <c r="E832" s="90">
        <f>INDEX(Region!N:N,MATCH($A832&amp;$A$815,Region!$J:$J,0))</f>
        <v>4.99483133694534E-2</v>
      </c>
    </row>
    <row r="833" spans="1:5" x14ac:dyDescent="0.3">
      <c r="A833" s="52" t="s">
        <v>444</v>
      </c>
      <c r="B833" s="90">
        <f>INDEX(Region!K:K,MATCH($A833&amp;$A$815,Region!$J:$J,0))</f>
        <v>1.61573893562574E-2</v>
      </c>
      <c r="C833" s="90">
        <f>INDEX(Region!L:L,MATCH($A833&amp;$A$815,Region!$J:$J,0))</f>
        <v>1.44144018211428E-2</v>
      </c>
      <c r="D833" s="90">
        <f>INDEX(Region!M:M,MATCH($A833&amp;$A$815,Region!$J:$J,0))</f>
        <v>1.02500951070969E-2</v>
      </c>
      <c r="E833" s="90">
        <f>INDEX(Region!N:N,MATCH($A833&amp;$A$815,Region!$J:$J,0))</f>
        <v>6.2463162500562596E-3</v>
      </c>
    </row>
    <row r="834" spans="1:5" x14ac:dyDescent="0.3">
      <c r="A834" s="29"/>
      <c r="B834" s="68"/>
      <c r="C834" s="68"/>
      <c r="D834" s="68"/>
      <c r="E834" s="68"/>
    </row>
    <row r="835" spans="1:5" x14ac:dyDescent="0.3">
      <c r="A835" s="27" t="s">
        <v>12</v>
      </c>
      <c r="B835" s="68"/>
      <c r="C835" s="68"/>
      <c r="D835" s="68"/>
      <c r="E835" s="68"/>
    </row>
    <row r="836" spans="1:5" x14ac:dyDescent="0.3">
      <c r="B836" s="68"/>
      <c r="C836" s="68"/>
      <c r="D836" s="68"/>
      <c r="E836" s="68"/>
    </row>
    <row r="837" spans="1:5" ht="32" x14ac:dyDescent="0.3">
      <c r="B837" s="65" t="s">
        <v>80</v>
      </c>
      <c r="C837" s="65" t="s">
        <v>81</v>
      </c>
      <c r="D837" s="65" t="s">
        <v>82</v>
      </c>
      <c r="E837" s="65" t="s">
        <v>83</v>
      </c>
    </row>
    <row r="838" spans="1:5" x14ac:dyDescent="0.3">
      <c r="A838" s="52" t="s">
        <v>429</v>
      </c>
      <c r="B838" s="90">
        <f>INDEX(Region!K:K,MATCH($A838&amp;$A$835,Region!$J:$J,0))</f>
        <v>0.118279569892473</v>
      </c>
      <c r="C838" s="90">
        <f>INDEX(Region!L:L,MATCH($A838&amp;$A$835,Region!$J:$J,0))</f>
        <v>0.11864406779661001</v>
      </c>
      <c r="D838" s="90">
        <f>INDEX(Region!M:M,MATCH($A838&amp;$A$835,Region!$J:$J,0))</f>
        <v>0.19101123595505601</v>
      </c>
      <c r="E838" s="90">
        <f>INDEX(Region!N:N,MATCH($A838&amp;$A$835,Region!$J:$J,0))</f>
        <v>2.8571428571428598E-2</v>
      </c>
    </row>
    <row r="839" spans="1:5" x14ac:dyDescent="0.3">
      <c r="A839" s="39" t="s">
        <v>430</v>
      </c>
      <c r="B839" s="90">
        <f>INDEX(Region!K:K,MATCH($A839&amp;$A$835,Region!$J:$J,0))</f>
        <v>0.60215053763440896</v>
      </c>
      <c r="C839" s="90">
        <f>INDEX(Region!L:L,MATCH($A839&amp;$A$835,Region!$J:$J,0))</f>
        <v>0.54237288135593198</v>
      </c>
      <c r="D839" s="90">
        <f>INDEX(Region!M:M,MATCH($A839&amp;$A$835,Region!$J:$J,0))</f>
        <v>0.60674157303370801</v>
      </c>
      <c r="E839" s="90">
        <f>INDEX(Region!N:N,MATCH($A839&amp;$A$835,Region!$J:$J,0))</f>
        <v>0.54285714285714304</v>
      </c>
    </row>
    <row r="840" spans="1:5" x14ac:dyDescent="0.3">
      <c r="A840" s="52" t="s">
        <v>431</v>
      </c>
      <c r="B840" s="90">
        <f>INDEX(Region!K:K,MATCH($A840&amp;$A$835,Region!$J:$J,0))</f>
        <v>2.1505376344085999E-2</v>
      </c>
      <c r="C840" s="90">
        <f>INDEX(Region!L:L,MATCH($A840&amp;$A$835,Region!$J:$J,0))</f>
        <v>1.6949152542372899E-2</v>
      </c>
      <c r="D840" s="90">
        <f>INDEX(Region!M:M,MATCH($A840&amp;$A$835,Region!$J:$J,0))</f>
        <v>-2.2204460492503101E-16</v>
      </c>
      <c r="E840" s="90">
        <f>INDEX(Region!N:N,MATCH($A840&amp;$A$835,Region!$J:$J,0))</f>
        <v>0</v>
      </c>
    </row>
    <row r="841" spans="1:5" x14ac:dyDescent="0.3">
      <c r="A841" s="39" t="s">
        <v>432</v>
      </c>
      <c r="B841" s="90">
        <f>INDEX(Region!K:K,MATCH($A841&amp;$A$835,Region!$J:$J,0))</f>
        <v>0.17204301075268799</v>
      </c>
      <c r="C841" s="90">
        <f>INDEX(Region!L:L,MATCH($A841&amp;$A$835,Region!$J:$J,0))</f>
        <v>0.25423728813559299</v>
      </c>
      <c r="D841" s="90">
        <f>INDEX(Region!M:M,MATCH($A841&amp;$A$835,Region!$J:$J,0))</f>
        <v>0.112359550561798</v>
      </c>
      <c r="E841" s="90">
        <f>INDEX(Region!N:N,MATCH($A841&amp;$A$835,Region!$J:$J,0))</f>
        <v>0.371428571428571</v>
      </c>
    </row>
    <row r="842" spans="1:5" x14ac:dyDescent="0.3">
      <c r="A842" s="52" t="s">
        <v>433</v>
      </c>
      <c r="B842" s="90">
        <f>INDEX(Region!K:K,MATCH($A842&amp;$A$835,Region!$J:$J,0))</f>
        <v>9.6774193548387094E-2</v>
      </c>
      <c r="C842" s="90">
        <f>INDEX(Region!L:L,MATCH($A842&amp;$A$835,Region!$J:$J,0))</f>
        <v>0.101694915254237</v>
      </c>
      <c r="D842" s="90">
        <f>INDEX(Region!M:M,MATCH($A842&amp;$A$835,Region!$J:$J,0))</f>
        <v>2.2471910112359599E-2</v>
      </c>
      <c r="E842" s="90">
        <f>INDEX(Region!N:N,MATCH($A842&amp;$A$835,Region!$J:$J,0))</f>
        <v>5.7142857142857099E-2</v>
      </c>
    </row>
    <row r="843" spans="1:5" x14ac:dyDescent="0.3">
      <c r="A843" s="52" t="s">
        <v>434</v>
      </c>
      <c r="B843" s="90">
        <f>INDEX(Region!K:K,MATCH($A843&amp;$A$835,Region!$J:$J,0))</f>
        <v>0</v>
      </c>
      <c r="C843" s="90">
        <f>INDEX(Region!L:L,MATCH($A843&amp;$A$835,Region!$J:$J,0))</f>
        <v>0</v>
      </c>
      <c r="D843" s="90">
        <f>INDEX(Region!M:M,MATCH($A843&amp;$A$835,Region!$J:$J,0))</f>
        <v>1.1235955056179799E-2</v>
      </c>
      <c r="E843" s="90">
        <f>INDEX(Region!N:N,MATCH($A843&amp;$A$835,Region!$J:$J,0))</f>
        <v>0</v>
      </c>
    </row>
    <row r="844" spans="1:5" x14ac:dyDescent="0.3">
      <c r="A844" s="52" t="s">
        <v>435</v>
      </c>
      <c r="B844" s="90">
        <f>INDEX(Region!K:K,MATCH($A844&amp;$A$835,Region!$J:$J,0))</f>
        <v>0</v>
      </c>
      <c r="C844" s="90">
        <f>INDEX(Region!L:L,MATCH($A844&amp;$A$835,Region!$J:$J,0))</f>
        <v>0</v>
      </c>
      <c r="D844" s="90">
        <f>INDEX(Region!M:M,MATCH($A844&amp;$A$835,Region!$J:$J,0))</f>
        <v>-2.2204460492503101E-16</v>
      </c>
      <c r="E844" s="90">
        <f>INDEX(Region!N:N,MATCH($A844&amp;$A$835,Region!$J:$J,0))</f>
        <v>0</v>
      </c>
    </row>
    <row r="845" spans="1:5" x14ac:dyDescent="0.3">
      <c r="A845" s="52" t="s">
        <v>436</v>
      </c>
      <c r="B845" s="90">
        <f>INDEX(Region!K:K,MATCH($A845&amp;$A$835,Region!$J:$J,0))</f>
        <v>2.1505376344085999E-2</v>
      </c>
      <c r="C845" s="90">
        <f>INDEX(Region!L:L,MATCH($A845&amp;$A$835,Region!$J:$J,0))</f>
        <v>3.3898305084745797E-2</v>
      </c>
      <c r="D845" s="90">
        <f>INDEX(Region!M:M,MATCH($A845&amp;$A$835,Region!$J:$J,0))</f>
        <v>1.1235955056179799E-2</v>
      </c>
      <c r="E845" s="90">
        <f>INDEX(Region!N:N,MATCH($A845&amp;$A$835,Region!$J:$J,0))</f>
        <v>0</v>
      </c>
    </row>
    <row r="846" spans="1:5" x14ac:dyDescent="0.3">
      <c r="A846" s="52" t="s">
        <v>437</v>
      </c>
      <c r="B846" s="90">
        <f>INDEX(Region!K:K,MATCH($A846&amp;$A$835,Region!$J:$J,0))</f>
        <v>0</v>
      </c>
      <c r="C846" s="90">
        <f>INDEX(Region!L:L,MATCH($A846&amp;$A$835,Region!$J:$J,0))</f>
        <v>1.6949152542372899E-2</v>
      </c>
      <c r="D846" s="90">
        <f>INDEX(Region!M:M,MATCH($A846&amp;$A$835,Region!$J:$J,0))</f>
        <v>2.2471910112359599E-2</v>
      </c>
      <c r="E846" s="90">
        <f>INDEX(Region!N:N,MATCH($A846&amp;$A$835,Region!$J:$J,0))</f>
        <v>0</v>
      </c>
    </row>
    <row r="847" spans="1:5" x14ac:dyDescent="0.3">
      <c r="A847" s="52" t="s">
        <v>438</v>
      </c>
      <c r="B847" s="90">
        <f>INDEX(Region!K:K,MATCH($A847&amp;$A$835,Region!$J:$J,0))</f>
        <v>0</v>
      </c>
      <c r="C847" s="90">
        <f>INDEX(Region!L:L,MATCH($A847&amp;$A$835,Region!$J:$J,0))</f>
        <v>0</v>
      </c>
      <c r="D847" s="90">
        <f>INDEX(Region!M:M,MATCH($A847&amp;$A$835,Region!$J:$J,0))</f>
        <v>1.1235955056179799E-2</v>
      </c>
      <c r="E847" s="90">
        <f>INDEX(Region!N:N,MATCH($A847&amp;$A$835,Region!$J:$J,0))</f>
        <v>0</v>
      </c>
    </row>
    <row r="848" spans="1:5" x14ac:dyDescent="0.3">
      <c r="A848" s="52" t="s">
        <v>439</v>
      </c>
      <c r="B848" s="90">
        <f>INDEX(Region!K:K,MATCH($A848&amp;$A$835,Region!$J:$J,0))</f>
        <v>0</v>
      </c>
      <c r="C848" s="90">
        <f>INDEX(Region!L:L,MATCH($A848&amp;$A$835,Region!$J:$J,0))</f>
        <v>0</v>
      </c>
      <c r="D848" s="90">
        <f>INDEX(Region!M:M,MATCH($A848&amp;$A$835,Region!$J:$J,0))</f>
        <v>-2.2204460492503101E-16</v>
      </c>
      <c r="E848" s="90">
        <f>INDEX(Region!N:N,MATCH($A848&amp;$A$835,Region!$J:$J,0))</f>
        <v>0</v>
      </c>
    </row>
    <row r="849" spans="1:5" x14ac:dyDescent="0.3">
      <c r="A849" s="52" t="s">
        <v>440</v>
      </c>
      <c r="B849" s="90">
        <f>INDEX(Region!K:K,MATCH($A849&amp;$A$835,Region!$J:$J,0))</f>
        <v>0</v>
      </c>
      <c r="C849" s="90">
        <f>INDEX(Region!L:L,MATCH($A849&amp;$A$835,Region!$J:$J,0))</f>
        <v>0</v>
      </c>
      <c r="D849" s="90">
        <f>INDEX(Region!M:M,MATCH($A849&amp;$A$835,Region!$J:$J,0))</f>
        <v>-2.2204460492503101E-16</v>
      </c>
      <c r="E849" s="90">
        <f>INDEX(Region!N:N,MATCH($A849&amp;$A$835,Region!$J:$J,0))</f>
        <v>0</v>
      </c>
    </row>
    <row r="850" spans="1:5" x14ac:dyDescent="0.3">
      <c r="A850" s="52" t="s">
        <v>441</v>
      </c>
      <c r="B850" s="90">
        <f>INDEX(Region!K:K,MATCH($A850&amp;$A$835,Region!$J:$J,0))</f>
        <v>0</v>
      </c>
      <c r="C850" s="90">
        <f>INDEX(Region!L:L,MATCH($A850&amp;$A$835,Region!$J:$J,0))</f>
        <v>0</v>
      </c>
      <c r="D850" s="90">
        <f>INDEX(Region!M:M,MATCH($A850&amp;$A$835,Region!$J:$J,0))</f>
        <v>-2.2204460492503101E-16</v>
      </c>
      <c r="E850" s="90">
        <f>INDEX(Region!N:N,MATCH($A850&amp;$A$835,Region!$J:$J,0))</f>
        <v>0</v>
      </c>
    </row>
    <row r="851" spans="1:5" x14ac:dyDescent="0.3">
      <c r="A851" s="52" t="s">
        <v>442</v>
      </c>
      <c r="B851" s="90">
        <f>INDEX(Region!K:K,MATCH($A851&amp;$A$835,Region!$J:$J,0))</f>
        <v>1.0752688172042999E-2</v>
      </c>
      <c r="C851" s="90">
        <f>INDEX(Region!L:L,MATCH($A851&amp;$A$835,Region!$J:$J,0))</f>
        <v>0</v>
      </c>
      <c r="D851" s="90">
        <f>INDEX(Region!M:M,MATCH($A851&amp;$A$835,Region!$J:$J,0))</f>
        <v>1.1235955056179799E-2</v>
      </c>
      <c r="E851" s="90">
        <f>INDEX(Region!N:N,MATCH($A851&amp;$A$835,Region!$J:$J,0))</f>
        <v>0</v>
      </c>
    </row>
    <row r="852" spans="1:5" x14ac:dyDescent="0.3">
      <c r="A852" s="52" t="s">
        <v>443</v>
      </c>
      <c r="B852" s="90">
        <f>INDEX(Region!K:K,MATCH($A852&amp;$A$835,Region!$J:$J,0))</f>
        <v>3.2258064516128997E-2</v>
      </c>
      <c r="C852" s="90">
        <f>INDEX(Region!L:L,MATCH($A852&amp;$A$835,Region!$J:$J,0))</f>
        <v>3.3898305084745797E-2</v>
      </c>
      <c r="D852" s="90">
        <f>INDEX(Region!M:M,MATCH($A852&amp;$A$835,Region!$J:$J,0))</f>
        <v>4.49438202247191E-2</v>
      </c>
      <c r="E852" s="90">
        <f>INDEX(Region!N:N,MATCH($A852&amp;$A$835,Region!$J:$J,0))</f>
        <v>5.7142857142857099E-2</v>
      </c>
    </row>
    <row r="853" spans="1:5" x14ac:dyDescent="0.3">
      <c r="A853" s="52" t="s">
        <v>444</v>
      </c>
      <c r="B853" s="90">
        <f>INDEX(Region!K:K,MATCH($A853&amp;$A$835,Region!$J:$J,0))</f>
        <v>0</v>
      </c>
      <c r="C853" s="90">
        <f>INDEX(Region!L:L,MATCH($A853&amp;$A$835,Region!$J:$J,0))</f>
        <v>0</v>
      </c>
      <c r="D853" s="90">
        <f>INDEX(Region!M:M,MATCH($A853&amp;$A$835,Region!$J:$J,0))</f>
        <v>-2.2204460492503101E-16</v>
      </c>
      <c r="E853" s="90">
        <f>INDEX(Region!N:N,MATCH($A853&amp;$A$835,Region!$J:$J,0))</f>
        <v>0</v>
      </c>
    </row>
    <row r="854" spans="1:5" x14ac:dyDescent="0.3">
      <c r="A854" s="52"/>
      <c r="B854" s="32"/>
      <c r="C854" s="32"/>
      <c r="D854" s="32"/>
      <c r="E854" s="32"/>
    </row>
    <row r="855" spans="1:5" x14ac:dyDescent="0.3">
      <c r="A855" s="52"/>
    </row>
    <row r="856" spans="1:5" x14ac:dyDescent="0.3">
      <c r="A856" s="29"/>
    </row>
    <row r="857" spans="1:5" x14ac:dyDescent="0.3">
      <c r="A857" s="27" t="s">
        <v>48</v>
      </c>
      <c r="B857" s="68"/>
      <c r="C857" s="68"/>
      <c r="D857" s="68"/>
      <c r="E857" s="68"/>
    </row>
    <row r="858" spans="1:5" x14ac:dyDescent="0.3">
      <c r="B858" s="68"/>
      <c r="C858" s="68"/>
      <c r="D858" s="68"/>
      <c r="E858" s="68"/>
    </row>
    <row r="859" spans="1:5" ht="32" x14ac:dyDescent="0.3">
      <c r="B859" s="65" t="s">
        <v>80</v>
      </c>
      <c r="C859" s="65" t="s">
        <v>81</v>
      </c>
      <c r="D859" s="65" t="s">
        <v>82</v>
      </c>
      <c r="E859" s="65" t="s">
        <v>83</v>
      </c>
    </row>
    <row r="860" spans="1:5" x14ac:dyDescent="0.3">
      <c r="A860" s="52" t="s">
        <v>429</v>
      </c>
      <c r="B860" s="90">
        <f>INDEX(Region!K:K,MATCH($A860&amp;$A$857,Region!$J:$J,0))</f>
        <v>6.4516129032258104E-2</v>
      </c>
      <c r="C860" s="90">
        <f>INDEX(Region!L:L,MATCH($A860&amp;$A$857,Region!$J:$J,0))</f>
        <v>0.140625</v>
      </c>
      <c r="D860" s="90">
        <f>INDEX(Region!M:M,MATCH($A860&amp;$A$857,Region!$J:$J,0))</f>
        <v>4.7619047619047603E-2</v>
      </c>
      <c r="E860" s="90">
        <f>INDEX(Region!N:N,MATCH($A860&amp;$A$857,Region!$J:$J,0))</f>
        <v>0</v>
      </c>
    </row>
    <row r="861" spans="1:5" x14ac:dyDescent="0.3">
      <c r="A861" s="39" t="s">
        <v>430</v>
      </c>
      <c r="B861" s="90">
        <f>INDEX(Region!K:K,MATCH($A861&amp;$A$857,Region!$J:$J,0))</f>
        <v>0.70967741935483897</v>
      </c>
      <c r="C861" s="90">
        <f>INDEX(Region!L:L,MATCH($A861&amp;$A$857,Region!$J:$J,0))</f>
        <v>0.4375</v>
      </c>
      <c r="D861" s="90">
        <f>INDEX(Region!M:M,MATCH($A861&amp;$A$857,Region!$J:$J,0))</f>
        <v>0.476190476190476</v>
      </c>
      <c r="E861" s="90">
        <f>INDEX(Region!N:N,MATCH($A861&amp;$A$857,Region!$J:$J,0))</f>
        <v>0.72222222222222199</v>
      </c>
    </row>
    <row r="862" spans="1:5" x14ac:dyDescent="0.3">
      <c r="A862" s="52" t="s">
        <v>431</v>
      </c>
      <c r="B862" s="90">
        <f>INDEX(Region!K:K,MATCH($A862&amp;$A$857,Region!$J:$J,0))</f>
        <v>3.2258064516128997E-2</v>
      </c>
      <c r="C862" s="90">
        <f>INDEX(Region!L:L,MATCH($A862&amp;$A$857,Region!$J:$J,0))</f>
        <v>0</v>
      </c>
      <c r="D862" s="90">
        <f>INDEX(Region!M:M,MATCH($A862&amp;$A$857,Region!$J:$J,0))</f>
        <v>4.7619047619047603E-2</v>
      </c>
      <c r="E862" s="90">
        <f>INDEX(Region!N:N,MATCH($A862&amp;$A$857,Region!$J:$J,0))</f>
        <v>0</v>
      </c>
    </row>
    <row r="863" spans="1:5" x14ac:dyDescent="0.3">
      <c r="A863" s="39" t="s">
        <v>432</v>
      </c>
      <c r="B863" s="90">
        <f>INDEX(Region!K:K,MATCH($A863&amp;$A$857,Region!$J:$J,0))</f>
        <v>0.19354838709677399</v>
      </c>
      <c r="C863" s="90">
        <f>INDEX(Region!L:L,MATCH($A863&amp;$A$857,Region!$J:$J,0))</f>
        <v>0.328125</v>
      </c>
      <c r="D863" s="90">
        <f>INDEX(Region!M:M,MATCH($A863&amp;$A$857,Region!$J:$J,0))</f>
        <v>0.28571428571428598</v>
      </c>
      <c r="E863" s="90">
        <f>INDEX(Region!N:N,MATCH($A863&amp;$A$857,Region!$J:$J,0))</f>
        <v>0</v>
      </c>
    </row>
    <row r="864" spans="1:5" x14ac:dyDescent="0.3">
      <c r="A864" s="52" t="s">
        <v>433</v>
      </c>
      <c r="B864" s="90">
        <f>INDEX(Region!K:K,MATCH($A864&amp;$A$857,Region!$J:$J,0))</f>
        <v>3.2258064516128997E-2</v>
      </c>
      <c r="C864" s="90">
        <f>INDEX(Region!L:L,MATCH($A864&amp;$A$857,Region!$J:$J,0))</f>
        <v>3.90625E-2</v>
      </c>
      <c r="D864" s="90">
        <f>INDEX(Region!M:M,MATCH($A864&amp;$A$857,Region!$J:$J,0))</f>
        <v>0.238095238095238</v>
      </c>
      <c r="E864" s="90">
        <f>INDEX(Region!N:N,MATCH($A864&amp;$A$857,Region!$J:$J,0))</f>
        <v>0</v>
      </c>
    </row>
    <row r="865" spans="1:5" x14ac:dyDescent="0.3">
      <c r="A865" s="52" t="s">
        <v>434</v>
      </c>
      <c r="B865" s="90">
        <f>INDEX(Region!K:K,MATCH($A865&amp;$A$857,Region!$J:$J,0))</f>
        <v>0</v>
      </c>
      <c r="C865" s="90">
        <f>INDEX(Region!L:L,MATCH($A865&amp;$A$857,Region!$J:$J,0))</f>
        <v>3.125E-2</v>
      </c>
      <c r="D865" s="90">
        <f>INDEX(Region!M:M,MATCH($A865&amp;$A$857,Region!$J:$J,0))</f>
        <v>0</v>
      </c>
      <c r="E865" s="90">
        <f>INDEX(Region!N:N,MATCH($A865&amp;$A$857,Region!$J:$J,0))</f>
        <v>0</v>
      </c>
    </row>
    <row r="866" spans="1:5" x14ac:dyDescent="0.3">
      <c r="A866" s="52" t="s">
        <v>435</v>
      </c>
      <c r="B866" s="90">
        <f>INDEX(Region!K:K,MATCH($A866&amp;$A$857,Region!$J:$J,0))</f>
        <v>0</v>
      </c>
      <c r="C866" s="90">
        <f>INDEX(Region!L:L,MATCH($A866&amp;$A$857,Region!$J:$J,0))</f>
        <v>0</v>
      </c>
      <c r="D866" s="90">
        <f>INDEX(Region!M:M,MATCH($A866&amp;$A$857,Region!$J:$J,0))</f>
        <v>0</v>
      </c>
      <c r="E866" s="90">
        <f>INDEX(Region!N:N,MATCH($A866&amp;$A$857,Region!$J:$J,0))</f>
        <v>0</v>
      </c>
    </row>
    <row r="867" spans="1:5" x14ac:dyDescent="0.3">
      <c r="A867" s="52" t="s">
        <v>436</v>
      </c>
      <c r="B867" s="90">
        <f>INDEX(Region!K:K,MATCH($A867&amp;$A$857,Region!$J:$J,0))</f>
        <v>0</v>
      </c>
      <c r="C867" s="90">
        <f>INDEX(Region!L:L,MATCH($A867&amp;$A$857,Region!$J:$J,0))</f>
        <v>1.5625E-2</v>
      </c>
      <c r="D867" s="90">
        <f>INDEX(Region!M:M,MATCH($A867&amp;$A$857,Region!$J:$J,0))</f>
        <v>0</v>
      </c>
      <c r="E867" s="90">
        <f>INDEX(Region!N:N,MATCH($A867&amp;$A$857,Region!$J:$J,0))</f>
        <v>0</v>
      </c>
    </row>
    <row r="868" spans="1:5" x14ac:dyDescent="0.3">
      <c r="A868" s="52" t="s">
        <v>437</v>
      </c>
      <c r="B868" s="90">
        <f>INDEX(Region!K:K,MATCH($A868&amp;$A$857,Region!$J:$J,0))</f>
        <v>0</v>
      </c>
      <c r="C868" s="90">
        <f>INDEX(Region!L:L,MATCH($A868&amp;$A$857,Region!$J:$J,0))</f>
        <v>0</v>
      </c>
      <c r="D868" s="90">
        <f>INDEX(Region!M:M,MATCH($A868&amp;$A$857,Region!$J:$J,0))</f>
        <v>0</v>
      </c>
      <c r="E868" s="90">
        <f>INDEX(Region!N:N,MATCH($A868&amp;$A$857,Region!$J:$J,0))</f>
        <v>0</v>
      </c>
    </row>
    <row r="869" spans="1:5" x14ac:dyDescent="0.3">
      <c r="A869" s="52" t="s">
        <v>438</v>
      </c>
      <c r="B869" s="90">
        <f>INDEX(Region!K:K,MATCH($A869&amp;$A$857,Region!$J:$J,0))</f>
        <v>3.2258064516128997E-2</v>
      </c>
      <c r="C869" s="90">
        <f>INDEX(Region!L:L,MATCH($A869&amp;$A$857,Region!$J:$J,0))</f>
        <v>0</v>
      </c>
      <c r="D869" s="90">
        <f>INDEX(Region!M:M,MATCH($A869&amp;$A$857,Region!$J:$J,0))</f>
        <v>0</v>
      </c>
      <c r="E869" s="90">
        <f>INDEX(Region!N:N,MATCH($A869&amp;$A$857,Region!$J:$J,0))</f>
        <v>0</v>
      </c>
    </row>
    <row r="870" spans="1:5" x14ac:dyDescent="0.3">
      <c r="A870" s="52" t="s">
        <v>439</v>
      </c>
      <c r="B870" s="90">
        <f>INDEX(Region!K:K,MATCH($A870&amp;$A$857,Region!$J:$J,0))</f>
        <v>0</v>
      </c>
      <c r="C870" s="90">
        <f>INDEX(Region!L:L,MATCH($A870&amp;$A$857,Region!$J:$J,0))</f>
        <v>7.8125E-3</v>
      </c>
      <c r="D870" s="90">
        <f>INDEX(Region!M:M,MATCH($A870&amp;$A$857,Region!$J:$J,0))</f>
        <v>0</v>
      </c>
      <c r="E870" s="90">
        <f>INDEX(Region!N:N,MATCH($A870&amp;$A$857,Region!$J:$J,0))</f>
        <v>0</v>
      </c>
    </row>
    <row r="871" spans="1:5" x14ac:dyDescent="0.3">
      <c r="A871" s="52" t="s">
        <v>440</v>
      </c>
      <c r="B871" s="90">
        <f>INDEX(Region!K:K,MATCH($A871&amp;$A$857,Region!$J:$J,0))</f>
        <v>0</v>
      </c>
      <c r="C871" s="90">
        <f>INDEX(Region!L:L,MATCH($A871&amp;$A$857,Region!$J:$J,0))</f>
        <v>7.8125E-3</v>
      </c>
      <c r="D871" s="90">
        <f>INDEX(Region!M:M,MATCH($A871&amp;$A$857,Region!$J:$J,0))</f>
        <v>0</v>
      </c>
      <c r="E871" s="90">
        <f>INDEX(Region!N:N,MATCH($A871&amp;$A$857,Region!$J:$J,0))</f>
        <v>0</v>
      </c>
    </row>
    <row r="872" spans="1:5" x14ac:dyDescent="0.3">
      <c r="A872" s="52" t="s">
        <v>441</v>
      </c>
      <c r="B872" s="90">
        <f>INDEX(Region!K:K,MATCH($A872&amp;$A$857,Region!$J:$J,0))</f>
        <v>0</v>
      </c>
      <c r="C872" s="90">
        <f>INDEX(Region!L:L,MATCH($A872&amp;$A$857,Region!$J:$J,0))</f>
        <v>0</v>
      </c>
      <c r="D872" s="90">
        <f>INDEX(Region!M:M,MATCH($A872&amp;$A$857,Region!$J:$J,0))</f>
        <v>0</v>
      </c>
      <c r="E872" s="90">
        <f>INDEX(Region!N:N,MATCH($A872&amp;$A$857,Region!$J:$J,0))</f>
        <v>0</v>
      </c>
    </row>
    <row r="873" spans="1:5" x14ac:dyDescent="0.3">
      <c r="A873" s="52" t="s">
        <v>442</v>
      </c>
      <c r="B873" s="90">
        <f>INDEX(Region!K:K,MATCH($A873&amp;$A$857,Region!$J:$J,0))</f>
        <v>0</v>
      </c>
      <c r="C873" s="90">
        <f>INDEX(Region!L:L,MATCH($A873&amp;$A$857,Region!$J:$J,0))</f>
        <v>0</v>
      </c>
      <c r="D873" s="90">
        <f>INDEX(Region!M:M,MATCH($A873&amp;$A$857,Region!$J:$J,0))</f>
        <v>0</v>
      </c>
      <c r="E873" s="90">
        <f>INDEX(Region!N:N,MATCH($A873&amp;$A$857,Region!$J:$J,0))</f>
        <v>0</v>
      </c>
    </row>
    <row r="874" spans="1:5" x14ac:dyDescent="0.3">
      <c r="A874" s="52" t="s">
        <v>443</v>
      </c>
      <c r="B874" s="90">
        <f>INDEX(Region!K:K,MATCH($A874&amp;$A$857,Region!$J:$J,0))</f>
        <v>0</v>
      </c>
      <c r="C874" s="90">
        <f>INDEX(Region!L:L,MATCH($A874&amp;$A$857,Region!$J:$J,0))</f>
        <v>2.34375E-2</v>
      </c>
      <c r="D874" s="90">
        <f>INDEX(Region!M:M,MATCH($A874&amp;$A$857,Region!$J:$J,0))</f>
        <v>0</v>
      </c>
      <c r="E874" s="90">
        <f>INDEX(Region!N:N,MATCH($A874&amp;$A$857,Region!$J:$J,0))</f>
        <v>0.27777777777777801</v>
      </c>
    </row>
    <row r="875" spans="1:5" x14ac:dyDescent="0.3">
      <c r="A875" s="52" t="s">
        <v>444</v>
      </c>
      <c r="B875" s="90">
        <f>INDEX(Region!K:K,MATCH($A875&amp;$A$857,Region!$J:$J,0))</f>
        <v>0</v>
      </c>
      <c r="C875" s="90">
        <f>INDEX(Region!L:L,MATCH($A875&amp;$A$857,Region!$J:$J,0))</f>
        <v>3.125E-2</v>
      </c>
      <c r="D875" s="90">
        <f>INDEX(Region!M:M,MATCH($A875&amp;$A$857,Region!$J:$J,0))</f>
        <v>0</v>
      </c>
      <c r="E875" s="90">
        <f>INDEX(Region!N:N,MATCH($A875&amp;$A$857,Region!$J:$J,0))</f>
        <v>0</v>
      </c>
    </row>
    <row r="876" spans="1:5" x14ac:dyDescent="0.3">
      <c r="A876" s="52"/>
      <c r="B876" s="32"/>
      <c r="C876" s="32"/>
      <c r="D876" s="32"/>
      <c r="E876" s="32"/>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Y291"/>
  <sheetViews>
    <sheetView tabSelected="1" topLeftCell="A265" zoomScale="70" workbookViewId="0">
      <selection activeCell="A250" sqref="A250"/>
    </sheetView>
  </sheetViews>
  <sheetFormatPr defaultColWidth="10.90625" defaultRowHeight="14" x14ac:dyDescent="0.3"/>
  <cols>
    <col min="1" max="1" width="170.453125" style="23" customWidth="1"/>
    <col min="2" max="16384" width="10.90625" style="29"/>
  </cols>
  <sheetData>
    <row r="1" spans="1:25" ht="18" x14ac:dyDescent="0.4">
      <c r="A1" s="21" t="s">
        <v>446</v>
      </c>
      <c r="B1" s="57"/>
    </row>
    <row r="2" spans="1:25" x14ac:dyDescent="0.3">
      <c r="B2" s="24"/>
    </row>
    <row r="3" spans="1:25" x14ac:dyDescent="0.3">
      <c r="A3" s="25" t="s">
        <v>189</v>
      </c>
      <c r="B3" s="24"/>
    </row>
    <row r="4" spans="1:25" x14ac:dyDescent="0.3">
      <c r="B4" s="24"/>
    </row>
    <row r="5" spans="1:25" x14ac:dyDescent="0.3">
      <c r="A5" s="27" t="s">
        <v>11</v>
      </c>
    </row>
    <row r="7" spans="1:25" x14ac:dyDescent="0.3">
      <c r="B7" s="61" t="s">
        <v>50</v>
      </c>
      <c r="C7" s="61" t="s">
        <v>53</v>
      </c>
      <c r="D7" s="61" t="s">
        <v>54</v>
      </c>
      <c r="E7" s="61" t="s">
        <v>49</v>
      </c>
      <c r="F7" s="61" t="s">
        <v>67</v>
      </c>
      <c r="G7" s="61" t="s">
        <v>51</v>
      </c>
      <c r="H7" s="61" t="s">
        <v>55</v>
      </c>
      <c r="I7" s="61" t="s">
        <v>68</v>
      </c>
      <c r="J7" s="61" t="s">
        <v>69</v>
      </c>
      <c r="K7" s="61" t="s">
        <v>70</v>
      </c>
      <c r="L7" s="61" t="s">
        <v>71</v>
      </c>
      <c r="M7" s="61" t="s">
        <v>72</v>
      </c>
      <c r="N7" s="61" t="s">
        <v>56</v>
      </c>
      <c r="O7" s="61" t="s">
        <v>73</v>
      </c>
      <c r="P7" s="61" t="s">
        <v>59</v>
      </c>
      <c r="Q7" s="61" t="s">
        <v>74</v>
      </c>
      <c r="R7" s="61" t="s">
        <v>75</v>
      </c>
      <c r="S7" s="61" t="s">
        <v>76</v>
      </c>
      <c r="T7" s="61" t="s">
        <v>77</v>
      </c>
      <c r="U7" s="61" t="s">
        <v>78</v>
      </c>
      <c r="V7" s="61" t="s">
        <v>57</v>
      </c>
      <c r="W7" s="61" t="s">
        <v>79</v>
      </c>
      <c r="X7" s="61" t="s">
        <v>52</v>
      </c>
      <c r="Y7" s="61" t="s">
        <v>58</v>
      </c>
    </row>
    <row r="8" spans="1:25" x14ac:dyDescent="0.3">
      <c r="A8" s="29" t="s">
        <v>137</v>
      </c>
      <c r="B8" s="71">
        <f>INDEX(District!M:M,MATCH($A8&amp;$A$5,District!$J:$J,0))</f>
        <v>0.51973684210526305</v>
      </c>
      <c r="C8" s="72">
        <f>INDEX(District!AA:AA,MATCH($A8&amp;$A$5,District!$J:$J,0))</f>
        <v>0.58426966292134797</v>
      </c>
      <c r="D8" s="72">
        <f>INDEX(District!AE:AE,MATCH($A8&amp;$A$5,District!$J:$J,0))</f>
        <v>0.72101449275362295</v>
      </c>
      <c r="E8" s="72">
        <f>INDEX(District!T:T,MATCH($A8&amp;$A$5,District!$J:$J,0))</f>
        <v>0.65</v>
      </c>
      <c r="F8" s="72">
        <f>INDEX(District!AB:AB,MATCH($A8&amp;$A$5,District!$J:$J,0))</f>
        <v>0.76442307692307698</v>
      </c>
      <c r="G8" s="72">
        <f>INDEX(District!AC:AC,MATCH($A8&amp;$A$5,District!$J:$J,0))</f>
        <v>0.75</v>
      </c>
      <c r="H8" s="72">
        <f>INDEX(District!Z:Z,MATCH($A8&amp;$A$5,District!$J:$J,0))</f>
        <v>0.59602649006622499</v>
      </c>
      <c r="I8" s="72">
        <f>INDEX(District!O:O,MATCH($A8&amp;$A$5,District!$J:$J,0))</f>
        <v>0.75838926174496601</v>
      </c>
      <c r="J8" s="72">
        <f>INDEX(District!AG:AG,MATCH($A8&amp;$A$5,District!$J:$J,0))</f>
        <v>0.56756756756756799</v>
      </c>
      <c r="K8" s="72">
        <f>INDEX(District!W:W,MATCH($A8&amp;$A$5,District!$J:$J,0))</f>
        <v>0.77707006369426801</v>
      </c>
      <c r="L8" s="72">
        <f>INDEX(District!L:L,MATCH($A8&amp;$A$5,District!$J:$J,0))</f>
        <v>0.71241830065359502</v>
      </c>
      <c r="M8" s="72">
        <f>INDEX(District!Y:Y,MATCH($A8&amp;$A$5,District!$J:$J,0))</f>
        <v>0.57512953367875697</v>
      </c>
      <c r="N8" s="72">
        <f>INDEX(District!X:X,MATCH($A8&amp;$A$5,District!$J:$J,0))</f>
        <v>0.63978494623655902</v>
      </c>
      <c r="O8" s="72">
        <f>INDEX(District!AC:AC,MATCH($A8&amp;$A$5,District!$J:$J,0))</f>
        <v>0.75</v>
      </c>
      <c r="P8" s="72">
        <f>INDEX(District!AF:AF,MATCH($A8&amp;$A$5,District!$J:$J,0))</f>
        <v>0.645569620253165</v>
      </c>
      <c r="Q8" s="72">
        <f>INDEX(District!R:R,MATCH($A8&amp;$A$5,District!$J:$J,0))</f>
        <v>0.74390243902439002</v>
      </c>
      <c r="R8" s="72">
        <f>INDEX(District!AH:AH,MATCH($A8&amp;$A$5,District!$J:$J,0))</f>
        <v>0.80582524271844702</v>
      </c>
      <c r="S8" s="72">
        <f>INDEX(District!AD:AD,MATCH($A8&amp;$A$5,District!$J:$J,0))</f>
        <v>0.60264900662251697</v>
      </c>
      <c r="T8" s="72">
        <f>INDEX(District!K:K,MATCH($A8&amp;$A$5,District!$J:$J,0))</f>
        <v>0.66255144032921798</v>
      </c>
      <c r="U8" s="72">
        <f>INDEX(District!Q:Q,MATCH($A8&amp;$A$5,District!$J:$J,0))</f>
        <v>0.64150943396226401</v>
      </c>
      <c r="V8" s="72">
        <f>INDEX(District!P:P,MATCH($A8&amp;$A$5,District!$J:$J,0))</f>
        <v>0.57466063348416296</v>
      </c>
      <c r="W8" s="72">
        <f>INDEX(District!V:V,MATCH($A8&amp;$A$5,District!$J:$J,0))</f>
        <v>0.59006211180124202</v>
      </c>
      <c r="X8" s="72">
        <f>INDEX(District!U:U,MATCH($A8&amp;$A$5,District!$J:$J,0))</f>
        <v>0.58041958041957997</v>
      </c>
      <c r="Y8" s="72">
        <f>INDEX(District!S:S,MATCH($A8&amp;$A$5,District!$J:$J,0))</f>
        <v>0.73298429319371705</v>
      </c>
    </row>
    <row r="9" spans="1:25" x14ac:dyDescent="0.3">
      <c r="A9" s="29" t="s">
        <v>136</v>
      </c>
      <c r="B9" s="71">
        <f>INDEX(District!M:M,MATCH($A9&amp;$A$5,District!$J:$J,0))</f>
        <v>0.480263157894737</v>
      </c>
      <c r="C9" s="72">
        <f>INDEX(District!AA:AA,MATCH($A9&amp;$A$5,District!$J:$J,0))</f>
        <v>0.41573033707865198</v>
      </c>
      <c r="D9" s="72">
        <f>INDEX(District!AE:AE,MATCH($A9&amp;$A$5,District!$J:$J,0))</f>
        <v>0.27536231884057999</v>
      </c>
      <c r="E9" s="72">
        <f>INDEX(District!T:T,MATCH($A9&amp;$A$5,District!$J:$J,0))</f>
        <v>0.35</v>
      </c>
      <c r="F9" s="72">
        <f>INDEX(District!AB:AB,MATCH($A9&amp;$A$5,District!$J:$J,0))</f>
        <v>0.23557692307692299</v>
      </c>
      <c r="G9" s="72">
        <f>INDEX(District!AC:AC,MATCH($A9&amp;$A$5,District!$J:$J,0))</f>
        <v>0.25</v>
      </c>
      <c r="H9" s="72">
        <f>INDEX(District!Z:Z,MATCH($A9&amp;$A$5,District!$J:$J,0))</f>
        <v>0.40397350993377501</v>
      </c>
      <c r="I9" s="72">
        <f>INDEX(District!O:O,MATCH($A9&amp;$A$5,District!$J:$J,0))</f>
        <v>0.24161073825503401</v>
      </c>
      <c r="J9" s="72">
        <f>INDEX(District!AG:AG,MATCH($A9&amp;$A$5,District!$J:$J,0))</f>
        <v>0.43243243243243201</v>
      </c>
      <c r="K9" s="72">
        <f>INDEX(District!W:W,MATCH($A9&amp;$A$5,District!$J:$J,0))</f>
        <v>0.22292993630573199</v>
      </c>
      <c r="L9" s="72">
        <f>INDEX(District!L:L,MATCH($A9&amp;$A$5,District!$J:$J,0))</f>
        <v>0.28104575163398698</v>
      </c>
      <c r="M9" s="72">
        <f>INDEX(District!Y:Y,MATCH($A9&amp;$A$5,District!$J:$J,0))</f>
        <v>0.42487046632124398</v>
      </c>
      <c r="N9" s="72">
        <f>INDEX(District!X:X,MATCH($A9&amp;$A$5,District!$J:$J,0))</f>
        <v>0.36021505376344098</v>
      </c>
      <c r="O9" s="72">
        <f>INDEX(District!AC:AC,MATCH($A9&amp;$A$5,District!$J:$J,0))</f>
        <v>0.25</v>
      </c>
      <c r="P9" s="72">
        <f>INDEX(District!AF:AF,MATCH($A9&amp;$A$5,District!$J:$J,0))</f>
        <v>0.354430379746835</v>
      </c>
      <c r="Q9" s="72">
        <f>INDEX(District!R:R,MATCH($A9&amp;$A$5,District!$J:$J,0))</f>
        <v>0.25609756097560998</v>
      </c>
      <c r="R9" s="72">
        <f>INDEX(District!AH:AH,MATCH($A9&amp;$A$5,District!$J:$J,0))</f>
        <v>0.19417475728155301</v>
      </c>
      <c r="S9" s="72">
        <f>INDEX(District!AD:AD,MATCH($A9&amp;$A$5,District!$J:$J,0))</f>
        <v>0.39735099337748297</v>
      </c>
      <c r="T9" s="72">
        <f>INDEX(District!K:K,MATCH($A9&amp;$A$5,District!$J:$J,0))</f>
        <v>0.33744855967078202</v>
      </c>
      <c r="U9" s="72">
        <f>INDEX(District!Q:Q,MATCH($A9&amp;$A$5,District!$J:$J,0))</f>
        <v>0.35849056603773599</v>
      </c>
      <c r="V9" s="72">
        <f>INDEX(District!P:P,MATCH($A9&amp;$A$5,District!$J:$J,0))</f>
        <v>0.420814479638009</v>
      </c>
      <c r="W9" s="72">
        <f>INDEX(District!V:V,MATCH($A9&amp;$A$5,District!$J:$J,0))</f>
        <v>0.40993788819875798</v>
      </c>
      <c r="X9" s="72">
        <f>INDEX(District!U:U,MATCH($A9&amp;$A$5,District!$J:$J,0))</f>
        <v>0.41258741258741299</v>
      </c>
      <c r="Y9" s="72">
        <f>INDEX(District!S:S,MATCH($A9&amp;$A$5,District!$J:$J,0))</f>
        <v>0.267015706806283</v>
      </c>
    </row>
    <row r="10" spans="1:25" x14ac:dyDescent="0.3">
      <c r="A10" s="29" t="s">
        <v>134</v>
      </c>
      <c r="B10" s="71">
        <f>INDEX(District!M:M,MATCH($A10&amp;$A$5,District!$J:$J,0))</f>
        <v>0</v>
      </c>
      <c r="C10" s="72">
        <f>INDEX(District!AA:AA,MATCH($A10&amp;$A$5,District!$J:$J,0))</f>
        <v>0</v>
      </c>
      <c r="D10" s="72">
        <f>INDEX(District!AE:AE,MATCH($A10&amp;$A$5,District!$J:$J,0))</f>
        <v>3.6231884057971002E-3</v>
      </c>
      <c r="E10" s="72">
        <f>INDEX(District!T:T,MATCH($A10&amp;$A$5,District!$J:$J,0))</f>
        <v>0</v>
      </c>
      <c r="F10" s="72">
        <f>INDEX(District!AB:AB,MATCH($A10&amp;$A$5,District!$J:$J,0))</f>
        <v>0</v>
      </c>
      <c r="G10" s="72">
        <f>INDEX(District!AC:AC,MATCH($A10&amp;$A$5,District!$J:$J,0))</f>
        <v>0</v>
      </c>
      <c r="H10" s="72">
        <f>INDEX(District!Z:Z,MATCH($A10&amp;$A$5,District!$J:$J,0))</f>
        <v>0</v>
      </c>
      <c r="I10" s="72">
        <f>INDEX(District!O:O,MATCH($A10&amp;$A$5,District!$J:$J,0))</f>
        <v>0</v>
      </c>
      <c r="J10" s="72">
        <f>INDEX(District!AG:AG,MATCH($A10&amp;$A$5,District!$J:$J,0))</f>
        <v>0</v>
      </c>
      <c r="K10" s="72">
        <f>INDEX(District!W:W,MATCH($A10&amp;$A$5,District!$J:$J,0))</f>
        <v>0</v>
      </c>
      <c r="L10" s="72">
        <f>INDEX(District!L:L,MATCH($A10&amp;$A$5,District!$J:$J,0))</f>
        <v>0</v>
      </c>
      <c r="M10" s="72">
        <f>INDEX(District!Y:Y,MATCH($A10&amp;$A$5,District!$J:$J,0))</f>
        <v>0</v>
      </c>
      <c r="N10" s="72">
        <f>INDEX(District!X:X,MATCH($A10&amp;$A$5,District!$J:$J,0))</f>
        <v>0</v>
      </c>
      <c r="O10" s="72">
        <f>INDEX(District!AC:AC,MATCH($A10&amp;$A$5,District!$J:$J,0))</f>
        <v>0</v>
      </c>
      <c r="P10" s="72">
        <f>INDEX(District!AF:AF,MATCH($A10&amp;$A$5,District!$J:$J,0))</f>
        <v>0</v>
      </c>
      <c r="Q10" s="72">
        <f>INDEX(District!R:R,MATCH($A10&amp;$A$5,District!$J:$J,0))</f>
        <v>0</v>
      </c>
      <c r="R10" s="72">
        <f>INDEX(District!AH:AH,MATCH($A10&amp;$A$5,District!$J:$J,0))</f>
        <v>0</v>
      </c>
      <c r="S10" s="72">
        <f>INDEX(District!AD:AD,MATCH($A10&amp;$A$5,District!$J:$J,0))</f>
        <v>0</v>
      </c>
      <c r="T10" s="72">
        <f>INDEX(District!K:K,MATCH($A10&amp;$A$5,District!$J:$J,0))</f>
        <v>0</v>
      </c>
      <c r="U10" s="72">
        <f>INDEX(District!Q:Q,MATCH($A10&amp;$A$5,District!$J:$J,0))</f>
        <v>0</v>
      </c>
      <c r="V10" s="72">
        <f>INDEX(District!P:P,MATCH($A10&amp;$A$5,District!$J:$J,0))</f>
        <v>0</v>
      </c>
      <c r="W10" s="72">
        <f>INDEX(District!V:V,MATCH($A10&amp;$A$5,District!$J:$J,0))</f>
        <v>0</v>
      </c>
      <c r="X10" s="72">
        <f>INDEX(District!U:U,MATCH($A10&amp;$A$5,District!$J:$J,0))</f>
        <v>6.9930069930069904E-3</v>
      </c>
      <c r="Y10" s="72">
        <f>INDEX(District!S:S,MATCH($A10&amp;$A$5,District!$J:$J,0))</f>
        <v>0</v>
      </c>
    </row>
    <row r="11" spans="1:25" x14ac:dyDescent="0.3">
      <c r="A11" s="29" t="s">
        <v>135</v>
      </c>
      <c r="B11" s="71">
        <f>INDEX(District!M:M,MATCH($A11&amp;$A$5,District!$J:$J,0))</f>
        <v>0</v>
      </c>
      <c r="C11" s="72">
        <f>INDEX(District!AA:AA,MATCH($A11&amp;$A$5,District!$J:$J,0))</f>
        <v>0</v>
      </c>
      <c r="D11" s="72">
        <f>INDEX(District!AE:AE,MATCH($A11&amp;$A$5,District!$J:$J,0))</f>
        <v>0</v>
      </c>
      <c r="E11" s="72">
        <f>INDEX(District!T:T,MATCH($A11&amp;$A$5,District!$J:$J,0))</f>
        <v>0</v>
      </c>
      <c r="F11" s="72">
        <f>INDEX(District!AB:AB,MATCH($A11&amp;$A$5,District!$J:$J,0))</f>
        <v>0</v>
      </c>
      <c r="G11" s="72">
        <f>INDEX(District!AC:AC,MATCH($A11&amp;$A$5,District!$J:$J,0))</f>
        <v>0</v>
      </c>
      <c r="H11" s="72">
        <f>INDEX(District!Z:Z,MATCH($A11&amp;$A$5,District!$J:$J,0))</f>
        <v>0</v>
      </c>
      <c r="I11" s="72">
        <f>INDEX(District!O:O,MATCH($A11&amp;$A$5,District!$J:$J,0))</f>
        <v>0</v>
      </c>
      <c r="J11" s="72">
        <f>INDEX(District!AG:AG,MATCH($A11&amp;$A$5,District!$J:$J,0))</f>
        <v>0</v>
      </c>
      <c r="K11" s="72">
        <f>INDEX(District!W:W,MATCH($A11&amp;$A$5,District!$J:$J,0))</f>
        <v>0</v>
      </c>
      <c r="L11" s="72">
        <f>INDEX(District!L:L,MATCH($A11&amp;$A$5,District!$J:$J,0))</f>
        <v>6.5359477124183E-3</v>
      </c>
      <c r="M11" s="72">
        <f>INDEX(District!Y:Y,MATCH($A11&amp;$A$5,District!$J:$J,0))</f>
        <v>0</v>
      </c>
      <c r="N11" s="72">
        <f>INDEX(District!X:X,MATCH($A11&amp;$A$5,District!$J:$J,0))</f>
        <v>0</v>
      </c>
      <c r="O11" s="72">
        <f>INDEX(District!AC:AC,MATCH($A11&amp;$A$5,District!$J:$J,0))</f>
        <v>0</v>
      </c>
      <c r="P11" s="72">
        <f>INDEX(District!AF:AF,MATCH($A11&amp;$A$5,District!$J:$J,0))</f>
        <v>0</v>
      </c>
      <c r="Q11" s="72">
        <f>INDEX(District!R:R,MATCH($A11&amp;$A$5,District!$J:$J,0))</f>
        <v>0</v>
      </c>
      <c r="R11" s="72">
        <f>INDEX(District!AH:AH,MATCH($A11&amp;$A$5,District!$J:$J,0))</f>
        <v>0</v>
      </c>
      <c r="S11" s="72">
        <f>INDEX(District!AD:AD,MATCH($A11&amp;$A$5,District!$J:$J,0))</f>
        <v>0</v>
      </c>
      <c r="T11" s="72">
        <f>INDEX(District!K:K,MATCH($A11&amp;$A$5,District!$J:$J,0))</f>
        <v>0</v>
      </c>
      <c r="U11" s="72">
        <f>INDEX(District!Q:Q,MATCH($A11&amp;$A$5,District!$J:$J,0))</f>
        <v>0</v>
      </c>
      <c r="V11" s="72">
        <f>INDEX(District!P:P,MATCH($A11&amp;$A$5,District!$J:$J,0))</f>
        <v>4.5248868778280504E-3</v>
      </c>
      <c r="W11" s="72">
        <f>INDEX(District!V:V,MATCH($A11&amp;$A$5,District!$J:$J,0))</f>
        <v>0</v>
      </c>
      <c r="X11" s="72">
        <f>INDEX(District!U:U,MATCH($A11&amp;$A$5,District!$J:$J,0))</f>
        <v>0</v>
      </c>
      <c r="Y11" s="72">
        <f>INDEX(District!S:S,MATCH($A11&amp;$A$5,District!$J:$J,0))</f>
        <v>0</v>
      </c>
    </row>
    <row r="12" spans="1:25" x14ac:dyDescent="0.3">
      <c r="A12" s="29"/>
    </row>
    <row r="13" spans="1:25" x14ac:dyDescent="0.3">
      <c r="A13" s="25" t="s">
        <v>190</v>
      </c>
    </row>
    <row r="15" spans="1:25" x14ac:dyDescent="0.3">
      <c r="B15" s="61" t="s">
        <v>50</v>
      </c>
      <c r="C15" s="61" t="s">
        <v>53</v>
      </c>
      <c r="D15" s="61" t="s">
        <v>54</v>
      </c>
      <c r="E15" s="61" t="s">
        <v>49</v>
      </c>
      <c r="F15" s="61" t="s">
        <v>67</v>
      </c>
      <c r="G15" s="61" t="s">
        <v>51</v>
      </c>
      <c r="H15" s="61" t="s">
        <v>55</v>
      </c>
      <c r="I15" s="61" t="s">
        <v>68</v>
      </c>
      <c r="J15" s="61" t="s">
        <v>69</v>
      </c>
      <c r="K15" s="61" t="s">
        <v>70</v>
      </c>
      <c r="L15" s="61" t="s">
        <v>71</v>
      </c>
      <c r="M15" s="61" t="s">
        <v>72</v>
      </c>
      <c r="N15" s="61" t="s">
        <v>56</v>
      </c>
      <c r="O15" s="61" t="s">
        <v>73</v>
      </c>
      <c r="P15" s="61" t="s">
        <v>59</v>
      </c>
      <c r="Q15" s="61" t="s">
        <v>74</v>
      </c>
      <c r="R15" s="61" t="s">
        <v>75</v>
      </c>
      <c r="S15" s="61" t="s">
        <v>76</v>
      </c>
      <c r="T15" s="61" t="s">
        <v>77</v>
      </c>
      <c r="U15" s="61" t="s">
        <v>78</v>
      </c>
      <c r="V15" s="61" t="s">
        <v>57</v>
      </c>
      <c r="W15" s="61" t="s">
        <v>79</v>
      </c>
      <c r="X15" s="61" t="s">
        <v>52</v>
      </c>
      <c r="Y15" s="61" t="s">
        <v>58</v>
      </c>
    </row>
    <row r="16" spans="1:25" x14ac:dyDescent="0.3">
      <c r="A16" s="29" t="s">
        <v>141</v>
      </c>
      <c r="B16" s="72">
        <f>INDEX(District!M:M,MATCH($A16&amp;$A$5,District!$J:$J,0))</f>
        <v>0.105263157894737</v>
      </c>
      <c r="C16" s="72">
        <f>INDEX(District!AA:AA,MATCH($A16&amp;$A$5,District!$J:$J,0))</f>
        <v>3.3707865168539297E-2</v>
      </c>
      <c r="D16" s="72">
        <f>INDEX(District!AE:AE,MATCH($A16&amp;$A$5,District!$J:$J,0))</f>
        <v>3.9855072463768099E-2</v>
      </c>
      <c r="E16" s="72">
        <f>INDEX(District!T:T,MATCH($A16&amp;$A$5,District!$J:$J,0))</f>
        <v>7.1428571428571397E-2</v>
      </c>
      <c r="F16" s="72">
        <f>INDEX(District!AB:AB,MATCH($A16&amp;$A$5,District!$J:$J,0))</f>
        <v>6.7307692307692304E-2</v>
      </c>
      <c r="G16" s="72">
        <f>INDEX(District!AC:AC,MATCH($A16&amp;$A$5,District!$J:$J,0))</f>
        <v>1.8292682926829298E-2</v>
      </c>
      <c r="H16" s="72">
        <f>INDEX(District!Z:Z,MATCH($A16&amp;$A$5,District!$J:$J,0))</f>
        <v>2.6490066225165601E-2</v>
      </c>
      <c r="I16" s="72">
        <f>INDEX(District!O:O,MATCH($A16&amp;$A$5,District!$J:$J,0))</f>
        <v>6.0402684563758399E-2</v>
      </c>
      <c r="J16" s="72">
        <f>INDEX(District!AG:AG,MATCH($A16&amp;$A$5,District!$J:$J,0))</f>
        <v>6.3063063063063099E-2</v>
      </c>
      <c r="K16" s="72">
        <f>INDEX(District!W:W,MATCH($A16&amp;$A$5,District!$J:$J,0))</f>
        <v>3.1847133757961797E-2</v>
      </c>
      <c r="L16" s="72">
        <f>INDEX(District!L:L,MATCH($A16&amp;$A$5,District!$J:$J,0))</f>
        <v>5.8823529411764698E-2</v>
      </c>
      <c r="M16" s="72">
        <f>INDEX(District!Y:Y,MATCH($A16&amp;$A$5,District!$J:$J,0))</f>
        <v>7.2538860103627006E-2</v>
      </c>
      <c r="N16" s="72">
        <f>INDEX(District!X:X,MATCH($A16&amp;$A$5,District!$J:$J,0))</f>
        <v>3.2258064516128997E-2</v>
      </c>
      <c r="O16" s="72">
        <f>INDEX(District!AC:AC,MATCH($A16&amp;$A$5,District!$J:$J,0))</f>
        <v>1.8292682926829298E-2</v>
      </c>
      <c r="P16" s="72">
        <f>INDEX(District!AF:AF,MATCH($A16&amp;$A$5,District!$J:$J,0))</f>
        <v>9.49367088607595E-2</v>
      </c>
      <c r="Q16" s="72">
        <f>INDEX(District!R:R,MATCH($A16&amp;$A$5,District!$J:$J,0))</f>
        <v>4.8780487804878099E-2</v>
      </c>
      <c r="R16" s="72">
        <f>INDEX(District!AH:AH,MATCH($A16&amp;$A$5,District!$J:$J,0))</f>
        <v>0.106796116504854</v>
      </c>
      <c r="S16" s="72">
        <f>INDEX(District!AD:AD,MATCH($A16&amp;$A$5,District!$J:$J,0))</f>
        <v>3.9735099337748402E-2</v>
      </c>
      <c r="T16" s="72">
        <f>INDEX(District!K:K,MATCH($A16&amp;$A$5,District!$J:$J,0))</f>
        <v>0.12757201646090499</v>
      </c>
      <c r="U16" s="72">
        <f>INDEX(District!Q:Q,MATCH($A16&amp;$A$5,District!$J:$J,0))</f>
        <v>0.15094339622641501</v>
      </c>
      <c r="V16" s="72">
        <f>INDEX(District!P:P,MATCH($A16&amp;$A$5,District!$J:$J,0))</f>
        <v>0.11764705882352899</v>
      </c>
      <c r="W16" s="72">
        <f>INDEX(District!V:V,MATCH($A16&amp;$A$5,District!$J:$J,0))</f>
        <v>3.1055900621118002E-2</v>
      </c>
      <c r="X16" s="72">
        <f>INDEX(District!U:U,MATCH($A16&amp;$A$5,District!$J:$J,0))</f>
        <v>9.0909090909090898E-2</v>
      </c>
      <c r="Y16" s="72">
        <f>INDEX(District!S:S,MATCH($A16&amp;$A$5,District!$J:$J,0))</f>
        <v>3.6649214659685903E-2</v>
      </c>
    </row>
    <row r="17" spans="1:25" x14ac:dyDescent="0.3">
      <c r="A17" s="29" t="s">
        <v>140</v>
      </c>
      <c r="B17" s="71">
        <f>INDEX(District!M:M,MATCH($A17&amp;$A$5,District!$J:$J,0))</f>
        <v>0.88157894736842102</v>
      </c>
      <c r="C17" s="72">
        <f>INDEX(District!AA:AA,MATCH($A17&amp;$A$5,District!$J:$J,0))</f>
        <v>0.96629213483146104</v>
      </c>
      <c r="D17" s="72">
        <f>INDEX(District!AE:AE,MATCH($A17&amp;$A$5,District!$J:$J,0))</f>
        <v>0.96014492753623204</v>
      </c>
      <c r="E17" s="72">
        <f>INDEX(District!T:T,MATCH($A17&amp;$A$5,District!$J:$J,0))</f>
        <v>0.92857142857142805</v>
      </c>
      <c r="F17" s="72">
        <f>INDEX(District!AB:AB,MATCH($A17&amp;$A$5,District!$J:$J,0))</f>
        <v>0.93269230769230804</v>
      </c>
      <c r="G17" s="72">
        <f>INDEX(District!AC:AC,MATCH($A17&amp;$A$5,District!$J:$J,0))</f>
        <v>0.98170731707317105</v>
      </c>
      <c r="H17" s="72">
        <f>INDEX(District!Z:Z,MATCH($A17&amp;$A$5,District!$J:$J,0))</f>
        <v>0.97350993377483397</v>
      </c>
      <c r="I17" s="72">
        <f>INDEX(District!O:O,MATCH($A17&amp;$A$5,District!$J:$J,0))</f>
        <v>0.93959731543624203</v>
      </c>
      <c r="J17" s="72">
        <f>INDEX(District!AG:AG,MATCH($A17&amp;$A$5,District!$J:$J,0))</f>
        <v>0.93693693693693703</v>
      </c>
      <c r="K17" s="72">
        <f>INDEX(District!W:W,MATCH($A17&amp;$A$5,District!$J:$J,0))</f>
        <v>0.968152866242038</v>
      </c>
      <c r="L17" s="72">
        <f>INDEX(District!L:L,MATCH($A17&amp;$A$5,District!$J:$J,0))</f>
        <v>0.94117647058823495</v>
      </c>
      <c r="M17" s="72">
        <f>INDEX(District!Y:Y,MATCH($A17&amp;$A$5,District!$J:$J,0))</f>
        <v>0.92746113989637302</v>
      </c>
      <c r="N17" s="72">
        <f>INDEX(District!X:X,MATCH($A17&amp;$A$5,District!$J:$J,0))</f>
        <v>0.967741935483871</v>
      </c>
      <c r="O17" s="72">
        <f>INDEX(District!AC:AC,MATCH($A17&amp;$A$5,District!$J:$J,0))</f>
        <v>0.98170731707317105</v>
      </c>
      <c r="P17" s="72">
        <f>INDEX(District!AF:AF,MATCH($A17&amp;$A$5,District!$J:$J,0))</f>
        <v>0.90506329113924</v>
      </c>
      <c r="Q17" s="72">
        <f>INDEX(District!R:R,MATCH($A17&amp;$A$5,District!$J:$J,0))</f>
        <v>0.95121951219512202</v>
      </c>
      <c r="R17" s="72">
        <f>INDEX(District!AH:AH,MATCH($A17&amp;$A$5,District!$J:$J,0))</f>
        <v>0.89320388349514601</v>
      </c>
      <c r="S17" s="72">
        <f>INDEX(District!AD:AD,MATCH($A17&amp;$A$5,District!$J:$J,0))</f>
        <v>0.95364238410596003</v>
      </c>
      <c r="T17" s="72">
        <f>INDEX(District!K:K,MATCH($A17&amp;$A$5,District!$J:$J,0))</f>
        <v>0.87242798353909501</v>
      </c>
      <c r="U17" s="72">
        <f>INDEX(District!Q:Q,MATCH($A17&amp;$A$5,District!$J:$J,0))</f>
        <v>0.84276729559748398</v>
      </c>
      <c r="V17" s="72">
        <f>INDEX(District!P:P,MATCH($A17&amp;$A$5,District!$J:$J,0))</f>
        <v>0.87782805429864197</v>
      </c>
      <c r="W17" s="72">
        <f>INDEX(District!V:V,MATCH($A17&amp;$A$5,District!$J:$J,0))</f>
        <v>0.96273291925465798</v>
      </c>
      <c r="X17" s="72">
        <f>INDEX(District!U:U,MATCH($A17&amp;$A$5,District!$J:$J,0))</f>
        <v>0.90909090909090895</v>
      </c>
      <c r="Y17" s="72">
        <f>INDEX(District!S:S,MATCH($A17&amp;$A$5,District!$J:$J,0))</f>
        <v>0.96335078534031404</v>
      </c>
    </row>
    <row r="18" spans="1:25" x14ac:dyDescent="0.3">
      <c r="A18" s="29" t="s">
        <v>138</v>
      </c>
      <c r="B18" s="71">
        <f>INDEX(District!M:M,MATCH($A18&amp;$A$5,District!$J:$J,0))</f>
        <v>0</v>
      </c>
      <c r="C18" s="72">
        <f>INDEX(District!AA:AA,MATCH($A18&amp;$A$5,District!$J:$J,0))</f>
        <v>0</v>
      </c>
      <c r="D18" s="72">
        <f>INDEX(District!AE:AE,MATCH($A18&amp;$A$5,District!$J:$J,0))</f>
        <v>0</v>
      </c>
      <c r="E18" s="72">
        <f>INDEX(District!T:T,MATCH($A18&amp;$A$5,District!$J:$J,0))</f>
        <v>0</v>
      </c>
      <c r="F18" s="72">
        <f>INDEX(District!AB:AB,MATCH($A18&amp;$A$5,District!$J:$J,0))</f>
        <v>0</v>
      </c>
      <c r="G18" s="72">
        <f>INDEX(District!AC:AC,MATCH($A18&amp;$A$5,District!$J:$J,0))</f>
        <v>0</v>
      </c>
      <c r="H18" s="72">
        <f>INDEX(District!Z:Z,MATCH($A18&amp;$A$5,District!$J:$J,0))</f>
        <v>0</v>
      </c>
      <c r="I18" s="72">
        <f>INDEX(District!O:O,MATCH($A18&amp;$A$5,District!$J:$J,0))</f>
        <v>0</v>
      </c>
      <c r="J18" s="72">
        <f>INDEX(District!AG:AG,MATCH($A18&amp;$A$5,District!$J:$J,0))</f>
        <v>0</v>
      </c>
      <c r="K18" s="72">
        <f>INDEX(District!W:W,MATCH($A18&amp;$A$5,District!$J:$J,0))</f>
        <v>0</v>
      </c>
      <c r="L18" s="72">
        <f>INDEX(District!L:L,MATCH($A18&amp;$A$5,District!$J:$J,0))</f>
        <v>0</v>
      </c>
      <c r="M18" s="72">
        <f>INDEX(District!Y:Y,MATCH($A18&amp;$A$5,District!$J:$J,0))</f>
        <v>0</v>
      </c>
      <c r="N18" s="72">
        <f>INDEX(District!X:X,MATCH($A18&amp;$A$5,District!$J:$J,0))</f>
        <v>0</v>
      </c>
      <c r="O18" s="72">
        <f>INDEX(District!AC:AC,MATCH($A18&amp;$A$5,District!$J:$J,0))</f>
        <v>0</v>
      </c>
      <c r="P18" s="72">
        <f>INDEX(District!AF:AF,MATCH($A18&amp;$A$5,District!$J:$J,0))</f>
        <v>0</v>
      </c>
      <c r="Q18" s="72">
        <f>INDEX(District!R:R,MATCH($A18&amp;$A$5,District!$J:$J,0))</f>
        <v>0</v>
      </c>
      <c r="R18" s="72">
        <f>INDEX(District!AH:AH,MATCH($A18&amp;$A$5,District!$J:$J,0))</f>
        <v>0</v>
      </c>
      <c r="S18" s="72">
        <f>INDEX(District!AD:AD,MATCH($A18&amp;$A$5,District!$J:$J,0))</f>
        <v>0</v>
      </c>
      <c r="T18" s="72">
        <f>INDEX(District!K:K,MATCH($A18&amp;$A$5,District!$J:$J,0))</f>
        <v>0</v>
      </c>
      <c r="U18" s="72">
        <f>INDEX(District!Q:Q,MATCH($A18&amp;$A$5,District!$J:$J,0))</f>
        <v>0</v>
      </c>
      <c r="V18" s="72">
        <f>INDEX(District!P:P,MATCH($A18&amp;$A$5,District!$J:$J,0))</f>
        <v>0</v>
      </c>
      <c r="W18" s="72">
        <f>INDEX(District!V:V,MATCH($A18&amp;$A$5,District!$J:$J,0))</f>
        <v>0</v>
      </c>
      <c r="X18" s="72">
        <f>INDEX(District!U:U,MATCH($A18&amp;$A$5,District!$J:$J,0))</f>
        <v>0</v>
      </c>
      <c r="Y18" s="72">
        <f>INDEX(District!S:S,MATCH($A18&amp;$A$5,District!$J:$J,0))</f>
        <v>0</v>
      </c>
    </row>
    <row r="19" spans="1:25" x14ac:dyDescent="0.3">
      <c r="A19" s="29" t="s">
        <v>139</v>
      </c>
      <c r="B19" s="71">
        <f>INDEX(District!M:M,MATCH($A19&amp;$A$5,District!$J:$J,0))</f>
        <v>1.3157894736842099E-2</v>
      </c>
      <c r="C19" s="72">
        <f>INDEX(District!AA:AA,MATCH($A19&amp;$A$5,District!$J:$J,0))</f>
        <v>0</v>
      </c>
      <c r="D19" s="72">
        <f>INDEX(District!AE:AE,MATCH($A19&amp;$A$5,District!$J:$J,0))</f>
        <v>0</v>
      </c>
      <c r="E19" s="72">
        <f>INDEX(District!T:T,MATCH($A19&amp;$A$5,District!$J:$J,0))</f>
        <v>0</v>
      </c>
      <c r="F19" s="72">
        <f>INDEX(District!AB:AB,MATCH($A19&amp;$A$5,District!$J:$J,0))</f>
        <v>0</v>
      </c>
      <c r="G19" s="72">
        <f>INDEX(District!AC:AC,MATCH($A19&amp;$A$5,District!$J:$J,0))</f>
        <v>0</v>
      </c>
      <c r="H19" s="72">
        <f>INDEX(District!Z:Z,MATCH($A19&amp;$A$5,District!$J:$J,0))</f>
        <v>0</v>
      </c>
      <c r="I19" s="72">
        <f>INDEX(District!O:O,MATCH($A19&amp;$A$5,District!$J:$J,0))</f>
        <v>0</v>
      </c>
      <c r="J19" s="72">
        <f>INDEX(District!AG:AG,MATCH($A19&amp;$A$5,District!$J:$J,0))</f>
        <v>0</v>
      </c>
      <c r="K19" s="72">
        <f>INDEX(District!W:W,MATCH($A19&amp;$A$5,District!$J:$J,0))</f>
        <v>0</v>
      </c>
      <c r="L19" s="72">
        <f>INDEX(District!L:L,MATCH($A19&amp;$A$5,District!$J:$J,0))</f>
        <v>0</v>
      </c>
      <c r="M19" s="72">
        <f>INDEX(District!Y:Y,MATCH($A19&amp;$A$5,District!$J:$J,0))</f>
        <v>0</v>
      </c>
      <c r="N19" s="72">
        <f>INDEX(District!X:X,MATCH($A19&amp;$A$5,District!$J:$J,0))</f>
        <v>0</v>
      </c>
      <c r="O19" s="72">
        <f>INDEX(District!AC:AC,MATCH($A19&amp;$A$5,District!$J:$J,0))</f>
        <v>0</v>
      </c>
      <c r="P19" s="72">
        <f>INDEX(District!AF:AF,MATCH($A19&amp;$A$5,District!$J:$J,0))</f>
        <v>0</v>
      </c>
      <c r="Q19" s="72">
        <f>INDEX(District!R:R,MATCH($A19&amp;$A$5,District!$J:$J,0))</f>
        <v>0</v>
      </c>
      <c r="R19" s="72">
        <f>INDEX(District!AH:AH,MATCH($A19&amp;$A$5,District!$J:$J,0))</f>
        <v>0</v>
      </c>
      <c r="S19" s="72">
        <f>INDEX(District!AD:AD,MATCH($A19&amp;$A$5,District!$J:$J,0))</f>
        <v>6.6225165562913899E-3</v>
      </c>
      <c r="T19" s="72">
        <f>INDEX(District!K:K,MATCH($A19&amp;$A$5,District!$J:$J,0))</f>
        <v>0</v>
      </c>
      <c r="U19" s="72">
        <f>INDEX(District!Q:Q,MATCH($A19&amp;$A$5,District!$J:$J,0))</f>
        <v>6.2893081761006301E-3</v>
      </c>
      <c r="V19" s="72">
        <f>INDEX(District!P:P,MATCH($A19&amp;$A$5,District!$J:$J,0))</f>
        <v>4.5248868778280504E-3</v>
      </c>
      <c r="W19" s="72">
        <f>INDEX(District!V:V,MATCH($A19&amp;$A$5,District!$J:$J,0))</f>
        <v>6.2111801242236003E-3</v>
      </c>
      <c r="X19" s="72">
        <f>INDEX(District!U:U,MATCH($A19&amp;$A$5,District!$J:$J,0))</f>
        <v>0</v>
      </c>
      <c r="Y19" s="72">
        <f>INDEX(District!S:S,MATCH($A19&amp;$A$5,District!$J:$J,0))</f>
        <v>0</v>
      </c>
    </row>
    <row r="20" spans="1:25" x14ac:dyDescent="0.3">
      <c r="A20" s="29"/>
    </row>
    <row r="21" spans="1:25" x14ac:dyDescent="0.3">
      <c r="A21" s="29"/>
    </row>
    <row r="22" spans="1:25" x14ac:dyDescent="0.3">
      <c r="A22" s="25" t="s">
        <v>191</v>
      </c>
    </row>
    <row r="23" spans="1:25" x14ac:dyDescent="0.3">
      <c r="A23" s="33"/>
    </row>
    <row r="24" spans="1:25" x14ac:dyDescent="0.3">
      <c r="A24" s="73"/>
    </row>
    <row r="25" spans="1:25" x14ac:dyDescent="0.3">
      <c r="B25" s="61" t="s">
        <v>50</v>
      </c>
      <c r="C25" s="61" t="s">
        <v>53</v>
      </c>
      <c r="D25" s="61" t="s">
        <v>54</v>
      </c>
      <c r="E25" s="61" t="s">
        <v>49</v>
      </c>
      <c r="F25" s="61" t="s">
        <v>67</v>
      </c>
      <c r="G25" s="61" t="s">
        <v>51</v>
      </c>
      <c r="H25" s="61" t="s">
        <v>55</v>
      </c>
      <c r="I25" s="61" t="s">
        <v>68</v>
      </c>
      <c r="J25" s="61" t="s">
        <v>69</v>
      </c>
      <c r="K25" s="61" t="s">
        <v>70</v>
      </c>
      <c r="L25" s="61" t="s">
        <v>71</v>
      </c>
      <c r="M25" s="61" t="s">
        <v>72</v>
      </c>
      <c r="N25" s="61" t="s">
        <v>56</v>
      </c>
      <c r="O25" s="61" t="s">
        <v>73</v>
      </c>
      <c r="P25" s="61" t="s">
        <v>59</v>
      </c>
      <c r="Q25" s="61" t="s">
        <v>74</v>
      </c>
      <c r="R25" s="61" t="s">
        <v>75</v>
      </c>
      <c r="S25" s="61" t="s">
        <v>76</v>
      </c>
      <c r="T25" s="61" t="s">
        <v>77</v>
      </c>
      <c r="U25" s="61" t="s">
        <v>78</v>
      </c>
      <c r="V25" s="61" t="s">
        <v>57</v>
      </c>
      <c r="W25" s="61" t="s">
        <v>79</v>
      </c>
      <c r="X25" s="61" t="s">
        <v>52</v>
      </c>
      <c r="Y25" s="61" t="s">
        <v>58</v>
      </c>
    </row>
    <row r="26" spans="1:25" x14ac:dyDescent="0.3">
      <c r="A26" s="34" t="s">
        <v>145</v>
      </c>
      <c r="B26" s="72">
        <f>INDEX(District!M:M,MATCH($A26&amp;$A$5,District!$J:$J,0))</f>
        <v>0.394736842105263</v>
      </c>
      <c r="C26" s="72">
        <f>INDEX(District!AA:AA,MATCH($A26&amp;$A$5,District!$J:$J,0))</f>
        <v>0.37078651685393299</v>
      </c>
      <c r="D26" s="72">
        <f>INDEX(District!AE:AE,MATCH($A26&amp;$A$5,District!$J:$J,0))</f>
        <v>0.33695652173912999</v>
      </c>
      <c r="E26" s="72">
        <f>INDEX(District!T:T,MATCH($A26&amp;$A$5,District!$J:$J,0))</f>
        <v>0.64285714285714302</v>
      </c>
      <c r="F26" s="72">
        <f>INDEX(District!AB:AB,MATCH($A26&amp;$A$5,District!$J:$J,0))</f>
        <v>0.41346153846153799</v>
      </c>
      <c r="G26" s="72">
        <f>INDEX(District!AC:AC,MATCH($A26&amp;$A$5,District!$J:$J,0))</f>
        <v>0.34756097560975602</v>
      </c>
      <c r="H26" s="72">
        <f>INDEX(District!Z:Z,MATCH($A26&amp;$A$5,District!$J:$J,0))</f>
        <v>0.443708609271523</v>
      </c>
      <c r="I26" s="72">
        <f>INDEX(District!O:O,MATCH($A26&amp;$A$5,District!$J:$J,0))</f>
        <v>0.355704697986577</v>
      </c>
      <c r="J26" s="72">
        <f>INDEX(District!AG:AG,MATCH($A26&amp;$A$5,District!$J:$J,0))</f>
        <v>0.75675675675675702</v>
      </c>
      <c r="K26" s="72">
        <f>INDEX(District!W:W,MATCH($A26&amp;$A$5,District!$J:$J,0))</f>
        <v>0.47133757961783401</v>
      </c>
      <c r="L26" s="72">
        <f>INDEX(District!L:L,MATCH($A26&amp;$A$5,District!$J:$J,0))</f>
        <v>0.37254901960784298</v>
      </c>
      <c r="M26" s="72">
        <f>INDEX(District!Y:Y,MATCH($A26&amp;$A$5,District!$J:$J,0))</f>
        <v>0.46113989637305702</v>
      </c>
      <c r="N26" s="72">
        <f>INDEX(District!X:X,MATCH($A26&amp;$A$5,District!$J:$J,0))</f>
        <v>0.54838709677419395</v>
      </c>
      <c r="O26" s="72">
        <f>INDEX(District!AC:AC,MATCH($A26&amp;$A$5,District!$J:$J,0))</f>
        <v>0.34756097560975602</v>
      </c>
      <c r="P26" s="72">
        <f>INDEX(District!AF:AF,MATCH($A26&amp;$A$5,District!$J:$J,0))</f>
        <v>0.462025316455696</v>
      </c>
      <c r="Q26" s="72">
        <f>INDEX(District!R:R,MATCH($A26&amp;$A$5,District!$J:$J,0))</f>
        <v>0.32317073170731703</v>
      </c>
      <c r="R26" s="72">
        <f>INDEX(District!AH:AH,MATCH($A26&amp;$A$5,District!$J:$J,0))</f>
        <v>0.52427184466019405</v>
      </c>
      <c r="S26" s="72">
        <f>INDEX(District!AD:AD,MATCH($A26&amp;$A$5,District!$J:$J,0))</f>
        <v>0.463576158940397</v>
      </c>
      <c r="T26" s="72">
        <f>INDEX(District!K:K,MATCH($A26&amp;$A$5,District!$J:$J,0))</f>
        <v>0.44032921810699599</v>
      </c>
      <c r="U26" s="72">
        <f>INDEX(District!Q:Q,MATCH($A26&amp;$A$5,District!$J:$J,0))</f>
        <v>0.47169811320754701</v>
      </c>
      <c r="V26" s="72">
        <f>INDEX(District!P:P,MATCH($A26&amp;$A$5,District!$J:$J,0))</f>
        <v>0.39366515837104099</v>
      </c>
      <c r="W26" s="72">
        <f>INDEX(District!V:V,MATCH($A26&amp;$A$5,District!$J:$J,0))</f>
        <v>0.49689440993788803</v>
      </c>
      <c r="X26" s="72">
        <f>INDEX(District!U:U,MATCH($A26&amp;$A$5,District!$J:$J,0))</f>
        <v>0.50349650349650399</v>
      </c>
      <c r="Y26" s="72">
        <f>INDEX(District!S:S,MATCH($A26&amp;$A$5,District!$J:$J,0))</f>
        <v>0.44502617801047101</v>
      </c>
    </row>
    <row r="27" spans="1:25" x14ac:dyDescent="0.3">
      <c r="A27" s="34" t="s">
        <v>144</v>
      </c>
      <c r="B27" s="71">
        <f>INDEX(District!M:M,MATCH($A27&amp;$A$5,District!$J:$J,0))</f>
        <v>0.60526315789473695</v>
      </c>
      <c r="C27" s="72">
        <f>INDEX(District!AA:AA,MATCH($A27&amp;$A$5,District!$J:$J,0))</f>
        <v>0.62921348314606695</v>
      </c>
      <c r="D27" s="72">
        <f>INDEX(District!AE:AE,MATCH($A27&amp;$A$5,District!$J:$J,0))</f>
        <v>0.66304347826086996</v>
      </c>
      <c r="E27" s="72">
        <f>INDEX(District!T:T,MATCH($A27&amp;$A$5,District!$J:$J,0))</f>
        <v>0.35714285714285698</v>
      </c>
      <c r="F27" s="72">
        <f>INDEX(District!AB:AB,MATCH($A27&amp;$A$5,District!$J:$J,0))</f>
        <v>0.58653846153846201</v>
      </c>
      <c r="G27" s="72">
        <f>INDEX(District!AC:AC,MATCH($A27&amp;$A$5,District!$J:$J,0))</f>
        <v>0.65243902439024404</v>
      </c>
      <c r="H27" s="72">
        <f>INDEX(District!Z:Z,MATCH($A27&amp;$A$5,District!$J:$J,0))</f>
        <v>0.556291390728477</v>
      </c>
      <c r="I27" s="72">
        <f>INDEX(District!O:O,MATCH($A27&amp;$A$5,District!$J:$J,0))</f>
        <v>0.644295302013423</v>
      </c>
      <c r="J27" s="72">
        <f>INDEX(District!AG:AG,MATCH($A27&amp;$A$5,District!$J:$J,0))</f>
        <v>0.24324324324324301</v>
      </c>
      <c r="K27" s="72">
        <f>INDEX(District!W:W,MATCH($A27&amp;$A$5,District!$J:$J,0))</f>
        <v>0.52866242038216604</v>
      </c>
      <c r="L27" s="72">
        <f>INDEX(District!L:L,MATCH($A27&amp;$A$5,District!$J:$J,0))</f>
        <v>0.62745098039215697</v>
      </c>
      <c r="M27" s="72">
        <f>INDEX(District!Y:Y,MATCH($A27&amp;$A$5,District!$J:$J,0))</f>
        <v>0.53886010362694303</v>
      </c>
      <c r="N27" s="72">
        <f>INDEX(District!X:X,MATCH($A27&amp;$A$5,District!$J:$J,0))</f>
        <v>0.45161290322580599</v>
      </c>
      <c r="O27" s="72">
        <f>INDEX(District!AC:AC,MATCH($A27&amp;$A$5,District!$J:$J,0))</f>
        <v>0.65243902439024404</v>
      </c>
      <c r="P27" s="72">
        <f>INDEX(District!AF:AF,MATCH($A27&amp;$A$5,District!$J:$J,0))</f>
        <v>0.537974683544304</v>
      </c>
      <c r="Q27" s="72">
        <f>INDEX(District!R:R,MATCH($A27&amp;$A$5,District!$J:$J,0))</f>
        <v>0.67682926829268297</v>
      </c>
      <c r="R27" s="72">
        <f>INDEX(District!AH:AH,MATCH($A27&amp;$A$5,District!$J:$J,0))</f>
        <v>0.475728155339806</v>
      </c>
      <c r="S27" s="72">
        <f>INDEX(District!AD:AD,MATCH($A27&amp;$A$5,District!$J:$J,0))</f>
        <v>0.53642384105960295</v>
      </c>
      <c r="T27" s="72">
        <f>INDEX(District!K:K,MATCH($A27&amp;$A$5,District!$J:$J,0))</f>
        <v>0.55967078189300401</v>
      </c>
      <c r="U27" s="72">
        <f>INDEX(District!Q:Q,MATCH($A27&amp;$A$5,District!$J:$J,0))</f>
        <v>0.52830188679245305</v>
      </c>
      <c r="V27" s="72">
        <f>INDEX(District!P:P,MATCH($A27&amp;$A$5,District!$J:$J,0))</f>
        <v>0.60180995475113097</v>
      </c>
      <c r="W27" s="72">
        <f>INDEX(District!V:V,MATCH($A27&amp;$A$5,District!$J:$J,0))</f>
        <v>0.50310559006211197</v>
      </c>
      <c r="X27" s="72">
        <f>INDEX(District!U:U,MATCH($A27&amp;$A$5,District!$J:$J,0))</f>
        <v>0.49650349650349701</v>
      </c>
      <c r="Y27" s="72">
        <f>INDEX(District!S:S,MATCH($A27&amp;$A$5,District!$J:$J,0))</f>
        <v>0.55497382198952905</v>
      </c>
    </row>
    <row r="28" spans="1:25" x14ac:dyDescent="0.3">
      <c r="A28" s="34" t="s">
        <v>142</v>
      </c>
      <c r="B28" s="71">
        <f>INDEX(District!M:M,MATCH($A28&amp;$A$5,District!$J:$J,0))</f>
        <v>0</v>
      </c>
      <c r="C28" s="72">
        <f>INDEX(District!AA:AA,MATCH($A28&amp;$A$5,District!$J:$J,0))</f>
        <v>0</v>
      </c>
      <c r="D28" s="72">
        <f>INDEX(District!AE:AE,MATCH($A28&amp;$A$5,District!$J:$J,0))</f>
        <v>0</v>
      </c>
      <c r="E28" s="72">
        <f>INDEX(District!T:T,MATCH($A28&amp;$A$5,District!$J:$J,0))</f>
        <v>0</v>
      </c>
      <c r="F28" s="72">
        <f>INDEX(District!AB:AB,MATCH($A28&amp;$A$5,District!$J:$J,0))</f>
        <v>0</v>
      </c>
      <c r="G28" s="72">
        <f>INDEX(District!AC:AC,MATCH($A28&amp;$A$5,District!$J:$J,0))</f>
        <v>0</v>
      </c>
      <c r="H28" s="72">
        <f>INDEX(District!Z:Z,MATCH($A28&amp;$A$5,District!$J:$J,0))</f>
        <v>0</v>
      </c>
      <c r="I28" s="72">
        <f>INDEX(District!O:O,MATCH($A28&amp;$A$5,District!$J:$J,0))</f>
        <v>0</v>
      </c>
      <c r="J28" s="72">
        <f>INDEX(District!AG:AG,MATCH($A28&amp;$A$5,District!$J:$J,0))</f>
        <v>0</v>
      </c>
      <c r="K28" s="72">
        <f>INDEX(District!W:W,MATCH($A28&amp;$A$5,District!$J:$J,0))</f>
        <v>0</v>
      </c>
      <c r="L28" s="72">
        <f>INDEX(District!L:L,MATCH($A28&amp;$A$5,District!$J:$J,0))</f>
        <v>0</v>
      </c>
      <c r="M28" s="72">
        <f>INDEX(District!Y:Y,MATCH($A28&amp;$A$5,District!$J:$J,0))</f>
        <v>0</v>
      </c>
      <c r="N28" s="72">
        <f>INDEX(District!X:X,MATCH($A28&amp;$A$5,District!$J:$J,0))</f>
        <v>0</v>
      </c>
      <c r="O28" s="72">
        <f>INDEX(District!AC:AC,MATCH($A28&amp;$A$5,District!$J:$J,0))</f>
        <v>0</v>
      </c>
      <c r="P28" s="72">
        <f>INDEX(District!AF:AF,MATCH($A28&amp;$A$5,District!$J:$J,0))</f>
        <v>0</v>
      </c>
      <c r="Q28" s="72">
        <f>INDEX(District!R:R,MATCH($A28&amp;$A$5,District!$J:$J,0))</f>
        <v>0</v>
      </c>
      <c r="R28" s="72">
        <f>INDEX(District!AH:AH,MATCH($A28&amp;$A$5,District!$J:$J,0))</f>
        <v>0</v>
      </c>
      <c r="S28" s="72">
        <f>INDEX(District!AD:AD,MATCH($A28&amp;$A$5,District!$J:$J,0))</f>
        <v>0</v>
      </c>
      <c r="T28" s="72">
        <f>INDEX(District!K:K,MATCH($A28&amp;$A$5,District!$J:$J,0))</f>
        <v>0</v>
      </c>
      <c r="U28" s="72">
        <f>INDEX(District!Q:Q,MATCH($A28&amp;$A$5,District!$J:$J,0))</f>
        <v>0</v>
      </c>
      <c r="V28" s="72">
        <f>INDEX(District!P:P,MATCH($A28&amp;$A$5,District!$J:$J,0))</f>
        <v>0</v>
      </c>
      <c r="W28" s="72">
        <f>INDEX(District!V:V,MATCH($A28&amp;$A$5,District!$J:$J,0))</f>
        <v>0</v>
      </c>
      <c r="X28" s="72">
        <f>INDEX(District!U:U,MATCH($A28&amp;$A$5,District!$J:$J,0))</f>
        <v>0</v>
      </c>
      <c r="Y28" s="72">
        <f>INDEX(District!S:S,MATCH($A28&amp;$A$5,District!$J:$J,0))</f>
        <v>0</v>
      </c>
    </row>
    <row r="29" spans="1:25" x14ac:dyDescent="0.3">
      <c r="A29" s="34" t="s">
        <v>143</v>
      </c>
      <c r="B29" s="71">
        <f>INDEX(District!M:M,MATCH($A29&amp;$A$5,District!$J:$J,0))</f>
        <v>0</v>
      </c>
      <c r="C29" s="72">
        <f>INDEX(District!AA:AA,MATCH($A29&amp;$A$5,District!$J:$J,0))</f>
        <v>0</v>
      </c>
      <c r="D29" s="72">
        <f>INDEX(District!AE:AE,MATCH($A29&amp;$A$5,District!$J:$J,0))</f>
        <v>0</v>
      </c>
      <c r="E29" s="72">
        <f>INDEX(District!T:T,MATCH($A29&amp;$A$5,District!$J:$J,0))</f>
        <v>0</v>
      </c>
      <c r="F29" s="72">
        <f>INDEX(District!AB:AB,MATCH($A29&amp;$A$5,District!$J:$J,0))</f>
        <v>0</v>
      </c>
      <c r="G29" s="72">
        <f>INDEX(District!AC:AC,MATCH($A29&amp;$A$5,District!$J:$J,0))</f>
        <v>0</v>
      </c>
      <c r="H29" s="72">
        <f>INDEX(District!Z:Z,MATCH($A29&amp;$A$5,District!$J:$J,0))</f>
        <v>0</v>
      </c>
      <c r="I29" s="72">
        <f>INDEX(District!O:O,MATCH($A29&amp;$A$5,District!$J:$J,0))</f>
        <v>0</v>
      </c>
      <c r="J29" s="72">
        <f>INDEX(District!AG:AG,MATCH($A29&amp;$A$5,District!$J:$J,0))</f>
        <v>0</v>
      </c>
      <c r="K29" s="72">
        <f>INDEX(District!W:W,MATCH($A29&amp;$A$5,District!$J:$J,0))</f>
        <v>0</v>
      </c>
      <c r="L29" s="72">
        <f>INDEX(District!L:L,MATCH($A29&amp;$A$5,District!$J:$J,0))</f>
        <v>0</v>
      </c>
      <c r="M29" s="72">
        <f>INDEX(District!Y:Y,MATCH($A29&amp;$A$5,District!$J:$J,0))</f>
        <v>0</v>
      </c>
      <c r="N29" s="72">
        <f>INDEX(District!X:X,MATCH($A29&amp;$A$5,District!$J:$J,0))</f>
        <v>0</v>
      </c>
      <c r="O29" s="72">
        <f>INDEX(District!AC:AC,MATCH($A29&amp;$A$5,District!$J:$J,0))</f>
        <v>0</v>
      </c>
      <c r="P29" s="72">
        <f>INDEX(District!AF:AF,MATCH($A29&amp;$A$5,District!$J:$J,0))</f>
        <v>0</v>
      </c>
      <c r="Q29" s="72">
        <f>INDEX(District!R:R,MATCH($A29&amp;$A$5,District!$J:$J,0))</f>
        <v>0</v>
      </c>
      <c r="R29" s="72">
        <f>INDEX(District!AH:AH,MATCH($A29&amp;$A$5,District!$J:$J,0))</f>
        <v>0</v>
      </c>
      <c r="S29" s="72">
        <f>INDEX(District!AD:AD,MATCH($A29&amp;$A$5,District!$J:$J,0))</f>
        <v>0</v>
      </c>
      <c r="T29" s="72">
        <f>INDEX(District!K:K,MATCH($A29&amp;$A$5,District!$J:$J,0))</f>
        <v>0</v>
      </c>
      <c r="U29" s="72">
        <f>INDEX(District!Q:Q,MATCH($A29&amp;$A$5,District!$J:$J,0))</f>
        <v>0</v>
      </c>
      <c r="V29" s="72">
        <f>INDEX(District!P:P,MATCH($A29&amp;$A$5,District!$J:$J,0))</f>
        <v>4.5248868778280504E-3</v>
      </c>
      <c r="W29" s="72">
        <f>INDEX(District!V:V,MATCH($A29&amp;$A$5,District!$J:$J,0))</f>
        <v>0</v>
      </c>
      <c r="X29" s="72">
        <f>INDEX(District!U:U,MATCH($A29&amp;$A$5,District!$J:$J,0))</f>
        <v>0</v>
      </c>
      <c r="Y29" s="72">
        <f>INDEX(District!S:S,MATCH($A29&amp;$A$5,District!$J:$J,0))</f>
        <v>0</v>
      </c>
    </row>
    <row r="30" spans="1:25" x14ac:dyDescent="0.3">
      <c r="A30" s="29"/>
    </row>
    <row r="31" spans="1:25" x14ac:dyDescent="0.3">
      <c r="A31" s="25" t="s">
        <v>192</v>
      </c>
    </row>
    <row r="32" spans="1:25" x14ac:dyDescent="0.3">
      <c r="A32" s="82" t="s">
        <v>323</v>
      </c>
    </row>
    <row r="33" spans="1:25" x14ac:dyDescent="0.3">
      <c r="A33" s="82"/>
    </row>
    <row r="34" spans="1:25" x14ac:dyDescent="0.3">
      <c r="B34" s="61" t="s">
        <v>50</v>
      </c>
      <c r="C34" s="61" t="s">
        <v>53</v>
      </c>
      <c r="D34" s="61" t="s">
        <v>54</v>
      </c>
      <c r="E34" s="61" t="s">
        <v>49</v>
      </c>
      <c r="F34" s="61" t="s">
        <v>67</v>
      </c>
      <c r="G34" s="61" t="s">
        <v>51</v>
      </c>
      <c r="H34" s="61" t="s">
        <v>55</v>
      </c>
      <c r="I34" s="61" t="s">
        <v>68</v>
      </c>
      <c r="J34" s="61" t="s">
        <v>69</v>
      </c>
      <c r="K34" s="61" t="s">
        <v>70</v>
      </c>
      <c r="L34" s="61" t="s">
        <v>71</v>
      </c>
      <c r="M34" s="61" t="s">
        <v>72</v>
      </c>
      <c r="N34" s="61" t="s">
        <v>56</v>
      </c>
      <c r="O34" s="61" t="s">
        <v>73</v>
      </c>
      <c r="P34" s="61" t="s">
        <v>59</v>
      </c>
      <c r="Q34" s="61" t="s">
        <v>74</v>
      </c>
      <c r="R34" s="61" t="s">
        <v>75</v>
      </c>
      <c r="S34" s="61" t="s">
        <v>76</v>
      </c>
      <c r="T34" s="61" t="s">
        <v>77</v>
      </c>
      <c r="U34" s="61" t="s">
        <v>78</v>
      </c>
      <c r="V34" s="61" t="s">
        <v>57</v>
      </c>
      <c r="W34" s="61" t="s">
        <v>79</v>
      </c>
      <c r="X34" s="61" t="s">
        <v>52</v>
      </c>
      <c r="Y34" s="61" t="s">
        <v>58</v>
      </c>
    </row>
    <row r="35" spans="1:25" x14ac:dyDescent="0.3">
      <c r="A35" s="39" t="s">
        <v>146</v>
      </c>
      <c r="B35" s="86">
        <f>INDEX(District!M:M,MATCH($A35&amp;$A$5,District!$J:$J,0))</f>
        <v>1.6666666666666701</v>
      </c>
      <c r="C35" s="87">
        <f>INDEX(District!AA:AA,MATCH($A35&amp;$A$5,District!$J:$J,0))</f>
        <v>1.1969696969696999</v>
      </c>
      <c r="D35" s="87">
        <f>INDEX(District!AE:AE,MATCH($A35&amp;$A$5,District!$J:$J,0))</f>
        <v>1.02150537634409</v>
      </c>
      <c r="E35" s="87">
        <f>INDEX(District!T:T,MATCH($A35&amp;$A$5,District!$J:$J,0))</f>
        <v>1.6666666666666701</v>
      </c>
      <c r="F35" s="87">
        <f>INDEX(District!AB:AB,MATCH($A35&amp;$A$5,District!$J:$J,0))</f>
        <v>1.6046511627907001</v>
      </c>
      <c r="G35" s="87">
        <f>INDEX(District!AC:AC,MATCH($A35&amp;$A$5,District!$J:$J,0))</f>
        <v>0.70175438596491202</v>
      </c>
      <c r="H35" s="87">
        <f>INDEX(District!Z:Z,MATCH($A35&amp;$A$5,District!$J:$J,0))</f>
        <v>1.01492537313433</v>
      </c>
      <c r="I35" s="87">
        <f>INDEX(District!O:O,MATCH($A35&amp;$A$5,District!$J:$J,0))</f>
        <v>1.1320754716981101</v>
      </c>
      <c r="J35" s="87">
        <f>INDEX(District!AG:AG,MATCH($A35&amp;$A$5,District!$J:$J,0))</f>
        <v>1.47619047619048</v>
      </c>
      <c r="K35" s="87">
        <f>INDEX(District!W:W,MATCH($A35&amp;$A$5,District!$J:$J,0))</f>
        <v>1.3783783783783801</v>
      </c>
      <c r="L35" s="87">
        <f>INDEX(District!L:L,MATCH($A35&amp;$A$5,District!$J:$J,0))</f>
        <v>0.87719298245613997</v>
      </c>
      <c r="M35" s="87">
        <f>INDEX(District!Y:Y,MATCH($A35&amp;$A$5,District!$J:$J,0))</f>
        <v>1.39325842696629</v>
      </c>
      <c r="N35" s="87">
        <f>INDEX(District!X:X,MATCH($A35&amp;$A$5,District!$J:$J,0))</f>
        <v>1.15686274509804</v>
      </c>
      <c r="O35" s="87">
        <f>INDEX(District!AC:AC,MATCH($A35&amp;$A$5,District!$J:$J,0))</f>
        <v>0.70175438596491202</v>
      </c>
      <c r="P35" s="87">
        <f>INDEX(District!AF:AF,MATCH($A35&amp;$A$5,District!$J:$J,0))</f>
        <v>0.931506849315068</v>
      </c>
      <c r="Q35" s="87">
        <f>INDEX(District!R:R,MATCH($A35&amp;$A$5,District!$J:$J,0))</f>
        <v>0.75471698113207497</v>
      </c>
      <c r="R35" s="87">
        <f>INDEX(District!AH:AH,MATCH($A35&amp;$A$5,District!$J:$J,0))</f>
        <v>1.2962962962963001</v>
      </c>
      <c r="S35" s="87">
        <f>INDEX(District!AD:AD,MATCH($A35&amp;$A$5,District!$J:$J,0))</f>
        <v>1.3857142857142899</v>
      </c>
      <c r="T35" s="87">
        <f>INDEX(District!K:K,MATCH($A35&amp;$A$5,District!$J:$J,0))</f>
        <v>1.4018691588784999</v>
      </c>
      <c r="U35" s="87">
        <f>INDEX(District!Q:Q,MATCH($A35&amp;$A$5,District!$J:$J,0))</f>
        <v>1.36</v>
      </c>
      <c r="V35" s="87">
        <f>INDEX(District!P:P,MATCH($A35&amp;$A$5,District!$J:$J,0))</f>
        <v>1.3793103448275901</v>
      </c>
      <c r="W35" s="87">
        <f>INDEX(District!V:V,MATCH($A35&amp;$A$5,District!$J:$J,0))</f>
        <v>1.375</v>
      </c>
      <c r="X35" s="87">
        <f>INDEX(District!U:U,MATCH($A35&amp;$A$5,District!$J:$J,0))</f>
        <v>1.1527777777777799</v>
      </c>
      <c r="Y35" s="87">
        <f>INDEX(District!S:S,MATCH($A35&amp;$A$5,District!$J:$J,0))</f>
        <v>1.4352941176470599</v>
      </c>
    </row>
    <row r="36" spans="1:25" x14ac:dyDescent="0.3">
      <c r="A36" s="29"/>
      <c r="B36" s="76"/>
      <c r="C36" s="76"/>
      <c r="D36" s="76"/>
      <c r="E36" s="76"/>
      <c r="F36" s="76"/>
      <c r="G36" s="76"/>
      <c r="H36" s="76"/>
      <c r="I36" s="76"/>
      <c r="J36" s="76"/>
      <c r="K36" s="76"/>
      <c r="L36" s="76"/>
      <c r="M36" s="76"/>
      <c r="N36" s="76"/>
      <c r="O36" s="76"/>
      <c r="P36" s="76"/>
      <c r="Q36" s="76"/>
      <c r="R36" s="76"/>
      <c r="S36" s="76"/>
      <c r="T36" s="76"/>
      <c r="U36" s="76"/>
      <c r="V36" s="76"/>
      <c r="W36" s="76"/>
      <c r="X36" s="76"/>
      <c r="Y36" s="76"/>
    </row>
    <row r="37" spans="1:25" x14ac:dyDescent="0.3">
      <c r="A37" s="25" t="s">
        <v>193</v>
      </c>
      <c r="B37" s="76"/>
      <c r="C37" s="76"/>
      <c r="D37" s="76"/>
      <c r="E37" s="76"/>
      <c r="F37" s="76"/>
      <c r="G37" s="76"/>
      <c r="H37" s="76"/>
      <c r="I37" s="76"/>
      <c r="J37" s="76"/>
      <c r="K37" s="76"/>
      <c r="L37" s="76"/>
      <c r="M37" s="76"/>
      <c r="N37" s="76"/>
      <c r="O37" s="76"/>
      <c r="P37" s="76"/>
      <c r="Q37" s="76"/>
      <c r="R37" s="76"/>
      <c r="S37" s="76"/>
      <c r="T37" s="76"/>
      <c r="U37" s="76"/>
      <c r="V37" s="76"/>
      <c r="W37" s="76"/>
      <c r="X37" s="76"/>
      <c r="Y37" s="76"/>
    </row>
    <row r="38" spans="1:25" x14ac:dyDescent="0.3">
      <c r="A38" s="82" t="s">
        <v>323</v>
      </c>
      <c r="B38" s="76"/>
      <c r="C38" s="76"/>
      <c r="D38" s="76"/>
      <c r="E38" s="76"/>
      <c r="F38" s="76"/>
      <c r="G38" s="76"/>
      <c r="H38" s="76"/>
      <c r="I38" s="76"/>
      <c r="J38" s="76"/>
      <c r="K38" s="76"/>
      <c r="L38" s="76"/>
      <c r="M38" s="76"/>
      <c r="N38" s="76"/>
      <c r="O38" s="76"/>
      <c r="P38" s="76"/>
      <c r="Q38" s="76"/>
      <c r="R38" s="76"/>
      <c r="S38" s="76"/>
      <c r="T38" s="76"/>
      <c r="U38" s="76"/>
      <c r="V38" s="76"/>
      <c r="W38" s="76"/>
      <c r="X38" s="76"/>
      <c r="Y38" s="76"/>
    </row>
    <row r="39" spans="1:25" x14ac:dyDescent="0.3">
      <c r="B39" s="76"/>
      <c r="C39" s="76"/>
      <c r="D39" s="76"/>
      <c r="E39" s="76"/>
      <c r="F39" s="76"/>
      <c r="G39" s="76"/>
      <c r="H39" s="76"/>
      <c r="I39" s="76"/>
      <c r="J39" s="76"/>
      <c r="K39" s="76"/>
      <c r="L39" s="76"/>
      <c r="M39" s="76"/>
      <c r="N39" s="76"/>
      <c r="O39" s="76"/>
      <c r="P39" s="76"/>
      <c r="Q39" s="76"/>
      <c r="R39" s="76"/>
      <c r="S39" s="76"/>
      <c r="T39" s="76"/>
      <c r="U39" s="76"/>
      <c r="V39" s="76"/>
      <c r="W39" s="76"/>
      <c r="X39" s="76"/>
      <c r="Y39" s="76"/>
    </row>
    <row r="40" spans="1:25" x14ac:dyDescent="0.3">
      <c r="B40" s="61" t="s">
        <v>50</v>
      </c>
      <c r="C40" s="61" t="s">
        <v>53</v>
      </c>
      <c r="D40" s="61" t="s">
        <v>54</v>
      </c>
      <c r="E40" s="61" t="s">
        <v>49</v>
      </c>
      <c r="F40" s="61" t="s">
        <v>67</v>
      </c>
      <c r="G40" s="61" t="s">
        <v>51</v>
      </c>
      <c r="H40" s="61" t="s">
        <v>55</v>
      </c>
      <c r="I40" s="61" t="s">
        <v>68</v>
      </c>
      <c r="J40" s="61" t="s">
        <v>69</v>
      </c>
      <c r="K40" s="61" t="s">
        <v>70</v>
      </c>
      <c r="L40" s="61" t="s">
        <v>71</v>
      </c>
      <c r="M40" s="61" t="s">
        <v>72</v>
      </c>
      <c r="N40" s="61" t="s">
        <v>56</v>
      </c>
      <c r="O40" s="61" t="s">
        <v>73</v>
      </c>
      <c r="P40" s="61" t="s">
        <v>59</v>
      </c>
      <c r="Q40" s="61" t="s">
        <v>74</v>
      </c>
      <c r="R40" s="61" t="s">
        <v>75</v>
      </c>
      <c r="S40" s="61" t="s">
        <v>76</v>
      </c>
      <c r="T40" s="61" t="s">
        <v>77</v>
      </c>
      <c r="U40" s="61" t="s">
        <v>78</v>
      </c>
      <c r="V40" s="61" t="s">
        <v>57</v>
      </c>
      <c r="W40" s="61" t="s">
        <v>79</v>
      </c>
      <c r="X40" s="61" t="s">
        <v>52</v>
      </c>
      <c r="Y40" s="61" t="s">
        <v>58</v>
      </c>
    </row>
    <row r="41" spans="1:25" x14ac:dyDescent="0.3">
      <c r="A41" s="39" t="s">
        <v>147</v>
      </c>
      <c r="B41" s="71">
        <f>INDEX(District!M:M,MATCH($A41&amp;$A$5,District!$J:$J,0))</f>
        <v>3.3333333333333298E-2</v>
      </c>
      <c r="C41" s="72">
        <f>INDEX(District!AA:AA,MATCH($A41&amp;$A$5,District!$J:$J,0))</f>
        <v>0.10606060606060599</v>
      </c>
      <c r="D41" s="72">
        <f>INDEX(District!AE:AE,MATCH($A41&amp;$A$5,District!$J:$J,0))</f>
        <v>4.3010752688171998E-2</v>
      </c>
      <c r="E41" s="72">
        <f>INDEX(District!T:T,MATCH($A41&amp;$A$5,District!$J:$J,0))</f>
        <v>0</v>
      </c>
      <c r="F41" s="72">
        <f>INDEX(District!AB:AB,MATCH($A41&amp;$A$5,District!$J:$J,0))</f>
        <v>9.3023255813953501E-2</v>
      </c>
      <c r="G41" s="72">
        <f>INDEX(District!AC:AC,MATCH($A41&amp;$A$5,District!$J:$J,0))</f>
        <v>0.140350877192982</v>
      </c>
      <c r="H41" s="72">
        <f>INDEX(District!Z:Z,MATCH($A41&amp;$A$5,District!$J:$J,0))</f>
        <v>0.104477611940299</v>
      </c>
      <c r="I41" s="72">
        <f>INDEX(District!O:O,MATCH($A41&amp;$A$5,District!$J:$J,0))</f>
        <v>5.6603773584905703E-2</v>
      </c>
      <c r="J41" s="72">
        <f>INDEX(District!AG:AG,MATCH($A41&amp;$A$5,District!$J:$J,0))</f>
        <v>1.1904761904761901E-2</v>
      </c>
      <c r="K41" s="72">
        <f>INDEX(District!W:W,MATCH($A41&amp;$A$5,District!$J:$J,0))</f>
        <v>9.45945945945946E-2</v>
      </c>
      <c r="L41" s="72">
        <f>INDEX(District!L:L,MATCH($A41&amp;$A$5,District!$J:$J,0))</f>
        <v>0</v>
      </c>
      <c r="M41" s="72">
        <f>INDEX(District!Y:Y,MATCH($A41&amp;$A$5,District!$J:$J,0))</f>
        <v>5.6179775280898903E-2</v>
      </c>
      <c r="N41" s="72">
        <f>INDEX(District!X:X,MATCH($A41&amp;$A$5,District!$J:$J,0))</f>
        <v>1.9607843137254902E-2</v>
      </c>
      <c r="O41" s="72">
        <f>INDEX(District!AC:AC,MATCH($A41&amp;$A$5,District!$J:$J,0))</f>
        <v>0.140350877192982</v>
      </c>
      <c r="P41" s="72">
        <f>INDEX(District!AF:AF,MATCH($A41&amp;$A$5,District!$J:$J,0))</f>
        <v>6.8493150684931503E-2</v>
      </c>
      <c r="Q41" s="72">
        <f>INDEX(District!R:R,MATCH($A41&amp;$A$5,District!$J:$J,0))</f>
        <v>9.4339622641509399E-2</v>
      </c>
      <c r="R41" s="72">
        <f>INDEX(District!AH:AH,MATCH($A41&amp;$A$5,District!$J:$J,0))</f>
        <v>1.85185185185185E-2</v>
      </c>
      <c r="S41" s="72">
        <f>INDEX(District!AD:AD,MATCH($A41&amp;$A$5,District!$J:$J,0))</f>
        <v>1.4285714285714299E-2</v>
      </c>
      <c r="T41" s="72">
        <f>INDEX(District!K:K,MATCH($A41&amp;$A$5,District!$J:$J,0))</f>
        <v>3.7383177570093497E-2</v>
      </c>
      <c r="U41" s="72">
        <f>INDEX(District!Q:Q,MATCH($A41&amp;$A$5,District!$J:$J,0))</f>
        <v>0.04</v>
      </c>
      <c r="V41" s="72">
        <f>INDEX(District!P:P,MATCH($A41&amp;$A$5,District!$J:$J,0))</f>
        <v>3.4482758620689703E-2</v>
      </c>
      <c r="W41" s="72">
        <f>INDEX(District!V:V,MATCH($A41&amp;$A$5,District!$J:$J,0))</f>
        <v>0.05</v>
      </c>
      <c r="X41" s="72">
        <f>INDEX(District!U:U,MATCH($A41&amp;$A$5,District!$J:$J,0))</f>
        <v>2.7777777777777801E-2</v>
      </c>
      <c r="Y41" s="72">
        <f>INDEX(District!S:S,MATCH($A41&amp;$A$5,District!$J:$J,0))</f>
        <v>0.11764705882352899</v>
      </c>
    </row>
    <row r="42" spans="1:25" x14ac:dyDescent="0.3">
      <c r="A42" s="39" t="s">
        <v>148</v>
      </c>
      <c r="B42" s="72">
        <f>INDEX(District!M:M,MATCH($A42&amp;$A$5,District!$J:$J,0))</f>
        <v>3.3333333333333298E-2</v>
      </c>
      <c r="C42" s="72">
        <f>INDEX(District!AA:AA,MATCH($A42&amp;$A$5,District!$J:$J,0))</f>
        <v>0</v>
      </c>
      <c r="D42" s="72">
        <f>INDEX(District!AE:AE,MATCH($A42&amp;$A$5,District!$J:$J,0))</f>
        <v>0.13978494623655899</v>
      </c>
      <c r="E42" s="72">
        <f>INDEX(District!T:T,MATCH($A42&amp;$A$5,District!$J:$J,0))</f>
        <v>1.1111111111111099E-2</v>
      </c>
      <c r="F42" s="72">
        <f>INDEX(District!AB:AB,MATCH($A42&amp;$A$5,District!$J:$J,0))</f>
        <v>2.32558139534884E-2</v>
      </c>
      <c r="G42" s="72">
        <f>INDEX(District!AC:AC,MATCH($A42&amp;$A$5,District!$J:$J,0))</f>
        <v>1.7543859649122799E-2</v>
      </c>
      <c r="H42" s="72">
        <f>INDEX(District!Z:Z,MATCH($A42&amp;$A$5,District!$J:$J,0))</f>
        <v>5.9701492537313397E-2</v>
      </c>
      <c r="I42" s="72">
        <f>INDEX(District!O:O,MATCH($A42&amp;$A$5,District!$J:$J,0))</f>
        <v>-2.2204460492503101E-16</v>
      </c>
      <c r="J42" s="72">
        <f>INDEX(District!AG:AG,MATCH($A42&amp;$A$5,District!$J:$J,0))</f>
        <v>0</v>
      </c>
      <c r="K42" s="72">
        <f>INDEX(District!W:W,MATCH($A42&amp;$A$5,District!$J:$J,0))</f>
        <v>2.7027027027027001E-2</v>
      </c>
      <c r="L42" s="72">
        <f>INDEX(District!L:L,MATCH($A42&amp;$A$5,District!$J:$J,0))</f>
        <v>5.2631578947368397E-2</v>
      </c>
      <c r="M42" s="72">
        <f>INDEX(District!Y:Y,MATCH($A42&amp;$A$5,District!$J:$J,0))</f>
        <v>5.6179775280898903E-2</v>
      </c>
      <c r="N42" s="72">
        <f>INDEX(District!X:X,MATCH($A42&amp;$A$5,District!$J:$J,0))</f>
        <v>1.9607843137254902E-2</v>
      </c>
      <c r="O42" s="72">
        <f>INDEX(District!AC:AC,MATCH($A42&amp;$A$5,District!$J:$J,0))</f>
        <v>1.7543859649122799E-2</v>
      </c>
      <c r="P42" s="72">
        <f>INDEX(District!AF:AF,MATCH($A42&amp;$A$5,District!$J:$J,0))</f>
        <v>1.3698630136986301E-2</v>
      </c>
      <c r="Q42" s="72">
        <f>INDEX(District!R:R,MATCH($A42&amp;$A$5,District!$J:$J,0))</f>
        <v>7.5471698113207503E-2</v>
      </c>
      <c r="R42" s="72">
        <f>INDEX(District!AH:AH,MATCH($A42&amp;$A$5,District!$J:$J,0))</f>
        <v>0</v>
      </c>
      <c r="S42" s="72">
        <f>INDEX(District!AD:AD,MATCH($A42&amp;$A$5,District!$J:$J,0))</f>
        <v>5.7142857142857099E-2</v>
      </c>
      <c r="T42" s="72">
        <f>INDEX(District!K:K,MATCH($A42&amp;$A$5,District!$J:$J,0))</f>
        <v>3.7383177570093497E-2</v>
      </c>
      <c r="U42" s="72">
        <f>INDEX(District!Q:Q,MATCH($A42&amp;$A$5,District!$J:$J,0))</f>
        <v>0.04</v>
      </c>
      <c r="V42" s="72">
        <f>INDEX(District!P:P,MATCH($A42&amp;$A$5,District!$J:$J,0))</f>
        <v>1.1494252873563199E-2</v>
      </c>
      <c r="W42" s="72">
        <f>INDEX(District!V:V,MATCH($A42&amp;$A$5,District!$J:$J,0))</f>
        <v>0.05</v>
      </c>
      <c r="X42" s="72">
        <f>INDEX(District!U:U,MATCH($A42&amp;$A$5,District!$J:$J,0))</f>
        <v>6.9444444444444406E-2</v>
      </c>
      <c r="Y42" s="72">
        <f>INDEX(District!S:S,MATCH($A42&amp;$A$5,District!$J:$J,0))</f>
        <v>3.5294117647058802E-2</v>
      </c>
    </row>
    <row r="43" spans="1:25" x14ac:dyDescent="0.3">
      <c r="A43" s="39" t="s">
        <v>149</v>
      </c>
      <c r="B43" s="71">
        <f>INDEX(District!M:M,MATCH($A43&amp;$A$5,District!$J:$J,0))</f>
        <v>0.21666666666666701</v>
      </c>
      <c r="C43" s="72">
        <f>INDEX(District!AA:AA,MATCH($A43&amp;$A$5,District!$J:$J,0))</f>
        <v>0.25757575757575801</v>
      </c>
      <c r="D43" s="72">
        <f>INDEX(District!AE:AE,MATCH($A43&amp;$A$5,District!$J:$J,0))</f>
        <v>0.225806451612903</v>
      </c>
      <c r="E43" s="72">
        <f>INDEX(District!T:T,MATCH($A43&amp;$A$5,District!$J:$J,0))</f>
        <v>0.35555555555555601</v>
      </c>
      <c r="F43" s="72">
        <f>INDEX(District!AB:AB,MATCH($A43&amp;$A$5,District!$J:$J,0))</f>
        <v>0.337209302325581</v>
      </c>
      <c r="G43" s="72">
        <f>INDEX(District!AC:AC,MATCH($A43&amp;$A$5,District!$J:$J,0))</f>
        <v>0.157894736842105</v>
      </c>
      <c r="H43" s="72">
        <f>INDEX(District!Z:Z,MATCH($A43&amp;$A$5,District!$J:$J,0))</f>
        <v>0.25373134328358199</v>
      </c>
      <c r="I43" s="72">
        <f>INDEX(District!O:O,MATCH($A43&amp;$A$5,District!$J:$J,0))</f>
        <v>0.43396226415094302</v>
      </c>
      <c r="J43" s="72">
        <f>INDEX(District!AG:AG,MATCH($A43&amp;$A$5,District!$J:$J,0))</f>
        <v>0.36904761904761901</v>
      </c>
      <c r="K43" s="72">
        <f>INDEX(District!W:W,MATCH($A43&amp;$A$5,District!$J:$J,0))</f>
        <v>0.24324324324324301</v>
      </c>
      <c r="L43" s="72">
        <f>INDEX(District!L:L,MATCH($A43&amp;$A$5,District!$J:$J,0))</f>
        <v>0.175438596491228</v>
      </c>
      <c r="M43" s="72">
        <f>INDEX(District!Y:Y,MATCH($A43&amp;$A$5,District!$J:$J,0))</f>
        <v>0.30337078651685401</v>
      </c>
      <c r="N43" s="72">
        <f>INDEX(District!X:X,MATCH($A43&amp;$A$5,District!$J:$J,0))</f>
        <v>0.45098039215686297</v>
      </c>
      <c r="O43" s="72">
        <f>INDEX(District!AC:AC,MATCH($A43&amp;$A$5,District!$J:$J,0))</f>
        <v>0.157894736842105</v>
      </c>
      <c r="P43" s="72">
        <f>INDEX(District!AF:AF,MATCH($A43&amp;$A$5,District!$J:$J,0))</f>
        <v>0.38356164383561597</v>
      </c>
      <c r="Q43" s="72">
        <f>INDEX(District!R:R,MATCH($A43&amp;$A$5,District!$J:$J,0))</f>
        <v>0.169811320754717</v>
      </c>
      <c r="R43" s="72">
        <f>INDEX(District!AH:AH,MATCH($A43&amp;$A$5,District!$J:$J,0))</f>
        <v>0.592592592592593</v>
      </c>
      <c r="S43" s="72">
        <f>INDEX(District!AD:AD,MATCH($A43&amp;$A$5,District!$J:$J,0))</f>
        <v>0.6</v>
      </c>
      <c r="T43" s="72">
        <f>INDEX(District!K:K,MATCH($A43&amp;$A$5,District!$J:$J,0))</f>
        <v>0.19626168224299101</v>
      </c>
      <c r="U43" s="72">
        <f>INDEX(District!Q:Q,MATCH($A43&amp;$A$5,District!$J:$J,0))</f>
        <v>0.18666666666666701</v>
      </c>
      <c r="V43" s="72">
        <f>INDEX(District!P:P,MATCH($A43&amp;$A$5,District!$J:$J,0))</f>
        <v>0.26436781609195398</v>
      </c>
      <c r="W43" s="72">
        <f>INDEX(District!V:V,MATCH($A43&amp;$A$5,District!$J:$J,0))</f>
        <v>0.35</v>
      </c>
      <c r="X43" s="72">
        <f>INDEX(District!U:U,MATCH($A43&amp;$A$5,District!$J:$J,0))</f>
        <v>0.25</v>
      </c>
      <c r="Y43" s="72">
        <f>INDEX(District!S:S,MATCH($A43&amp;$A$5,District!$J:$J,0))</f>
        <v>0.129411764705882</v>
      </c>
    </row>
    <row r="44" spans="1:25" x14ac:dyDescent="0.3">
      <c r="A44" s="52" t="s">
        <v>150</v>
      </c>
      <c r="B44" s="71">
        <f>INDEX(District!M:M,MATCH($A44&amp;$A$5,District!$J:$J,0))</f>
        <v>0.38333333333333303</v>
      </c>
      <c r="C44" s="72">
        <f>INDEX(District!AA:AA,MATCH($A44&amp;$A$5,District!$J:$J,0))</f>
        <v>0.12121212121212099</v>
      </c>
      <c r="D44" s="72">
        <f>INDEX(District!AE:AE,MATCH($A44&amp;$A$5,District!$J:$J,0))</f>
        <v>3.2258064516128997E-2</v>
      </c>
      <c r="E44" s="72">
        <f>INDEX(District!T:T,MATCH($A44&amp;$A$5,District!$J:$J,0))</f>
        <v>8.8888888888888906E-2</v>
      </c>
      <c r="F44" s="72">
        <f>INDEX(District!AB:AB,MATCH($A44&amp;$A$5,District!$J:$J,0))</f>
        <v>5.8139534883720902E-2</v>
      </c>
      <c r="G44" s="72">
        <f>INDEX(District!AC:AC,MATCH($A44&amp;$A$5,District!$J:$J,0))</f>
        <v>1.7543859649122799E-2</v>
      </c>
      <c r="H44" s="72">
        <f>INDEX(District!Z:Z,MATCH($A44&amp;$A$5,District!$J:$J,0))</f>
        <v>8.9552238805970102E-2</v>
      </c>
      <c r="I44" s="72">
        <f>INDEX(District!O:O,MATCH($A44&amp;$A$5,District!$J:$J,0))</f>
        <v>3.77358490566038E-2</v>
      </c>
      <c r="J44" s="72">
        <f>INDEX(District!AG:AG,MATCH($A44&amp;$A$5,District!$J:$J,0))</f>
        <v>3.5714285714285698E-2</v>
      </c>
      <c r="K44" s="72">
        <f>INDEX(District!W:W,MATCH($A44&amp;$A$5,District!$J:$J,0))</f>
        <v>0.121621621621622</v>
      </c>
      <c r="L44" s="72">
        <f>INDEX(District!L:L,MATCH($A44&amp;$A$5,District!$J:$J,0))</f>
        <v>8.7719298245614002E-2</v>
      </c>
      <c r="M44" s="72">
        <f>INDEX(District!Y:Y,MATCH($A44&amp;$A$5,District!$J:$J,0))</f>
        <v>0.16853932584269701</v>
      </c>
      <c r="N44" s="72">
        <f>INDEX(District!X:X,MATCH($A44&amp;$A$5,District!$J:$J,0))</f>
        <v>0.27450980392156898</v>
      </c>
      <c r="O44" s="72">
        <f>INDEX(District!AC:AC,MATCH($A44&amp;$A$5,District!$J:$J,0))</f>
        <v>1.7543859649122799E-2</v>
      </c>
      <c r="P44" s="72">
        <f>INDEX(District!AF:AF,MATCH($A44&amp;$A$5,District!$J:$J,0))</f>
        <v>9.5890410958904104E-2</v>
      </c>
      <c r="Q44" s="72">
        <f>INDEX(District!R:R,MATCH($A44&amp;$A$5,District!$J:$J,0))</f>
        <v>3.77358490566038E-2</v>
      </c>
      <c r="R44" s="72">
        <f>INDEX(District!AH:AH,MATCH($A44&amp;$A$5,District!$J:$J,0))</f>
        <v>9.2592592592592601E-2</v>
      </c>
      <c r="S44" s="72">
        <f>INDEX(District!AD:AD,MATCH($A44&amp;$A$5,District!$J:$J,0))</f>
        <v>2.8571428571428598E-2</v>
      </c>
      <c r="T44" s="72">
        <f>INDEX(District!K:K,MATCH($A44&amp;$A$5,District!$J:$J,0))</f>
        <v>0.242990654205608</v>
      </c>
      <c r="U44" s="72">
        <f>INDEX(District!Q:Q,MATCH($A44&amp;$A$5,District!$J:$J,0))</f>
        <v>0.10666666666666701</v>
      </c>
      <c r="V44" s="72">
        <f>INDEX(District!P:P,MATCH($A44&amp;$A$5,District!$J:$J,0))</f>
        <v>0.29885057471264398</v>
      </c>
      <c r="W44" s="72">
        <f>INDEX(District!V:V,MATCH($A44&amp;$A$5,District!$J:$J,0))</f>
        <v>0.1</v>
      </c>
      <c r="X44" s="72">
        <f>INDEX(District!U:U,MATCH($A44&amp;$A$5,District!$J:$J,0))</f>
        <v>6.9444444444444406E-2</v>
      </c>
      <c r="Y44" s="72">
        <f>INDEX(District!S:S,MATCH($A44&amp;$A$5,District!$J:$J,0))</f>
        <v>0.152941176470588</v>
      </c>
    </row>
    <row r="45" spans="1:25" x14ac:dyDescent="0.3">
      <c r="A45" s="52" t="s">
        <v>151</v>
      </c>
      <c r="B45" s="71">
        <f>INDEX(District!M:M,MATCH($A45&amp;$A$5,District!$J:$J,0))</f>
        <v>0</v>
      </c>
      <c r="C45" s="72">
        <f>INDEX(District!AA:AA,MATCH($A45&amp;$A$5,District!$J:$J,0))</f>
        <v>0</v>
      </c>
      <c r="D45" s="72">
        <f>INDEX(District!AE:AE,MATCH($A45&amp;$A$5,District!$J:$J,0))</f>
        <v>1.0752688172042999E-2</v>
      </c>
      <c r="E45" s="72">
        <f>INDEX(District!T:T,MATCH($A45&amp;$A$5,District!$J:$J,0))</f>
        <v>2.2222222222222199E-2</v>
      </c>
      <c r="F45" s="72">
        <f>INDEX(District!AB:AB,MATCH($A45&amp;$A$5,District!$J:$J,0))</f>
        <v>2.32558139534884E-2</v>
      </c>
      <c r="G45" s="72">
        <f>INDEX(District!AC:AC,MATCH($A45&amp;$A$5,District!$J:$J,0))</f>
        <v>1.7543859649122799E-2</v>
      </c>
      <c r="H45" s="72">
        <f>INDEX(District!Z:Z,MATCH($A45&amp;$A$5,District!$J:$J,0))</f>
        <v>0</v>
      </c>
      <c r="I45" s="72">
        <f>INDEX(District!O:O,MATCH($A45&amp;$A$5,District!$J:$J,0))</f>
        <v>-2.2204460492503101E-16</v>
      </c>
      <c r="J45" s="72">
        <f>INDEX(District!AG:AG,MATCH($A45&amp;$A$5,District!$J:$J,0))</f>
        <v>0</v>
      </c>
      <c r="K45" s="72">
        <f>INDEX(District!W:W,MATCH($A45&amp;$A$5,District!$J:$J,0))</f>
        <v>0</v>
      </c>
      <c r="L45" s="72">
        <f>INDEX(District!L:L,MATCH($A45&amp;$A$5,District!$J:$J,0))</f>
        <v>0</v>
      </c>
      <c r="M45" s="72">
        <f>INDEX(District!Y:Y,MATCH($A45&amp;$A$5,District!$J:$J,0))</f>
        <v>1.1235955056179799E-2</v>
      </c>
      <c r="N45" s="72">
        <f>INDEX(District!X:X,MATCH($A45&amp;$A$5,District!$J:$J,0))</f>
        <v>-2.2204460492503101E-16</v>
      </c>
      <c r="O45" s="72">
        <f>INDEX(District!AC:AC,MATCH($A45&amp;$A$5,District!$J:$J,0))</f>
        <v>1.7543859649122799E-2</v>
      </c>
      <c r="P45" s="72">
        <f>INDEX(District!AF:AF,MATCH($A45&amp;$A$5,District!$J:$J,0))</f>
        <v>0</v>
      </c>
      <c r="Q45" s="72">
        <f>INDEX(District!R:R,MATCH($A45&amp;$A$5,District!$J:$J,0))</f>
        <v>0</v>
      </c>
      <c r="R45" s="72">
        <f>INDEX(District!AH:AH,MATCH($A45&amp;$A$5,District!$J:$J,0))</f>
        <v>0</v>
      </c>
      <c r="S45" s="72">
        <f>INDEX(District!AD:AD,MATCH($A45&amp;$A$5,District!$J:$J,0))</f>
        <v>0</v>
      </c>
      <c r="T45" s="72">
        <f>INDEX(District!K:K,MATCH($A45&amp;$A$5,District!$J:$J,0))</f>
        <v>0</v>
      </c>
      <c r="U45" s="72">
        <f>INDEX(District!Q:Q,MATCH($A45&amp;$A$5,District!$J:$J,0))</f>
        <v>1.11022302462516E-16</v>
      </c>
      <c r="V45" s="72">
        <f>INDEX(District!P:P,MATCH($A45&amp;$A$5,District!$J:$J,0))</f>
        <v>0</v>
      </c>
      <c r="W45" s="72">
        <f>INDEX(District!V:V,MATCH($A45&amp;$A$5,District!$J:$J,0))</f>
        <v>1.11022302462516E-16</v>
      </c>
      <c r="X45" s="72">
        <f>INDEX(District!U:U,MATCH($A45&amp;$A$5,District!$J:$J,0))</f>
        <v>2.7777777777777801E-2</v>
      </c>
      <c r="Y45" s="72">
        <f>INDEX(District!S:S,MATCH($A45&amp;$A$5,District!$J:$J,0))</f>
        <v>0</v>
      </c>
    </row>
    <row r="46" spans="1:25" x14ac:dyDescent="0.3">
      <c r="A46" s="52" t="s">
        <v>152</v>
      </c>
      <c r="B46" s="71">
        <f>INDEX(District!M:M,MATCH($A46&amp;$A$5,District!$J:$J,0))</f>
        <v>0.21666666666666701</v>
      </c>
      <c r="C46" s="72">
        <f>INDEX(District!AA:AA,MATCH($A46&amp;$A$5,District!$J:$J,0))</f>
        <v>0.45454545454545497</v>
      </c>
      <c r="D46" s="72">
        <f>INDEX(District!AE:AE,MATCH($A46&amp;$A$5,District!$J:$J,0))</f>
        <v>0.43010752688171999</v>
      </c>
      <c r="E46" s="72">
        <f>INDEX(District!T:T,MATCH($A46&amp;$A$5,District!$J:$J,0))</f>
        <v>0.266666666666667</v>
      </c>
      <c r="F46" s="72">
        <f>INDEX(District!AB:AB,MATCH($A46&amp;$A$5,District!$J:$J,0))</f>
        <v>0.44186046511627902</v>
      </c>
      <c r="G46" s="72">
        <f>INDEX(District!AC:AC,MATCH($A46&amp;$A$5,District!$J:$J,0))</f>
        <v>0.52631578947368396</v>
      </c>
      <c r="H46" s="72">
        <f>INDEX(District!Z:Z,MATCH($A46&amp;$A$5,District!$J:$J,0))</f>
        <v>0.34328358208955201</v>
      </c>
      <c r="I46" s="72">
        <f>INDEX(District!O:O,MATCH($A46&amp;$A$5,District!$J:$J,0))</f>
        <v>0.339622641509434</v>
      </c>
      <c r="J46" s="72">
        <f>INDEX(District!AG:AG,MATCH($A46&amp;$A$5,District!$J:$J,0))</f>
        <v>0.226190476190476</v>
      </c>
      <c r="K46" s="72">
        <f>INDEX(District!W:W,MATCH($A46&amp;$A$5,District!$J:$J,0))</f>
        <v>0.54054054054054101</v>
      </c>
      <c r="L46" s="72">
        <f>INDEX(District!L:L,MATCH($A46&amp;$A$5,District!$J:$J,0))</f>
        <v>0.52631578947368396</v>
      </c>
      <c r="M46" s="72">
        <f>INDEX(District!Y:Y,MATCH($A46&amp;$A$5,District!$J:$J,0))</f>
        <v>0.325842696629214</v>
      </c>
      <c r="N46" s="72">
        <f>INDEX(District!X:X,MATCH($A46&amp;$A$5,District!$J:$J,0))</f>
        <v>9.8039215686274495E-2</v>
      </c>
      <c r="O46" s="72">
        <f>INDEX(District!AC:AC,MATCH($A46&amp;$A$5,District!$J:$J,0))</f>
        <v>0.52631578947368396</v>
      </c>
      <c r="P46" s="72">
        <f>INDEX(District!AF:AF,MATCH($A46&amp;$A$5,District!$J:$J,0))</f>
        <v>0.20547945205479501</v>
      </c>
      <c r="Q46" s="72">
        <f>INDEX(District!R:R,MATCH($A46&amp;$A$5,District!$J:$J,0))</f>
        <v>0.60377358490566002</v>
      </c>
      <c r="R46" s="72">
        <f>INDEX(District!AH:AH,MATCH($A46&amp;$A$5,District!$J:$J,0))</f>
        <v>0.240740740740741</v>
      </c>
      <c r="S46" s="72">
        <f>INDEX(District!AD:AD,MATCH($A46&amp;$A$5,District!$J:$J,0))</f>
        <v>0.2</v>
      </c>
      <c r="T46" s="72">
        <f>INDEX(District!K:K,MATCH($A46&amp;$A$5,District!$J:$J,0))</f>
        <v>0.38317757009345799</v>
      </c>
      <c r="U46" s="72">
        <f>INDEX(District!Q:Q,MATCH($A46&amp;$A$5,District!$J:$J,0))</f>
        <v>0.44</v>
      </c>
      <c r="V46" s="72">
        <f>INDEX(District!P:P,MATCH($A46&amp;$A$5,District!$J:$J,0))</f>
        <v>0.21839080459770099</v>
      </c>
      <c r="W46" s="72">
        <f>INDEX(District!V:V,MATCH($A46&amp;$A$5,District!$J:$J,0))</f>
        <v>0.28749999999999998</v>
      </c>
      <c r="X46" s="72">
        <f>INDEX(District!U:U,MATCH($A46&amp;$A$5,District!$J:$J,0))</f>
        <v>0.36111111111111099</v>
      </c>
      <c r="Y46" s="72">
        <f>INDEX(District!S:S,MATCH($A46&amp;$A$5,District!$J:$J,0))</f>
        <v>0.435294117647059</v>
      </c>
    </row>
    <row r="47" spans="1:25" x14ac:dyDescent="0.3">
      <c r="A47" s="52" t="s">
        <v>153</v>
      </c>
      <c r="B47" s="71">
        <f>INDEX(District!M:M,MATCH($A47&amp;$A$5,District!$J:$J,0))</f>
        <v>0.1</v>
      </c>
      <c r="C47" s="72">
        <f>INDEX(District!AA:AA,MATCH($A47&amp;$A$5,District!$J:$J,0))</f>
        <v>9.0909090909090898E-2</v>
      </c>
      <c r="D47" s="72">
        <f>INDEX(District!AE:AE,MATCH($A47&amp;$A$5,District!$J:$J,0))</f>
        <v>0.10752688172043</v>
      </c>
      <c r="E47" s="72">
        <f>INDEX(District!T:T,MATCH($A47&amp;$A$5,District!$J:$J,0))</f>
        <v>0.24444444444444399</v>
      </c>
      <c r="F47" s="72">
        <f>INDEX(District!AB:AB,MATCH($A47&amp;$A$5,District!$J:$J,0))</f>
        <v>0.162790697674419</v>
      </c>
      <c r="G47" s="72">
        <f>INDEX(District!AC:AC,MATCH($A47&amp;$A$5,District!$J:$J,0))</f>
        <v>0.140350877192982</v>
      </c>
      <c r="H47" s="72">
        <f>INDEX(District!Z:Z,MATCH($A47&amp;$A$5,District!$J:$J,0))</f>
        <v>0.119402985074627</v>
      </c>
      <c r="I47" s="72">
        <f>INDEX(District!O:O,MATCH($A47&amp;$A$5,District!$J:$J,0))</f>
        <v>0.18867924528301899</v>
      </c>
      <c r="J47" s="72">
        <f>INDEX(District!AG:AG,MATCH($A47&amp;$A$5,District!$J:$J,0))</f>
        <v>0.238095238095238</v>
      </c>
      <c r="K47" s="72">
        <f>INDEX(District!W:W,MATCH($A47&amp;$A$5,District!$J:$J,0))</f>
        <v>0.135135135135135</v>
      </c>
      <c r="L47" s="72">
        <f>INDEX(District!L:L,MATCH($A47&amp;$A$5,District!$J:$J,0))</f>
        <v>0.157894736842105</v>
      </c>
      <c r="M47" s="72">
        <f>INDEX(District!Y:Y,MATCH($A47&amp;$A$5,District!$J:$J,0))</f>
        <v>0.16853932584269701</v>
      </c>
      <c r="N47" s="72">
        <f>INDEX(District!X:X,MATCH($A47&amp;$A$5,District!$J:$J,0))</f>
        <v>0.20588235294117699</v>
      </c>
      <c r="O47" s="72">
        <f>INDEX(District!AC:AC,MATCH($A47&amp;$A$5,District!$J:$J,0))</f>
        <v>0.140350877192982</v>
      </c>
      <c r="P47" s="72">
        <f>INDEX(District!AF:AF,MATCH($A47&amp;$A$5,District!$J:$J,0))</f>
        <v>0.219178082191781</v>
      </c>
      <c r="Q47" s="72">
        <f>INDEX(District!R:R,MATCH($A47&amp;$A$5,District!$J:$J,0))</f>
        <v>0.15094339622641501</v>
      </c>
      <c r="R47" s="72">
        <f>INDEX(District!AH:AH,MATCH($A47&amp;$A$5,District!$J:$J,0))</f>
        <v>0.22222222222222199</v>
      </c>
      <c r="S47" s="72">
        <f>INDEX(District!AD:AD,MATCH($A47&amp;$A$5,District!$J:$J,0))</f>
        <v>0.185714285714286</v>
      </c>
      <c r="T47" s="72">
        <f>INDEX(District!K:K,MATCH($A47&amp;$A$5,District!$J:$J,0))</f>
        <v>0.28037383177570102</v>
      </c>
      <c r="U47" s="72">
        <f>INDEX(District!Q:Q,MATCH($A47&amp;$A$5,District!$J:$J,0))</f>
        <v>0.22666666666666699</v>
      </c>
      <c r="V47" s="72">
        <f>INDEX(District!P:P,MATCH($A47&amp;$A$5,District!$J:$J,0))</f>
        <v>0.10344827586206901</v>
      </c>
      <c r="W47" s="72">
        <f>INDEX(District!V:V,MATCH($A47&amp;$A$5,District!$J:$J,0))</f>
        <v>0.33750000000000002</v>
      </c>
      <c r="X47" s="72">
        <f>INDEX(District!U:U,MATCH($A47&amp;$A$5,District!$J:$J,0))</f>
        <v>0.22222222222222199</v>
      </c>
      <c r="Y47" s="72">
        <f>INDEX(District!S:S,MATCH($A47&amp;$A$5,District!$J:$J,0))</f>
        <v>0.17647058823529399</v>
      </c>
    </row>
    <row r="48" spans="1:25" x14ac:dyDescent="0.3">
      <c r="A48" s="29" t="s">
        <v>154</v>
      </c>
      <c r="B48" s="71">
        <f>INDEX(District!M:M,MATCH($A48&amp;$A$5,District!$J:$J,0))</f>
        <v>0</v>
      </c>
      <c r="C48" s="72">
        <f>INDEX(District!AA:AA,MATCH($A48&amp;$A$5,District!$J:$J,0))</f>
        <v>0</v>
      </c>
      <c r="D48" s="72">
        <f>INDEX(District!AE:AE,MATCH($A48&amp;$A$5,District!$J:$J,0))</f>
        <v>0</v>
      </c>
      <c r="E48" s="72">
        <f>INDEX(District!T:T,MATCH($A48&amp;$A$5,District!$J:$J,0))</f>
        <v>0</v>
      </c>
      <c r="F48" s="72">
        <f>INDEX(District!AB:AB,MATCH($A48&amp;$A$5,District!$J:$J,0))</f>
        <v>1.16279069767442E-2</v>
      </c>
      <c r="G48" s="72">
        <f>INDEX(District!AC:AC,MATCH($A48&amp;$A$5,District!$J:$J,0))</f>
        <v>0</v>
      </c>
      <c r="H48" s="72">
        <f>INDEX(District!Z:Z,MATCH($A48&amp;$A$5,District!$J:$J,0))</f>
        <v>0</v>
      </c>
      <c r="I48" s="72">
        <f>INDEX(District!O:O,MATCH($A48&amp;$A$5,District!$J:$J,0))</f>
        <v>1.88679245283019E-2</v>
      </c>
      <c r="J48" s="72">
        <f>INDEX(District!AG:AG,MATCH($A48&amp;$A$5,District!$J:$J,0))</f>
        <v>1.1904761904761901E-2</v>
      </c>
      <c r="K48" s="72">
        <f>INDEX(District!W:W,MATCH($A48&amp;$A$5,District!$J:$J,0))</f>
        <v>1.35135135135135E-2</v>
      </c>
      <c r="L48" s="72">
        <f>INDEX(District!L:L,MATCH($A48&amp;$A$5,District!$J:$J,0))</f>
        <v>3.5087719298245598E-2</v>
      </c>
      <c r="M48" s="72">
        <f>INDEX(District!Y:Y,MATCH($A48&amp;$A$5,District!$J:$J,0))</f>
        <v>2.2471910112359501E-2</v>
      </c>
      <c r="N48" s="72">
        <f>INDEX(District!X:X,MATCH($A48&amp;$A$5,District!$J:$J,0))</f>
        <v>-2.2204460492503101E-16</v>
      </c>
      <c r="O48" s="72">
        <f>INDEX(District!AC:AC,MATCH($A48&amp;$A$5,District!$J:$J,0))</f>
        <v>0</v>
      </c>
      <c r="P48" s="72">
        <f>INDEX(District!AF:AF,MATCH($A48&amp;$A$5,District!$J:$J,0))</f>
        <v>0</v>
      </c>
      <c r="Q48" s="72">
        <f>INDEX(District!R:R,MATCH($A48&amp;$A$5,District!$J:$J,0))</f>
        <v>0</v>
      </c>
      <c r="R48" s="72">
        <f>INDEX(District!AH:AH,MATCH($A48&amp;$A$5,District!$J:$J,0))</f>
        <v>1.85185185185185E-2</v>
      </c>
      <c r="S48" s="72">
        <f>INDEX(District!AD:AD,MATCH($A48&amp;$A$5,District!$J:$J,0))</f>
        <v>0</v>
      </c>
      <c r="T48" s="72">
        <f>INDEX(District!K:K,MATCH($A48&amp;$A$5,District!$J:$J,0))</f>
        <v>9.3457943925233707E-3</v>
      </c>
      <c r="U48" s="72">
        <f>INDEX(District!Q:Q,MATCH($A48&amp;$A$5,District!$J:$J,0))</f>
        <v>1.11022302462516E-16</v>
      </c>
      <c r="V48" s="72">
        <f>INDEX(District!P:P,MATCH($A48&amp;$A$5,District!$J:$J,0))</f>
        <v>1.1494252873563199E-2</v>
      </c>
      <c r="W48" s="72">
        <f>INDEX(District!V:V,MATCH($A48&amp;$A$5,District!$J:$J,0))</f>
        <v>1.11022302462516E-16</v>
      </c>
      <c r="X48" s="72">
        <f>INDEX(District!U:U,MATCH($A48&amp;$A$5,District!$J:$J,0))</f>
        <v>0</v>
      </c>
      <c r="Y48" s="72">
        <f>INDEX(District!S:S,MATCH($A48&amp;$A$5,District!$J:$J,0))</f>
        <v>1.1764705882352899E-2</v>
      </c>
    </row>
    <row r="49" spans="1:25" x14ac:dyDescent="0.3">
      <c r="A49" s="29" t="s">
        <v>155</v>
      </c>
      <c r="B49" s="71">
        <f>INDEX(District!M:M,MATCH($A49&amp;$A$5,District!$J:$J,0))</f>
        <v>0</v>
      </c>
      <c r="C49" s="72">
        <f>INDEX(District!AA:AA,MATCH($A49&amp;$A$5,District!$J:$J,0))</f>
        <v>0</v>
      </c>
      <c r="D49" s="72">
        <f>INDEX(District!AE:AE,MATCH($A49&amp;$A$5,District!$J:$J,0))</f>
        <v>1.0752688172042999E-2</v>
      </c>
      <c r="E49" s="72">
        <f>INDEX(District!T:T,MATCH($A49&amp;$A$5,District!$J:$J,0))</f>
        <v>0</v>
      </c>
      <c r="F49" s="72">
        <f>INDEX(District!AB:AB,MATCH($A49&amp;$A$5,District!$J:$J,0))</f>
        <v>0</v>
      </c>
      <c r="G49" s="72">
        <f>INDEX(District!AC:AC,MATCH($A49&amp;$A$5,District!$J:$J,0))</f>
        <v>0</v>
      </c>
      <c r="H49" s="72">
        <f>INDEX(District!Z:Z,MATCH($A49&amp;$A$5,District!$J:$J,0))</f>
        <v>0</v>
      </c>
      <c r="I49" s="72">
        <f>INDEX(District!O:O,MATCH($A49&amp;$A$5,District!$J:$J,0))</f>
        <v>-2.2204460492503101E-16</v>
      </c>
      <c r="J49" s="72">
        <f>INDEX(District!AG:AG,MATCH($A49&amp;$A$5,District!$J:$J,0))</f>
        <v>2.3809523809523801E-2</v>
      </c>
      <c r="K49" s="72">
        <f>INDEX(District!W:W,MATCH($A49&amp;$A$5,District!$J:$J,0))</f>
        <v>0</v>
      </c>
      <c r="L49" s="72">
        <f>INDEX(District!L:L,MATCH($A49&amp;$A$5,District!$J:$J,0))</f>
        <v>0</v>
      </c>
      <c r="M49" s="72">
        <f>INDEX(District!Y:Y,MATCH($A49&amp;$A$5,District!$J:$J,0))</f>
        <v>0</v>
      </c>
      <c r="N49" s="72">
        <f>INDEX(District!X:X,MATCH($A49&amp;$A$5,District!$J:$J,0))</f>
        <v>-2.2204460492503101E-16</v>
      </c>
      <c r="O49" s="72">
        <f>INDEX(District!AC:AC,MATCH($A49&amp;$A$5,District!$J:$J,0))</f>
        <v>0</v>
      </c>
      <c r="P49" s="72">
        <f>INDEX(District!AF:AF,MATCH($A49&amp;$A$5,District!$J:$J,0))</f>
        <v>0</v>
      </c>
      <c r="Q49" s="72">
        <f>INDEX(District!R:R,MATCH($A49&amp;$A$5,District!$J:$J,0))</f>
        <v>1.88679245283019E-2</v>
      </c>
      <c r="R49" s="72">
        <f>INDEX(District!AH:AH,MATCH($A49&amp;$A$5,District!$J:$J,0))</f>
        <v>0</v>
      </c>
      <c r="S49" s="72">
        <f>INDEX(District!AD:AD,MATCH($A49&amp;$A$5,District!$J:$J,0))</f>
        <v>0</v>
      </c>
      <c r="T49" s="72">
        <f>INDEX(District!K:K,MATCH($A49&amp;$A$5,District!$J:$J,0))</f>
        <v>9.3457943925233707E-3</v>
      </c>
      <c r="U49" s="72">
        <f>INDEX(District!Q:Q,MATCH($A49&amp;$A$5,District!$J:$J,0))</f>
        <v>1.3333333333333299E-2</v>
      </c>
      <c r="V49" s="72">
        <f>INDEX(District!P:P,MATCH($A49&amp;$A$5,District!$J:$J,0))</f>
        <v>0</v>
      </c>
      <c r="W49" s="72">
        <f>INDEX(District!V:V,MATCH($A49&amp;$A$5,District!$J:$J,0))</f>
        <v>1.11022302462516E-16</v>
      </c>
      <c r="X49" s="72">
        <f>INDEX(District!U:U,MATCH($A49&amp;$A$5,District!$J:$J,0))</f>
        <v>1.38888888888889E-2</v>
      </c>
      <c r="Y49" s="72">
        <f>INDEX(District!S:S,MATCH($A49&amp;$A$5,District!$J:$J,0))</f>
        <v>0</v>
      </c>
    </row>
    <row r="50" spans="1:25" x14ac:dyDescent="0.3">
      <c r="A50" s="29" t="s">
        <v>156</v>
      </c>
      <c r="B50" s="71">
        <f>INDEX(District!M:M,MATCH($A50&amp;$A$5,District!$J:$J,0))</f>
        <v>1.6666666666666701E-2</v>
      </c>
      <c r="C50" s="72">
        <f>INDEX(District!AA:AA,MATCH($A50&amp;$A$5,District!$J:$J,0))</f>
        <v>1.5151515151515201E-2</v>
      </c>
      <c r="D50" s="72">
        <f>INDEX(District!AE:AE,MATCH($A50&amp;$A$5,District!$J:$J,0))</f>
        <v>0</v>
      </c>
      <c r="E50" s="72">
        <f>INDEX(District!T:T,MATCH($A50&amp;$A$5,District!$J:$J,0))</f>
        <v>1.1111111111111099E-2</v>
      </c>
      <c r="F50" s="72">
        <f>INDEX(District!AB:AB,MATCH($A50&amp;$A$5,District!$J:$J,0))</f>
        <v>0</v>
      </c>
      <c r="G50" s="72">
        <f>INDEX(District!AC:AC,MATCH($A50&amp;$A$5,District!$J:$J,0))</f>
        <v>0</v>
      </c>
      <c r="H50" s="72">
        <f>INDEX(District!Z:Z,MATCH($A50&amp;$A$5,District!$J:$J,0))</f>
        <v>0</v>
      </c>
      <c r="I50" s="72">
        <f>INDEX(District!O:O,MATCH($A50&amp;$A$5,District!$J:$J,0))</f>
        <v>-2.2204460492503101E-16</v>
      </c>
      <c r="J50" s="72">
        <f>INDEX(District!AG:AG,MATCH($A50&amp;$A$5,District!$J:$J,0))</f>
        <v>1.1904761904761901E-2</v>
      </c>
      <c r="K50" s="72">
        <f>INDEX(District!W:W,MATCH($A50&amp;$A$5,District!$J:$J,0))</f>
        <v>0</v>
      </c>
      <c r="L50" s="72">
        <f>INDEX(District!L:L,MATCH($A50&amp;$A$5,District!$J:$J,0))</f>
        <v>0</v>
      </c>
      <c r="M50" s="72">
        <f>INDEX(District!Y:Y,MATCH($A50&amp;$A$5,District!$J:$J,0))</f>
        <v>1.1235955056179799E-2</v>
      </c>
      <c r="N50" s="72">
        <f>INDEX(District!X:X,MATCH($A50&amp;$A$5,District!$J:$J,0))</f>
        <v>-2.2204460492503101E-16</v>
      </c>
      <c r="O50" s="72">
        <f>INDEX(District!AC:AC,MATCH($A50&amp;$A$5,District!$J:$J,0))</f>
        <v>0</v>
      </c>
      <c r="P50" s="72">
        <f>INDEX(District!AF:AF,MATCH($A50&amp;$A$5,District!$J:$J,0))</f>
        <v>0</v>
      </c>
      <c r="Q50" s="72">
        <f>INDEX(District!R:R,MATCH($A50&amp;$A$5,District!$J:$J,0))</f>
        <v>0</v>
      </c>
      <c r="R50" s="72">
        <f>INDEX(District!AH:AH,MATCH($A50&amp;$A$5,District!$J:$J,0))</f>
        <v>1.85185185185185E-2</v>
      </c>
      <c r="S50" s="72">
        <f>INDEX(District!AD:AD,MATCH($A50&amp;$A$5,District!$J:$J,0))</f>
        <v>1.4285714285714299E-2</v>
      </c>
      <c r="T50" s="72">
        <f>INDEX(District!K:K,MATCH($A50&amp;$A$5,District!$J:$J,0))</f>
        <v>1.86915887850467E-2</v>
      </c>
      <c r="U50" s="72">
        <f>INDEX(District!Q:Q,MATCH($A50&amp;$A$5,District!$J:$J,0))</f>
        <v>1.11022302462516E-16</v>
      </c>
      <c r="V50" s="72">
        <f>INDEX(District!P:P,MATCH($A50&amp;$A$5,District!$J:$J,0))</f>
        <v>1.1494252873563199E-2</v>
      </c>
      <c r="W50" s="72">
        <f>INDEX(District!V:V,MATCH($A50&amp;$A$5,District!$J:$J,0))</f>
        <v>1.11022302462516E-16</v>
      </c>
      <c r="X50" s="72">
        <f>INDEX(District!U:U,MATCH($A50&amp;$A$5,District!$J:$J,0))</f>
        <v>2.7777777777777801E-2</v>
      </c>
      <c r="Y50" s="72">
        <f>INDEX(District!S:S,MATCH($A50&amp;$A$5,District!$J:$J,0))</f>
        <v>0</v>
      </c>
    </row>
    <row r="51" spans="1:25" x14ac:dyDescent="0.3">
      <c r="A51" s="29" t="s">
        <v>157</v>
      </c>
      <c r="B51" s="71">
        <f>INDEX(District!M:M,MATCH($A51&amp;$A$5,District!$J:$J,0))</f>
        <v>1.6666666666666701E-2</v>
      </c>
      <c r="C51" s="72">
        <f>INDEX(District!AA:AA,MATCH($A51&amp;$A$5,District!$J:$J,0))</f>
        <v>0</v>
      </c>
      <c r="D51" s="72">
        <f>INDEX(District!AE:AE,MATCH($A51&amp;$A$5,District!$J:$J,0))</f>
        <v>0</v>
      </c>
      <c r="E51" s="72">
        <f>INDEX(District!T:T,MATCH($A51&amp;$A$5,District!$J:$J,0))</f>
        <v>0</v>
      </c>
      <c r="F51" s="72">
        <f>INDEX(District!AB:AB,MATCH($A51&amp;$A$5,District!$J:$J,0))</f>
        <v>0</v>
      </c>
      <c r="G51" s="72">
        <f>INDEX(District!AC:AC,MATCH($A51&amp;$A$5,District!$J:$J,0))</f>
        <v>0</v>
      </c>
      <c r="H51" s="72">
        <f>INDEX(District!Z:Z,MATCH($A51&amp;$A$5,District!$J:$J,0))</f>
        <v>0</v>
      </c>
      <c r="I51" s="72">
        <f>INDEX(District!O:O,MATCH($A51&amp;$A$5,District!$J:$J,0))</f>
        <v>-2.2204460492503101E-16</v>
      </c>
      <c r="J51" s="72">
        <f>INDEX(District!AG:AG,MATCH($A51&amp;$A$5,District!$J:$J,0))</f>
        <v>0</v>
      </c>
      <c r="K51" s="72">
        <f>INDEX(District!W:W,MATCH($A51&amp;$A$5,District!$J:$J,0))</f>
        <v>2.7027027027027001E-2</v>
      </c>
      <c r="L51" s="72">
        <f>INDEX(District!L:L,MATCH($A51&amp;$A$5,District!$J:$J,0))</f>
        <v>0</v>
      </c>
      <c r="M51" s="72">
        <f>INDEX(District!Y:Y,MATCH($A51&amp;$A$5,District!$J:$J,0))</f>
        <v>2.2471910112359501E-2</v>
      </c>
      <c r="N51" s="72">
        <f>INDEX(District!X:X,MATCH($A51&amp;$A$5,District!$J:$J,0))</f>
        <v>-2.2204460492503101E-16</v>
      </c>
      <c r="O51" s="72">
        <f>INDEX(District!AC:AC,MATCH($A51&amp;$A$5,District!$J:$J,0))</f>
        <v>0</v>
      </c>
      <c r="P51" s="72">
        <f>INDEX(District!AF:AF,MATCH($A51&amp;$A$5,District!$J:$J,0))</f>
        <v>0</v>
      </c>
      <c r="Q51" s="72">
        <f>INDEX(District!R:R,MATCH($A51&amp;$A$5,District!$J:$J,0))</f>
        <v>0</v>
      </c>
      <c r="R51" s="72">
        <f>INDEX(District!AH:AH,MATCH($A51&amp;$A$5,District!$J:$J,0))</f>
        <v>0</v>
      </c>
      <c r="S51" s="72">
        <f>INDEX(District!AD:AD,MATCH($A51&amp;$A$5,District!$J:$J,0))</f>
        <v>0</v>
      </c>
      <c r="T51" s="72">
        <f>INDEX(District!K:K,MATCH($A51&amp;$A$5,District!$J:$J,0))</f>
        <v>9.3457943925233707E-3</v>
      </c>
      <c r="U51" s="72">
        <f>INDEX(District!Q:Q,MATCH($A51&amp;$A$5,District!$J:$J,0))</f>
        <v>1.11022302462516E-16</v>
      </c>
      <c r="V51" s="72">
        <f>INDEX(District!P:P,MATCH($A51&amp;$A$5,District!$J:$J,0))</f>
        <v>0</v>
      </c>
      <c r="W51" s="72">
        <f>INDEX(District!V:V,MATCH($A51&amp;$A$5,District!$J:$J,0))</f>
        <v>1.11022302462516E-16</v>
      </c>
      <c r="X51" s="72">
        <f>INDEX(District!U:U,MATCH($A51&amp;$A$5,District!$J:$J,0))</f>
        <v>1.38888888888889E-2</v>
      </c>
      <c r="Y51" s="72">
        <f>INDEX(District!S:S,MATCH($A51&amp;$A$5,District!$J:$J,0))</f>
        <v>1.1764705882352899E-2</v>
      </c>
    </row>
    <row r="52" spans="1:25" x14ac:dyDescent="0.3">
      <c r="A52" s="29" t="s">
        <v>158</v>
      </c>
      <c r="B52" s="72">
        <f>INDEX(District!M:M,MATCH($A52&amp;$A$5,District!$J:$J,0))</f>
        <v>3.3333333333333298E-2</v>
      </c>
      <c r="C52" s="72">
        <f>INDEX(District!AA:AA,MATCH($A52&amp;$A$5,District!$J:$J,0))</f>
        <v>0</v>
      </c>
      <c r="D52" s="72">
        <f>INDEX(District!AE:AE,MATCH($A52&amp;$A$5,District!$J:$J,0))</f>
        <v>0</v>
      </c>
      <c r="E52" s="72">
        <f>INDEX(District!T:T,MATCH($A52&amp;$A$5,District!$J:$J,0))</f>
        <v>2.2222222222222199E-2</v>
      </c>
      <c r="F52" s="72">
        <f>INDEX(District!AB:AB,MATCH($A52&amp;$A$5,District!$J:$J,0))</f>
        <v>2.32558139534884E-2</v>
      </c>
      <c r="G52" s="72">
        <f>INDEX(District!AC:AC,MATCH($A52&amp;$A$5,District!$J:$J,0))</f>
        <v>0</v>
      </c>
      <c r="H52" s="72">
        <f>INDEX(District!Z:Z,MATCH($A52&amp;$A$5,District!$J:$J,0))</f>
        <v>1.49253731343284E-2</v>
      </c>
      <c r="I52" s="72">
        <f>INDEX(District!O:O,MATCH($A52&amp;$A$5,District!$J:$J,0))</f>
        <v>3.77358490566038E-2</v>
      </c>
      <c r="J52" s="72">
        <f>INDEX(District!AG:AG,MATCH($A52&amp;$A$5,District!$J:$J,0))</f>
        <v>0</v>
      </c>
      <c r="K52" s="72">
        <f>INDEX(District!W:W,MATCH($A52&amp;$A$5,District!$J:$J,0))</f>
        <v>0</v>
      </c>
      <c r="L52" s="72">
        <f>INDEX(District!L:L,MATCH($A52&amp;$A$5,District!$J:$J,0))</f>
        <v>1.7543859649122799E-2</v>
      </c>
      <c r="M52" s="72">
        <f>INDEX(District!Y:Y,MATCH($A52&amp;$A$5,District!$J:$J,0))</f>
        <v>2.2471910112359501E-2</v>
      </c>
      <c r="N52" s="72">
        <f>INDEX(District!X:X,MATCH($A52&amp;$A$5,District!$J:$J,0))</f>
        <v>2.9411764705882401E-2</v>
      </c>
      <c r="O52" s="72">
        <f>INDEX(District!AC:AC,MATCH($A52&amp;$A$5,District!$J:$J,0))</f>
        <v>0</v>
      </c>
      <c r="P52" s="72">
        <f>INDEX(District!AF:AF,MATCH($A52&amp;$A$5,District!$J:$J,0))</f>
        <v>0</v>
      </c>
      <c r="Q52" s="72">
        <f>INDEX(District!R:R,MATCH($A52&amp;$A$5,District!$J:$J,0))</f>
        <v>1.88679245283019E-2</v>
      </c>
      <c r="R52" s="72">
        <f>INDEX(District!AH:AH,MATCH($A52&amp;$A$5,District!$J:$J,0))</f>
        <v>1.85185185185185E-2</v>
      </c>
      <c r="S52" s="72">
        <f>INDEX(District!AD:AD,MATCH($A52&amp;$A$5,District!$J:$J,0))</f>
        <v>0</v>
      </c>
      <c r="T52" s="72">
        <f>INDEX(District!K:K,MATCH($A52&amp;$A$5,District!$J:$J,0))</f>
        <v>1.86915887850467E-2</v>
      </c>
      <c r="U52" s="72">
        <f>INDEX(District!Q:Q,MATCH($A52&amp;$A$5,District!$J:$J,0))</f>
        <v>1.3333333333333299E-2</v>
      </c>
      <c r="V52" s="72">
        <f>INDEX(District!P:P,MATCH($A52&amp;$A$5,District!$J:$J,0))</f>
        <v>3.4482758620689703E-2</v>
      </c>
      <c r="W52" s="72">
        <f>INDEX(District!V:V,MATCH($A52&amp;$A$5,District!$J:$J,0))</f>
        <v>1.2500000000000001E-2</v>
      </c>
      <c r="X52" s="72">
        <f>INDEX(District!U:U,MATCH($A52&amp;$A$5,District!$J:$J,0))</f>
        <v>0</v>
      </c>
      <c r="Y52" s="72">
        <f>INDEX(District!S:S,MATCH($A52&amp;$A$5,District!$J:$J,0))</f>
        <v>2.3529411764705899E-2</v>
      </c>
    </row>
    <row r="53" spans="1:25" x14ac:dyDescent="0.3">
      <c r="A53" s="29" t="s">
        <v>159</v>
      </c>
      <c r="B53" s="71">
        <f>INDEX(District!M:M,MATCH($A53&amp;$A$5,District!$J:$J,0))</f>
        <v>3.3333333333333298E-2</v>
      </c>
      <c r="C53" s="72">
        <f>INDEX(District!AA:AA,MATCH($A53&amp;$A$5,District!$J:$J,0))</f>
        <v>1.5151515151515201E-2</v>
      </c>
      <c r="D53" s="72">
        <f>INDEX(District!AE:AE,MATCH($A53&amp;$A$5,District!$J:$J,0))</f>
        <v>4.3010752688171998E-2</v>
      </c>
      <c r="E53" s="72">
        <f>INDEX(District!T:T,MATCH($A53&amp;$A$5,District!$J:$J,0))</f>
        <v>0.41111111111111098</v>
      </c>
      <c r="F53" s="72">
        <f>INDEX(District!AB:AB,MATCH($A53&amp;$A$5,District!$J:$J,0))</f>
        <v>0</v>
      </c>
      <c r="G53" s="72">
        <f>INDEX(District!AC:AC,MATCH($A53&amp;$A$5,District!$J:$J,0))</f>
        <v>0</v>
      </c>
      <c r="H53" s="72">
        <f>INDEX(District!Z:Z,MATCH($A53&amp;$A$5,District!$J:$J,0))</f>
        <v>4.47761194029851E-2</v>
      </c>
      <c r="I53" s="72">
        <f>INDEX(District!O:O,MATCH($A53&amp;$A$5,District!$J:$J,0))</f>
        <v>-2.2204460492503101E-16</v>
      </c>
      <c r="J53" s="72">
        <f>INDEX(District!AG:AG,MATCH($A53&amp;$A$5,District!$J:$J,0))</f>
        <v>0.25</v>
      </c>
      <c r="K53" s="72">
        <f>INDEX(District!W:W,MATCH($A53&amp;$A$5,District!$J:$J,0))</f>
        <v>1.35135135135135E-2</v>
      </c>
      <c r="L53" s="72">
        <f>INDEX(District!L:L,MATCH($A53&amp;$A$5,District!$J:$J,0))</f>
        <v>7.0175438596491196E-2</v>
      </c>
      <c r="M53" s="72">
        <f>INDEX(District!Y:Y,MATCH($A53&amp;$A$5,District!$J:$J,0))</f>
        <v>6.7415730337078594E-2</v>
      </c>
      <c r="N53" s="72">
        <f>INDEX(District!X:X,MATCH($A53&amp;$A$5,District!$J:$J,0))</f>
        <v>9.8039215686274495E-2</v>
      </c>
      <c r="O53" s="72">
        <f>INDEX(District!AC:AC,MATCH($A53&amp;$A$5,District!$J:$J,0))</f>
        <v>0</v>
      </c>
      <c r="P53" s="72">
        <f>INDEX(District!AF:AF,MATCH($A53&amp;$A$5,District!$J:$J,0))</f>
        <v>0.10958904109589</v>
      </c>
      <c r="Q53" s="72">
        <f>INDEX(District!R:R,MATCH($A53&amp;$A$5,District!$J:$J,0))</f>
        <v>3.77358490566038E-2</v>
      </c>
      <c r="R53" s="72">
        <f>INDEX(District!AH:AH,MATCH($A53&amp;$A$5,District!$J:$J,0))</f>
        <v>1.85185185185185E-2</v>
      </c>
      <c r="S53" s="72">
        <f>INDEX(District!AD:AD,MATCH($A53&amp;$A$5,District!$J:$J,0))</f>
        <v>7.1428571428571397E-2</v>
      </c>
      <c r="T53" s="72">
        <f>INDEX(District!K:K,MATCH($A53&amp;$A$5,District!$J:$J,0))</f>
        <v>7.4766355140186896E-2</v>
      </c>
      <c r="U53" s="72">
        <f>INDEX(District!Q:Q,MATCH($A53&amp;$A$5,District!$J:$J,0))</f>
        <v>0.08</v>
      </c>
      <c r="V53" s="72">
        <f>INDEX(District!P:P,MATCH($A53&amp;$A$5,District!$J:$J,0))</f>
        <v>8.04597701149425E-2</v>
      </c>
      <c r="W53" s="72">
        <f>INDEX(District!V:V,MATCH($A53&amp;$A$5,District!$J:$J,0))</f>
        <v>0.125</v>
      </c>
      <c r="X53" s="72">
        <f>INDEX(District!U:U,MATCH($A53&amp;$A$5,District!$J:$J,0))</f>
        <v>8.3333333333333301E-2</v>
      </c>
      <c r="Y53" s="72">
        <f>INDEX(District!S:S,MATCH($A53&amp;$A$5,District!$J:$J,0))</f>
        <v>7.0588235294117604E-2</v>
      </c>
    </row>
    <row r="54" spans="1:25" x14ac:dyDescent="0.3">
      <c r="A54" s="29" t="s">
        <v>160</v>
      </c>
      <c r="B54" s="71">
        <f>INDEX(District!M:M,MATCH($A54&amp;$A$5,District!$J:$J,0))</f>
        <v>0</v>
      </c>
      <c r="C54" s="72">
        <f>INDEX(District!AA:AA,MATCH($A54&amp;$A$5,District!$J:$J,0))</f>
        <v>0</v>
      </c>
      <c r="D54" s="72">
        <f>INDEX(District!AE:AE,MATCH($A54&amp;$A$5,District!$J:$J,0))</f>
        <v>0</v>
      </c>
      <c r="E54" s="72">
        <f>INDEX(District!T:T,MATCH($A54&amp;$A$5,District!$J:$J,0))</f>
        <v>0</v>
      </c>
      <c r="F54" s="72">
        <f>INDEX(District!AB:AB,MATCH($A54&amp;$A$5,District!$J:$J,0))</f>
        <v>0</v>
      </c>
      <c r="G54" s="72">
        <f>INDEX(District!AC:AC,MATCH($A54&amp;$A$5,District!$J:$J,0))</f>
        <v>0</v>
      </c>
      <c r="H54" s="72">
        <f>INDEX(District!Z:Z,MATCH($A54&amp;$A$5,District!$J:$J,0))</f>
        <v>0</v>
      </c>
      <c r="I54" s="72">
        <f>INDEX(District!O:O,MATCH($A54&amp;$A$5,District!$J:$J,0))</f>
        <v>1.88679245283019E-2</v>
      </c>
      <c r="J54" s="72">
        <f>INDEX(District!AG:AG,MATCH($A54&amp;$A$5,District!$J:$J,0))</f>
        <v>0</v>
      </c>
      <c r="K54" s="72">
        <f>INDEX(District!W:W,MATCH($A54&amp;$A$5,District!$J:$J,0))</f>
        <v>0</v>
      </c>
      <c r="L54" s="72">
        <f>INDEX(District!L:L,MATCH($A54&amp;$A$5,District!$J:$J,0))</f>
        <v>0</v>
      </c>
      <c r="M54" s="72">
        <f>INDEX(District!Y:Y,MATCH($A54&amp;$A$5,District!$J:$J,0))</f>
        <v>0</v>
      </c>
      <c r="N54" s="72">
        <f>INDEX(District!X:X,MATCH($A54&amp;$A$5,District!$J:$J,0))</f>
        <v>-2.2204460492503101E-16</v>
      </c>
      <c r="O54" s="72">
        <f>INDEX(District!AC:AC,MATCH($A54&amp;$A$5,District!$J:$J,0))</f>
        <v>0</v>
      </c>
      <c r="P54" s="72">
        <f>INDEX(District!AF:AF,MATCH($A54&amp;$A$5,District!$J:$J,0))</f>
        <v>0</v>
      </c>
      <c r="Q54" s="72">
        <f>INDEX(District!R:R,MATCH($A54&amp;$A$5,District!$J:$J,0))</f>
        <v>0</v>
      </c>
      <c r="R54" s="72">
        <f>INDEX(District!AH:AH,MATCH($A54&amp;$A$5,District!$J:$J,0))</f>
        <v>0</v>
      </c>
      <c r="S54" s="72">
        <f>INDEX(District!AD:AD,MATCH($A54&amp;$A$5,District!$J:$J,0))</f>
        <v>0</v>
      </c>
      <c r="T54" s="72">
        <f>INDEX(District!K:K,MATCH($A54&amp;$A$5,District!$J:$J,0))</f>
        <v>0</v>
      </c>
      <c r="U54" s="72">
        <f>INDEX(District!Q:Q,MATCH($A54&amp;$A$5,District!$J:$J,0))</f>
        <v>1.11022302462516E-16</v>
      </c>
      <c r="V54" s="72">
        <f>INDEX(District!P:P,MATCH($A54&amp;$A$5,District!$J:$J,0))</f>
        <v>0</v>
      </c>
      <c r="W54" s="72">
        <f>INDEX(District!V:V,MATCH($A54&amp;$A$5,District!$J:$J,0))</f>
        <v>1.11022302462516E-16</v>
      </c>
      <c r="X54" s="72">
        <f>INDEX(District!U:U,MATCH($A54&amp;$A$5,District!$J:$J,0))</f>
        <v>0</v>
      </c>
      <c r="Y54" s="72">
        <f>INDEX(District!S:S,MATCH($A54&amp;$A$5,District!$J:$J,0))</f>
        <v>0</v>
      </c>
    </row>
    <row r="55" spans="1:25" x14ac:dyDescent="0.3">
      <c r="A55" s="29" t="s">
        <v>161</v>
      </c>
      <c r="B55" s="71">
        <f>INDEX(District!M:M,MATCH($A55&amp;$A$5,District!$J:$J,0))</f>
        <v>0</v>
      </c>
      <c r="C55" s="72">
        <f>INDEX(District!AA:AA,MATCH($A55&amp;$A$5,District!$J:$J,0))</f>
        <v>1.5151515151515201E-2</v>
      </c>
      <c r="D55" s="72">
        <f>INDEX(District!AE:AE,MATCH($A55&amp;$A$5,District!$J:$J,0))</f>
        <v>0</v>
      </c>
      <c r="E55" s="72">
        <f>INDEX(District!T:T,MATCH($A55&amp;$A$5,District!$J:$J,0))</f>
        <v>0</v>
      </c>
      <c r="F55" s="72">
        <f>INDEX(District!AB:AB,MATCH($A55&amp;$A$5,District!$J:$J,0))</f>
        <v>0</v>
      </c>
      <c r="G55" s="72">
        <f>INDEX(District!AC:AC,MATCH($A55&amp;$A$5,District!$J:$J,0))</f>
        <v>0</v>
      </c>
      <c r="H55" s="72">
        <f>INDEX(District!Z:Z,MATCH($A55&amp;$A$5,District!$J:$J,0))</f>
        <v>0</v>
      </c>
      <c r="I55" s="72">
        <f>INDEX(District!O:O,MATCH($A55&amp;$A$5,District!$J:$J,0))</f>
        <v>-2.2204460492503101E-16</v>
      </c>
      <c r="J55" s="72">
        <f>INDEX(District!AG:AG,MATCH($A55&amp;$A$5,District!$J:$J,0))</f>
        <v>0</v>
      </c>
      <c r="K55" s="72">
        <f>INDEX(District!W:W,MATCH($A55&amp;$A$5,District!$J:$J,0))</f>
        <v>0</v>
      </c>
      <c r="L55" s="72">
        <f>INDEX(District!L:L,MATCH($A55&amp;$A$5,District!$J:$J,0))</f>
        <v>0</v>
      </c>
      <c r="M55" s="72">
        <f>INDEX(District!Y:Y,MATCH($A55&amp;$A$5,District!$J:$J,0))</f>
        <v>0</v>
      </c>
      <c r="N55" s="72">
        <f>INDEX(District!X:X,MATCH($A55&amp;$A$5,District!$J:$J,0))</f>
        <v>1.9607843137254902E-2</v>
      </c>
      <c r="O55" s="72">
        <f>INDEX(District!AC:AC,MATCH($A55&amp;$A$5,District!$J:$J,0))</f>
        <v>0</v>
      </c>
      <c r="P55" s="72">
        <f>INDEX(District!AF:AF,MATCH($A55&amp;$A$5,District!$J:$J,0))</f>
        <v>0</v>
      </c>
      <c r="Q55" s="72">
        <f>INDEX(District!R:R,MATCH($A55&amp;$A$5,District!$J:$J,0))</f>
        <v>0</v>
      </c>
      <c r="R55" s="72">
        <f>INDEX(District!AH:AH,MATCH($A55&amp;$A$5,District!$J:$J,0))</f>
        <v>0</v>
      </c>
      <c r="S55" s="72">
        <f>INDEX(District!AD:AD,MATCH($A55&amp;$A$5,District!$J:$J,0))</f>
        <v>0</v>
      </c>
      <c r="T55" s="72">
        <f>INDEX(District!K:K,MATCH($A55&amp;$A$5,District!$J:$J,0))</f>
        <v>0</v>
      </c>
      <c r="U55" s="72">
        <f>INDEX(District!Q:Q,MATCH($A55&amp;$A$5,District!$J:$J,0))</f>
        <v>1.11022302462516E-16</v>
      </c>
      <c r="V55" s="72">
        <f>INDEX(District!P:P,MATCH($A55&amp;$A$5,District!$J:$J,0))</f>
        <v>0</v>
      </c>
      <c r="W55" s="72">
        <f>INDEX(District!V:V,MATCH($A55&amp;$A$5,District!$J:$J,0))</f>
        <v>1.11022302462516E-16</v>
      </c>
      <c r="X55" s="72">
        <f>INDEX(District!U:U,MATCH($A55&amp;$A$5,District!$J:$J,0))</f>
        <v>0</v>
      </c>
      <c r="Y55" s="72">
        <f>INDEX(District!S:S,MATCH($A55&amp;$A$5,District!$J:$J,0))</f>
        <v>0</v>
      </c>
    </row>
    <row r="56" spans="1:25" x14ac:dyDescent="0.3">
      <c r="A56" s="29" t="s">
        <v>162</v>
      </c>
      <c r="B56" s="71">
        <f>INDEX(District!M:M,MATCH($A56&amp;$A$5,District!$J:$J,0))</f>
        <v>0</v>
      </c>
      <c r="C56" s="72">
        <f>INDEX(District!AA:AA,MATCH($A56&amp;$A$5,District!$J:$J,0))</f>
        <v>0</v>
      </c>
      <c r="D56" s="72">
        <f>INDEX(District!AE:AE,MATCH($A56&amp;$A$5,District!$J:$J,0))</f>
        <v>1.0752688172042999E-2</v>
      </c>
      <c r="E56" s="72">
        <f>INDEX(District!T:T,MATCH($A56&amp;$A$5,District!$J:$J,0))</f>
        <v>0</v>
      </c>
      <c r="F56" s="72">
        <f>INDEX(District!AB:AB,MATCH($A56&amp;$A$5,District!$J:$J,0))</f>
        <v>0</v>
      </c>
      <c r="G56" s="72">
        <f>INDEX(District!AC:AC,MATCH($A56&amp;$A$5,District!$J:$J,0))</f>
        <v>0</v>
      </c>
      <c r="H56" s="72">
        <f>INDEX(District!Z:Z,MATCH($A56&amp;$A$5,District!$J:$J,0))</f>
        <v>0</v>
      </c>
      <c r="I56" s="72">
        <f>INDEX(District!O:O,MATCH($A56&amp;$A$5,District!$J:$J,0))</f>
        <v>-2.2204460492503101E-16</v>
      </c>
      <c r="J56" s="72">
        <f>INDEX(District!AG:AG,MATCH($A56&amp;$A$5,District!$J:$J,0))</f>
        <v>0</v>
      </c>
      <c r="K56" s="72">
        <f>INDEX(District!W:W,MATCH($A56&amp;$A$5,District!$J:$J,0))</f>
        <v>0</v>
      </c>
      <c r="L56" s="72">
        <f>INDEX(District!L:L,MATCH($A56&amp;$A$5,District!$J:$J,0))</f>
        <v>0</v>
      </c>
      <c r="M56" s="72">
        <f>INDEX(District!Y:Y,MATCH($A56&amp;$A$5,District!$J:$J,0))</f>
        <v>0</v>
      </c>
      <c r="N56" s="72">
        <f>INDEX(District!X:X,MATCH($A56&amp;$A$5,District!$J:$J,0))</f>
        <v>-2.2204460492503101E-16</v>
      </c>
      <c r="O56" s="72">
        <f>INDEX(District!AC:AC,MATCH($A56&amp;$A$5,District!$J:$J,0))</f>
        <v>0</v>
      </c>
      <c r="P56" s="72">
        <f>INDEX(District!AF:AF,MATCH($A56&amp;$A$5,District!$J:$J,0))</f>
        <v>0</v>
      </c>
      <c r="Q56" s="72">
        <f>INDEX(District!R:R,MATCH($A56&amp;$A$5,District!$J:$J,0))</f>
        <v>0</v>
      </c>
      <c r="R56" s="72">
        <f>INDEX(District!AH:AH,MATCH($A56&amp;$A$5,District!$J:$J,0))</f>
        <v>0</v>
      </c>
      <c r="S56" s="72">
        <f>INDEX(District!AD:AD,MATCH($A56&amp;$A$5,District!$J:$J,0))</f>
        <v>0</v>
      </c>
      <c r="T56" s="72">
        <f>INDEX(District!K:K,MATCH($A56&amp;$A$5,District!$J:$J,0))</f>
        <v>0</v>
      </c>
      <c r="U56" s="72">
        <f>INDEX(District!Q:Q,MATCH($A56&amp;$A$5,District!$J:$J,0))</f>
        <v>1.11022302462516E-16</v>
      </c>
      <c r="V56" s="72">
        <f>INDEX(District!P:P,MATCH($A56&amp;$A$5,District!$J:$J,0))</f>
        <v>0</v>
      </c>
      <c r="W56" s="72">
        <f>INDEX(District!V:V,MATCH($A56&amp;$A$5,District!$J:$J,0))</f>
        <v>1.11022302462516E-16</v>
      </c>
      <c r="X56" s="72">
        <f>INDEX(District!U:U,MATCH($A56&amp;$A$5,District!$J:$J,0))</f>
        <v>0</v>
      </c>
      <c r="Y56" s="72">
        <f>INDEX(District!S:S,MATCH($A56&amp;$A$5,District!$J:$J,0))</f>
        <v>2.3529411764705899E-2</v>
      </c>
    </row>
    <row r="57" spans="1:25" x14ac:dyDescent="0.3">
      <c r="A57" s="29"/>
      <c r="B57" s="78"/>
      <c r="C57" s="78"/>
      <c r="D57" s="78"/>
      <c r="E57" s="78"/>
      <c r="F57" s="78"/>
      <c r="G57" s="78"/>
      <c r="H57" s="78"/>
      <c r="I57" s="78"/>
      <c r="J57" s="78"/>
      <c r="K57" s="78"/>
      <c r="L57" s="78"/>
      <c r="M57" s="78"/>
      <c r="N57" s="78"/>
      <c r="O57" s="78"/>
      <c r="P57" s="78"/>
      <c r="Q57" s="78"/>
      <c r="R57" s="78"/>
      <c r="S57" s="78"/>
      <c r="T57" s="78"/>
      <c r="U57" s="78"/>
      <c r="V57" s="78"/>
      <c r="W57" s="78"/>
      <c r="X57" s="78"/>
      <c r="Y57" s="78"/>
    </row>
    <row r="58" spans="1:25" x14ac:dyDescent="0.3">
      <c r="A58" s="29"/>
      <c r="B58" s="75"/>
      <c r="C58" s="75"/>
      <c r="D58" s="75"/>
      <c r="E58" s="75"/>
      <c r="F58" s="75"/>
      <c r="G58" s="75"/>
      <c r="H58" s="75"/>
      <c r="I58" s="75"/>
      <c r="J58" s="75"/>
      <c r="K58" s="75"/>
      <c r="L58" s="75"/>
      <c r="M58" s="75"/>
      <c r="N58" s="75"/>
      <c r="O58" s="75"/>
      <c r="P58" s="75"/>
      <c r="Q58" s="75"/>
      <c r="R58" s="75"/>
      <c r="S58" s="75"/>
      <c r="T58" s="75"/>
      <c r="U58" s="75"/>
      <c r="V58" s="75"/>
      <c r="W58" s="75"/>
      <c r="X58" s="75"/>
      <c r="Y58" s="75"/>
    </row>
    <row r="59" spans="1:25" x14ac:dyDescent="0.3">
      <c r="A59" s="25" t="s">
        <v>194</v>
      </c>
      <c r="B59" s="75"/>
      <c r="C59" s="75"/>
      <c r="D59" s="75"/>
      <c r="E59" s="75"/>
      <c r="F59" s="75"/>
      <c r="G59" s="75"/>
      <c r="H59" s="75"/>
      <c r="I59" s="75"/>
      <c r="J59" s="75"/>
      <c r="K59" s="75"/>
      <c r="L59" s="75"/>
      <c r="M59" s="75"/>
      <c r="N59" s="75"/>
      <c r="O59" s="75"/>
      <c r="P59" s="75"/>
      <c r="Q59" s="75"/>
      <c r="R59" s="75"/>
      <c r="S59" s="75"/>
      <c r="T59" s="75"/>
      <c r="U59" s="75"/>
      <c r="V59" s="75"/>
      <c r="W59" s="75"/>
      <c r="X59" s="75"/>
      <c r="Y59" s="75"/>
    </row>
    <row r="60" spans="1:25" x14ac:dyDescent="0.3">
      <c r="A60" s="82" t="s">
        <v>323</v>
      </c>
      <c r="B60" s="75"/>
      <c r="C60" s="75"/>
      <c r="D60" s="75"/>
      <c r="E60" s="75"/>
      <c r="F60" s="75"/>
      <c r="G60" s="75"/>
      <c r="H60" s="75"/>
      <c r="I60" s="75"/>
      <c r="J60" s="75"/>
      <c r="K60" s="75"/>
      <c r="L60" s="75"/>
      <c r="M60" s="75"/>
      <c r="N60" s="75"/>
      <c r="O60" s="75"/>
      <c r="P60" s="75"/>
      <c r="Q60" s="75"/>
      <c r="R60" s="75"/>
      <c r="S60" s="75"/>
      <c r="T60" s="75"/>
      <c r="U60" s="75"/>
      <c r="V60" s="75"/>
      <c r="W60" s="75"/>
      <c r="X60" s="75"/>
      <c r="Y60" s="75"/>
    </row>
    <row r="61" spans="1:25" x14ac:dyDescent="0.3">
      <c r="B61" s="75"/>
      <c r="C61" s="75"/>
      <c r="D61" s="75"/>
      <c r="E61" s="75"/>
      <c r="F61" s="75"/>
      <c r="G61" s="75"/>
      <c r="H61" s="75"/>
      <c r="I61" s="75"/>
      <c r="J61" s="75"/>
      <c r="K61" s="75"/>
      <c r="L61" s="75"/>
      <c r="M61" s="75"/>
      <c r="N61" s="75"/>
      <c r="O61" s="75"/>
      <c r="P61" s="75"/>
      <c r="Q61" s="75"/>
      <c r="R61" s="75"/>
      <c r="S61" s="75"/>
      <c r="T61" s="75"/>
      <c r="U61" s="75"/>
      <c r="V61" s="75"/>
      <c r="W61" s="75"/>
      <c r="X61" s="75"/>
      <c r="Y61" s="75"/>
    </row>
    <row r="62" spans="1:25" x14ac:dyDescent="0.3">
      <c r="B62" s="77" t="s">
        <v>50</v>
      </c>
      <c r="C62" s="77" t="s">
        <v>53</v>
      </c>
      <c r="D62" s="77" t="s">
        <v>54</v>
      </c>
      <c r="E62" s="77" t="s">
        <v>49</v>
      </c>
      <c r="F62" s="77" t="s">
        <v>67</v>
      </c>
      <c r="G62" s="77" t="s">
        <v>51</v>
      </c>
      <c r="H62" s="77" t="s">
        <v>55</v>
      </c>
      <c r="I62" s="77" t="s">
        <v>68</v>
      </c>
      <c r="J62" s="77" t="s">
        <v>69</v>
      </c>
      <c r="K62" s="77" t="s">
        <v>70</v>
      </c>
      <c r="L62" s="77" t="s">
        <v>71</v>
      </c>
      <c r="M62" s="77" t="s">
        <v>72</v>
      </c>
      <c r="N62" s="77" t="s">
        <v>56</v>
      </c>
      <c r="O62" s="77" t="s">
        <v>73</v>
      </c>
      <c r="P62" s="77" t="s">
        <v>59</v>
      </c>
      <c r="Q62" s="77" t="s">
        <v>74</v>
      </c>
      <c r="R62" s="77" t="s">
        <v>75</v>
      </c>
      <c r="S62" s="77" t="s">
        <v>76</v>
      </c>
      <c r="T62" s="77" t="s">
        <v>77</v>
      </c>
      <c r="U62" s="77" t="s">
        <v>78</v>
      </c>
      <c r="V62" s="77" t="s">
        <v>57</v>
      </c>
      <c r="W62" s="77" t="s">
        <v>79</v>
      </c>
      <c r="X62" s="77" t="s">
        <v>52</v>
      </c>
      <c r="Y62" s="77" t="s">
        <v>58</v>
      </c>
    </row>
    <row r="63" spans="1:25" x14ac:dyDescent="0.3">
      <c r="A63" s="29" t="s">
        <v>163</v>
      </c>
      <c r="B63" s="86">
        <f>INDEX(District!M:M,MATCH($A63&amp;$A$5,District!$J:$J,0))</f>
        <v>18.039473684210499</v>
      </c>
      <c r="C63" s="87">
        <f>INDEX(District!AA:AA,MATCH($A63&amp;$A$5,District!$J:$J,0))</f>
        <v>23.331460674157299</v>
      </c>
      <c r="D63" s="87">
        <f>INDEX(District!AE:AE,MATCH($A63&amp;$A$5,District!$J:$J,0))</f>
        <v>13.898550724637699</v>
      </c>
      <c r="E63" s="87">
        <f>INDEX(District!T:T,MATCH($A63&amp;$A$5,District!$J:$J,0))</f>
        <v>22.735714285714302</v>
      </c>
      <c r="F63" s="87">
        <f>INDEX(District!AB:AB,MATCH($A63&amp;$A$5,District!$J:$J,0))</f>
        <v>20.596153846153801</v>
      </c>
      <c r="G63" s="87">
        <f>INDEX(District!AC:AC,MATCH($A63&amp;$A$5,District!$J:$J,0))</f>
        <v>16.8170731707317</v>
      </c>
      <c r="H63" s="87">
        <f>INDEX(District!Z:Z,MATCH($A63&amp;$A$5,District!$J:$J,0))</f>
        <v>21.0728476821192</v>
      </c>
      <c r="I63" s="87">
        <f>INDEX(District!O:O,MATCH($A63&amp;$A$5,District!$J:$J,0))</f>
        <v>16.107382550335601</v>
      </c>
      <c r="J63" s="87">
        <f>INDEX(District!AG:AG,MATCH($A63&amp;$A$5,District!$J:$J,0))</f>
        <v>21.423423423423401</v>
      </c>
      <c r="K63" s="87">
        <f>INDEX(District!W:W,MATCH($A63&amp;$A$5,District!$J:$J,0))</f>
        <v>17.2229299363057</v>
      </c>
      <c r="L63" s="87">
        <f>INDEX(District!L:L,MATCH($A63&amp;$A$5,District!$J:$J,0))</f>
        <v>13.797385620915</v>
      </c>
      <c r="M63" s="87">
        <f>INDEX(District!Y:Y,MATCH($A63&amp;$A$5,District!$J:$J,0))</f>
        <v>18.518134715025901</v>
      </c>
      <c r="N63" s="87">
        <f>INDEX(District!X:X,MATCH($A63&amp;$A$5,District!$J:$J,0))</f>
        <v>27.413978494623699</v>
      </c>
      <c r="O63" s="87">
        <f>INDEX(District!AC:AC,MATCH($A63&amp;$A$5,District!$J:$J,0))</f>
        <v>16.8170731707317</v>
      </c>
      <c r="P63" s="87">
        <f>INDEX(District!AF:AF,MATCH($A63&amp;$A$5,District!$J:$J,0))</f>
        <v>17.2911392405063</v>
      </c>
      <c r="Q63" s="87">
        <f>INDEX(District!R:R,MATCH($A63&amp;$A$5,District!$J:$J,0))</f>
        <v>16.201219512195099</v>
      </c>
      <c r="R63" s="87">
        <f>INDEX(District!AH:AH,MATCH($A63&amp;$A$5,District!$J:$J,0))</f>
        <v>15.5728155339806</v>
      </c>
      <c r="S63" s="87">
        <f>INDEX(District!AD:AD,MATCH($A63&amp;$A$5,District!$J:$J,0))</f>
        <v>15.158940397351</v>
      </c>
      <c r="T63" s="87">
        <f>INDEX(District!K:K,MATCH($A63&amp;$A$5,District!$J:$J,0))</f>
        <v>9.5185185185185208</v>
      </c>
      <c r="U63" s="87">
        <f>INDEX(District!Q:Q,MATCH($A63&amp;$A$5,District!$J:$J,0))</f>
        <v>20.2830188679245</v>
      </c>
      <c r="V63" s="87">
        <f>INDEX(District!P:P,MATCH($A63&amp;$A$5,District!$J:$J,0))</f>
        <v>11.429864253393699</v>
      </c>
      <c r="W63" s="87">
        <f>INDEX(District!V:V,MATCH($A63&amp;$A$5,District!$J:$J,0))</f>
        <v>19.801242236024802</v>
      </c>
      <c r="X63" s="87">
        <f>INDEX(District!U:U,MATCH($A63&amp;$A$5,District!$J:$J,0))</f>
        <v>17.153846153846199</v>
      </c>
      <c r="Y63" s="87">
        <f>INDEX(District!S:S,MATCH($A63&amp;$A$5,District!$J:$J,0))</f>
        <v>14.130890052355999</v>
      </c>
    </row>
    <row r="64" spans="1:25" x14ac:dyDescent="0.3">
      <c r="A64" s="43"/>
    </row>
    <row r="65" spans="1:25" x14ac:dyDescent="0.3">
      <c r="A65" s="25" t="s">
        <v>195</v>
      </c>
      <c r="B65" s="76"/>
      <c r="C65" s="76"/>
      <c r="D65" s="76"/>
      <c r="E65" s="76"/>
      <c r="F65" s="76"/>
      <c r="G65" s="76"/>
      <c r="H65" s="76"/>
      <c r="I65" s="76"/>
      <c r="J65" s="76"/>
      <c r="K65" s="76"/>
      <c r="L65" s="76"/>
      <c r="M65" s="76"/>
      <c r="N65" s="76"/>
      <c r="O65" s="76"/>
      <c r="P65" s="76"/>
      <c r="Q65" s="76"/>
      <c r="R65" s="76"/>
      <c r="S65" s="76"/>
      <c r="T65" s="76"/>
      <c r="U65" s="76"/>
      <c r="V65" s="76"/>
      <c r="W65" s="76"/>
      <c r="X65" s="76"/>
      <c r="Y65" s="76"/>
    </row>
    <row r="66" spans="1:25" x14ac:dyDescent="0.3">
      <c r="A66" s="82" t="s">
        <v>323</v>
      </c>
      <c r="B66" s="76"/>
      <c r="C66" s="76"/>
      <c r="D66" s="76"/>
      <c r="E66" s="76"/>
      <c r="F66" s="76"/>
      <c r="G66" s="76"/>
      <c r="H66" s="76"/>
      <c r="I66" s="76"/>
      <c r="J66" s="76"/>
      <c r="K66" s="76"/>
      <c r="L66" s="76"/>
      <c r="M66" s="76"/>
      <c r="N66" s="76"/>
      <c r="O66" s="76"/>
      <c r="P66" s="76"/>
      <c r="Q66" s="76"/>
      <c r="R66" s="76"/>
      <c r="S66" s="76"/>
      <c r="T66" s="76"/>
      <c r="U66" s="76"/>
      <c r="V66" s="76"/>
      <c r="W66" s="76"/>
      <c r="X66" s="76"/>
      <c r="Y66" s="76"/>
    </row>
    <row r="67" spans="1:25" x14ac:dyDescent="0.3">
      <c r="B67" s="76"/>
      <c r="C67" s="76"/>
      <c r="D67" s="76"/>
      <c r="E67" s="76"/>
      <c r="F67" s="76"/>
      <c r="G67" s="76"/>
      <c r="H67" s="76"/>
      <c r="I67" s="76"/>
      <c r="J67" s="76"/>
      <c r="K67" s="76"/>
      <c r="L67" s="76"/>
      <c r="M67" s="76"/>
      <c r="N67" s="76"/>
      <c r="O67" s="76"/>
      <c r="P67" s="76"/>
      <c r="Q67" s="76"/>
      <c r="R67" s="76"/>
      <c r="S67" s="76"/>
      <c r="T67" s="76"/>
      <c r="U67" s="76"/>
      <c r="V67" s="76"/>
      <c r="W67" s="76"/>
      <c r="X67" s="76"/>
      <c r="Y67" s="76"/>
    </row>
    <row r="68" spans="1:25" x14ac:dyDescent="0.3">
      <c r="B68" s="77" t="s">
        <v>50</v>
      </c>
      <c r="C68" s="77" t="s">
        <v>53</v>
      </c>
      <c r="D68" s="77" t="s">
        <v>54</v>
      </c>
      <c r="E68" s="77" t="s">
        <v>49</v>
      </c>
      <c r="F68" s="77" t="s">
        <v>67</v>
      </c>
      <c r="G68" s="77" t="s">
        <v>51</v>
      </c>
      <c r="H68" s="77" t="s">
        <v>55</v>
      </c>
      <c r="I68" s="77" t="s">
        <v>68</v>
      </c>
      <c r="J68" s="77" t="s">
        <v>69</v>
      </c>
      <c r="K68" s="77" t="s">
        <v>70</v>
      </c>
      <c r="L68" s="77" t="s">
        <v>71</v>
      </c>
      <c r="M68" s="77" t="s">
        <v>72</v>
      </c>
      <c r="N68" s="77" t="s">
        <v>56</v>
      </c>
      <c r="O68" s="77" t="s">
        <v>73</v>
      </c>
      <c r="P68" s="77" t="s">
        <v>59</v>
      </c>
      <c r="Q68" s="77" t="s">
        <v>74</v>
      </c>
      <c r="R68" s="77" t="s">
        <v>75</v>
      </c>
      <c r="S68" s="77" t="s">
        <v>76</v>
      </c>
      <c r="T68" s="77" t="s">
        <v>77</v>
      </c>
      <c r="U68" s="77" t="s">
        <v>78</v>
      </c>
      <c r="V68" s="77" t="s">
        <v>57</v>
      </c>
      <c r="W68" s="77" t="s">
        <v>79</v>
      </c>
      <c r="X68" s="77" t="s">
        <v>52</v>
      </c>
      <c r="Y68" s="77" t="s">
        <v>58</v>
      </c>
    </row>
    <row r="69" spans="1:25" x14ac:dyDescent="0.3">
      <c r="A69" s="44" t="s">
        <v>164</v>
      </c>
      <c r="B69" s="72">
        <f>INDEX(District!M:M,MATCH($A69&amp;$A$5,District!$J:$J,0))</f>
        <v>0.160714285714286</v>
      </c>
      <c r="C69" s="72">
        <f>INDEX(District!AA:AA,MATCH($A69&amp;$A$5,District!$J:$J,0))</f>
        <v>0.140350877192982</v>
      </c>
      <c r="D69" s="72">
        <f>INDEX(District!AE:AE,MATCH($A69&amp;$A$5,District!$J:$J,0))</f>
        <v>0.157894736842105</v>
      </c>
      <c r="E69" s="72">
        <f>INDEX(District!T:T,MATCH($A69&amp;$A$5,District!$J:$J,0))</f>
        <v>0.23863636363636401</v>
      </c>
      <c r="F69" s="72">
        <f>INDEX(District!AB:AB,MATCH($A69&amp;$A$5,District!$J:$J,0))</f>
        <v>0.17857142857142899</v>
      </c>
      <c r="G69" s="72">
        <f>INDEX(District!AC:AC,MATCH($A69&amp;$A$5,District!$J:$J,0))</f>
        <v>0.11111111111111099</v>
      </c>
      <c r="H69" s="72">
        <f>INDEX(District!Z:Z,MATCH($A69&amp;$A$5,District!$J:$J,0))</f>
        <v>8.3333333333333301E-2</v>
      </c>
      <c r="I69" s="72">
        <f>INDEX(District!O:O,MATCH($A69&amp;$A$5,District!$J:$J,0))</f>
        <v>0.14285714285714299</v>
      </c>
      <c r="J69" s="72">
        <f>INDEX(District!AG:AG,MATCH($A69&amp;$A$5,District!$J:$J,0))</f>
        <v>0.16666666666666699</v>
      </c>
      <c r="K69" s="72">
        <f>INDEX(District!W:W,MATCH($A69&amp;$A$5,District!$J:$J,0))</f>
        <v>0.154929577464789</v>
      </c>
      <c r="L69" s="72">
        <f>INDEX(District!L:L,MATCH($A69&amp;$A$5,District!$J:$J,0))</f>
        <v>2.5641025641025599E-2</v>
      </c>
      <c r="M69" s="72">
        <f>INDEX(District!Y:Y,MATCH($A69&amp;$A$5,District!$J:$J,0))</f>
        <v>0.22500000000000001</v>
      </c>
      <c r="N69" s="72">
        <f>INDEX(District!X:X,MATCH($A69&amp;$A$5,District!$J:$J,0))</f>
        <v>0.38888888888888901</v>
      </c>
      <c r="O69" s="72">
        <f>INDEX(District!AC:AC,MATCH($A69&amp;$A$5,District!$J:$J,0))</f>
        <v>0.11111111111111099</v>
      </c>
      <c r="P69" s="72">
        <f>INDEX(District!AF:AF,MATCH($A69&amp;$A$5,District!$J:$J,0))</f>
        <v>0.68421052631579005</v>
      </c>
      <c r="Q69" s="72">
        <f>INDEX(District!R:R,MATCH($A69&amp;$A$5,District!$J:$J,0))</f>
        <v>3.03030303030303E-2</v>
      </c>
      <c r="R69" s="72">
        <f>INDEX(District!AH:AH,MATCH($A69&amp;$A$5,District!$J:$J,0))</f>
        <v>0.48</v>
      </c>
      <c r="S69" s="72">
        <f>INDEX(District!AD:AD,MATCH($A69&amp;$A$5,District!$J:$J,0))</f>
        <v>0.14492753623188401</v>
      </c>
      <c r="T69" s="72">
        <f>INDEX(District!K:K,MATCH($A69&amp;$A$5,District!$J:$J,0))</f>
        <v>0.14141414141414099</v>
      </c>
      <c r="U69" s="72">
        <f>INDEX(District!Q:Q,MATCH($A69&amp;$A$5,District!$J:$J,0))</f>
        <v>0.202898550724638</v>
      </c>
      <c r="V69" s="72">
        <f>INDEX(District!P:P,MATCH($A69&amp;$A$5,District!$J:$J,0))</f>
        <v>8.3333333333333301E-2</v>
      </c>
      <c r="W69" s="72">
        <f>INDEX(District!V:V,MATCH($A69&amp;$A$5,District!$J:$J,0))</f>
        <v>0.17948717948717899</v>
      </c>
      <c r="X69" s="72">
        <f>INDEX(District!U:U,MATCH($A69&amp;$A$5,District!$J:$J,0))</f>
        <v>3.2258064516128997E-2</v>
      </c>
      <c r="Y69" s="72">
        <f>INDEX(District!S:S,MATCH($A69&amp;$A$5,District!$J:$J,0))</f>
        <v>5.4054054054054099E-2</v>
      </c>
    </row>
    <row r="70" spans="1:25" x14ac:dyDescent="0.3">
      <c r="A70" s="44" t="s">
        <v>165</v>
      </c>
      <c r="B70" s="71">
        <f>INDEX(District!M:M,MATCH($A70&amp;$A$5,District!$J:$J,0))</f>
        <v>0</v>
      </c>
      <c r="C70" s="72">
        <f>INDEX(District!AA:AA,MATCH($A70&amp;$A$5,District!$J:$J,0))</f>
        <v>1.7543859649122799E-2</v>
      </c>
      <c r="D70" s="72">
        <f>INDEX(District!AE:AE,MATCH($A70&amp;$A$5,District!$J:$J,0))</f>
        <v>0</v>
      </c>
      <c r="E70" s="72">
        <f>INDEX(District!T:T,MATCH($A70&amp;$A$5,District!$J:$J,0))</f>
        <v>1.13636363636364E-2</v>
      </c>
      <c r="F70" s="72">
        <f>INDEX(District!AB:AB,MATCH($A70&amp;$A$5,District!$J:$J,0))</f>
        <v>0</v>
      </c>
      <c r="G70" s="72">
        <f>INDEX(District!AC:AC,MATCH($A70&amp;$A$5,District!$J:$J,0))</f>
        <v>0</v>
      </c>
      <c r="H70" s="72">
        <f>INDEX(District!Z:Z,MATCH($A70&amp;$A$5,District!$J:$J,0))</f>
        <v>0</v>
      </c>
      <c r="I70" s="72">
        <f>INDEX(District!O:O,MATCH($A70&amp;$A$5,District!$J:$J,0))</f>
        <v>0</v>
      </c>
      <c r="J70" s="72">
        <f>INDEX(District!AG:AG,MATCH($A70&amp;$A$5,District!$J:$J,0))</f>
        <v>1.1904761904761901E-2</v>
      </c>
      <c r="K70" s="72">
        <f>INDEX(District!W:W,MATCH($A70&amp;$A$5,District!$J:$J,0))</f>
        <v>1.4084507042253501E-2</v>
      </c>
      <c r="L70" s="72">
        <f>INDEX(District!L:L,MATCH($A70&amp;$A$5,District!$J:$J,0))</f>
        <v>2.5641025641025599E-2</v>
      </c>
      <c r="M70" s="72">
        <f>INDEX(District!Y:Y,MATCH($A70&amp;$A$5,District!$J:$J,0))</f>
        <v>0</v>
      </c>
      <c r="N70" s="72">
        <f>INDEX(District!X:X,MATCH($A70&amp;$A$5,District!$J:$J,0))</f>
        <v>1.1111111111111099E-2</v>
      </c>
      <c r="O70" s="72">
        <f>INDEX(District!AC:AC,MATCH($A70&amp;$A$5,District!$J:$J,0))</f>
        <v>0</v>
      </c>
      <c r="P70" s="72">
        <f>INDEX(District!AF:AF,MATCH($A70&amp;$A$5,District!$J:$J,0))</f>
        <v>5.2631578947368397E-2</v>
      </c>
      <c r="Q70" s="72">
        <f>INDEX(District!R:R,MATCH($A70&amp;$A$5,District!$J:$J,0))</f>
        <v>0</v>
      </c>
      <c r="R70" s="72">
        <f>INDEX(District!AH:AH,MATCH($A70&amp;$A$5,District!$J:$J,0))</f>
        <v>0</v>
      </c>
      <c r="S70" s="72">
        <f>INDEX(District!AD:AD,MATCH($A70&amp;$A$5,District!$J:$J,0))</f>
        <v>0</v>
      </c>
      <c r="T70" s="72">
        <f>INDEX(District!K:K,MATCH($A70&amp;$A$5,District!$J:$J,0))</f>
        <v>1.01010101010101E-2</v>
      </c>
      <c r="U70" s="72">
        <f>INDEX(District!Q:Q,MATCH($A70&amp;$A$5,District!$J:$J,0))</f>
        <v>0</v>
      </c>
      <c r="V70" s="72">
        <f>INDEX(District!P:P,MATCH($A70&amp;$A$5,District!$J:$J,0))</f>
        <v>1.38888888888889E-2</v>
      </c>
      <c r="W70" s="72">
        <f>INDEX(District!V:V,MATCH($A70&amp;$A$5,District!$J:$J,0))</f>
        <v>0</v>
      </c>
      <c r="X70" s="72">
        <f>INDEX(District!U:U,MATCH($A70&amp;$A$5,District!$J:$J,0))</f>
        <v>0</v>
      </c>
      <c r="Y70" s="72">
        <f>INDEX(District!S:S,MATCH($A70&amp;$A$5,District!$J:$J,0))</f>
        <v>1.11022302462516E-16</v>
      </c>
    </row>
    <row r="71" spans="1:25" x14ac:dyDescent="0.3">
      <c r="A71" s="44" t="s">
        <v>166</v>
      </c>
      <c r="B71" s="71">
        <f>INDEX(District!M:M,MATCH($A71&amp;$A$5,District!$J:$J,0))</f>
        <v>3.5714285714285698E-2</v>
      </c>
      <c r="C71" s="72">
        <f>INDEX(District!AA:AA,MATCH($A71&amp;$A$5,District!$J:$J,0))</f>
        <v>0</v>
      </c>
      <c r="D71" s="72">
        <f>INDEX(District!AE:AE,MATCH($A71&amp;$A$5,District!$J:$J,0))</f>
        <v>3.94736842105263E-2</v>
      </c>
      <c r="E71" s="72">
        <f>INDEX(District!T:T,MATCH($A71&amp;$A$5,District!$J:$J,0))</f>
        <v>6.8181818181818205E-2</v>
      </c>
      <c r="F71" s="72">
        <f>INDEX(District!AB:AB,MATCH($A71&amp;$A$5,District!$J:$J,0))</f>
        <v>9.5238095238095205E-2</v>
      </c>
      <c r="G71" s="72">
        <f>INDEX(District!AC:AC,MATCH($A71&amp;$A$5,District!$J:$J,0))</f>
        <v>5.5555555555555601E-2</v>
      </c>
      <c r="H71" s="72">
        <f>INDEX(District!Z:Z,MATCH($A71&amp;$A$5,District!$J:$J,0))</f>
        <v>4.1666666666666699E-2</v>
      </c>
      <c r="I71" s="72">
        <f>INDEX(District!O:O,MATCH($A71&amp;$A$5,District!$J:$J,0))</f>
        <v>2.3809523809523801E-2</v>
      </c>
      <c r="J71" s="72">
        <f>INDEX(District!AG:AG,MATCH($A71&amp;$A$5,District!$J:$J,0))</f>
        <v>7.1428571428571397E-2</v>
      </c>
      <c r="K71" s="72">
        <f>INDEX(District!W:W,MATCH($A71&amp;$A$5,District!$J:$J,0))</f>
        <v>0</v>
      </c>
      <c r="L71" s="72">
        <f>INDEX(District!L:L,MATCH($A71&amp;$A$5,District!$J:$J,0))</f>
        <v>2.5641025641025599E-2</v>
      </c>
      <c r="M71" s="72">
        <f>INDEX(District!Y:Y,MATCH($A71&amp;$A$5,District!$J:$J,0))</f>
        <v>6.25E-2</v>
      </c>
      <c r="N71" s="72">
        <f>INDEX(District!X:X,MATCH($A71&amp;$A$5,District!$J:$J,0))</f>
        <v>0.133333333333333</v>
      </c>
      <c r="O71" s="72">
        <f>INDEX(District!AC:AC,MATCH($A71&amp;$A$5,District!$J:$J,0))</f>
        <v>5.5555555555555601E-2</v>
      </c>
      <c r="P71" s="72">
        <f>INDEX(District!AF:AF,MATCH($A71&amp;$A$5,District!$J:$J,0))</f>
        <v>8.7719298245614002E-2</v>
      </c>
      <c r="Q71" s="72">
        <f>INDEX(District!R:R,MATCH($A71&amp;$A$5,District!$J:$J,0))</f>
        <v>0</v>
      </c>
      <c r="R71" s="72">
        <f>INDEX(District!AH:AH,MATCH($A71&amp;$A$5,District!$J:$J,0))</f>
        <v>0.06</v>
      </c>
      <c r="S71" s="72">
        <f>INDEX(District!AD:AD,MATCH($A71&amp;$A$5,District!$J:$J,0))</f>
        <v>7.2463768115942004E-2</v>
      </c>
      <c r="T71" s="72">
        <f>INDEX(District!K:K,MATCH($A71&amp;$A$5,District!$J:$J,0))</f>
        <v>3.03030303030303E-2</v>
      </c>
      <c r="U71" s="72">
        <f>INDEX(District!Q:Q,MATCH($A71&amp;$A$5,District!$J:$J,0))</f>
        <v>2.8985507246376802E-2</v>
      </c>
      <c r="V71" s="72">
        <f>INDEX(District!P:P,MATCH($A71&amp;$A$5,District!$J:$J,0))</f>
        <v>0</v>
      </c>
      <c r="W71" s="72">
        <f>INDEX(District!V:V,MATCH($A71&amp;$A$5,District!$J:$J,0))</f>
        <v>0.102564102564103</v>
      </c>
      <c r="X71" s="72">
        <f>INDEX(District!U:U,MATCH($A71&amp;$A$5,District!$J:$J,0))</f>
        <v>6.4516129032258104E-2</v>
      </c>
      <c r="Y71" s="72">
        <f>INDEX(District!S:S,MATCH($A71&amp;$A$5,District!$J:$J,0))</f>
        <v>6.7567567567567599E-2</v>
      </c>
    </row>
    <row r="72" spans="1:25" x14ac:dyDescent="0.3">
      <c r="A72" s="44" t="s">
        <v>167</v>
      </c>
      <c r="B72" s="71">
        <f>INDEX(District!M:M,MATCH($A72&amp;$A$5,District!$J:$J,0))</f>
        <v>0.107142857142857</v>
      </c>
      <c r="C72" s="72">
        <f>INDEX(District!AA:AA,MATCH($A72&amp;$A$5,District!$J:$J,0))</f>
        <v>8.7719298245614002E-2</v>
      </c>
      <c r="D72" s="72">
        <f>INDEX(District!AE:AE,MATCH($A72&amp;$A$5,District!$J:$J,0))</f>
        <v>0</v>
      </c>
      <c r="E72" s="72">
        <f>INDEX(District!T:T,MATCH($A72&amp;$A$5,District!$J:$J,0))</f>
        <v>6.8181818181818205E-2</v>
      </c>
      <c r="F72" s="72">
        <f>INDEX(District!AB:AB,MATCH($A72&amp;$A$5,District!$J:$J,0))</f>
        <v>9.5238095238095205E-2</v>
      </c>
      <c r="G72" s="72">
        <f>INDEX(District!AC:AC,MATCH($A72&amp;$A$5,District!$J:$J,0))</f>
        <v>0</v>
      </c>
      <c r="H72" s="72">
        <f>INDEX(District!Z:Z,MATCH($A72&amp;$A$5,District!$J:$J,0))</f>
        <v>0.104166666666667</v>
      </c>
      <c r="I72" s="72">
        <f>INDEX(District!O:O,MATCH($A72&amp;$A$5,District!$J:$J,0))</f>
        <v>4.7619047619047603E-2</v>
      </c>
      <c r="J72" s="72">
        <f>INDEX(District!AG:AG,MATCH($A72&amp;$A$5,District!$J:$J,0))</f>
        <v>9.5238095238095205E-2</v>
      </c>
      <c r="K72" s="72">
        <f>INDEX(District!W:W,MATCH($A72&amp;$A$5,District!$J:$J,0))</f>
        <v>5.63380281690141E-2</v>
      </c>
      <c r="L72" s="72">
        <f>INDEX(District!L:L,MATCH($A72&amp;$A$5,District!$J:$J,0))</f>
        <v>2.5641025641025599E-2</v>
      </c>
      <c r="M72" s="72">
        <f>INDEX(District!Y:Y,MATCH($A72&amp;$A$5,District!$J:$J,0))</f>
        <v>0.1</v>
      </c>
      <c r="N72" s="72">
        <f>INDEX(District!X:X,MATCH($A72&amp;$A$5,District!$J:$J,0))</f>
        <v>5.5555555555555601E-2</v>
      </c>
      <c r="O72" s="72">
        <f>INDEX(District!AC:AC,MATCH($A72&amp;$A$5,District!$J:$J,0))</f>
        <v>0</v>
      </c>
      <c r="P72" s="72">
        <f>INDEX(District!AF:AF,MATCH($A72&amp;$A$5,District!$J:$J,0))</f>
        <v>5.2631578947368397E-2</v>
      </c>
      <c r="Q72" s="72">
        <f>INDEX(District!R:R,MATCH($A72&amp;$A$5,District!$J:$J,0))</f>
        <v>3.03030303030303E-2</v>
      </c>
      <c r="R72" s="72">
        <f>INDEX(District!AH:AH,MATCH($A72&amp;$A$5,District!$J:$J,0))</f>
        <v>0.1</v>
      </c>
      <c r="S72" s="72">
        <f>INDEX(District!AD:AD,MATCH($A72&amp;$A$5,District!$J:$J,0))</f>
        <v>7.2463768115942004E-2</v>
      </c>
      <c r="T72" s="72">
        <f>INDEX(District!K:K,MATCH($A72&amp;$A$5,District!$J:$J,0))</f>
        <v>0.11111111111111099</v>
      </c>
      <c r="U72" s="72">
        <f>INDEX(District!Q:Q,MATCH($A72&amp;$A$5,District!$J:$J,0))</f>
        <v>8.6956521739130405E-2</v>
      </c>
      <c r="V72" s="72">
        <f>INDEX(District!P:P,MATCH($A72&amp;$A$5,District!$J:$J,0))</f>
        <v>0.11111111111111099</v>
      </c>
      <c r="W72" s="72">
        <f>INDEX(District!V:V,MATCH($A72&amp;$A$5,District!$J:$J,0))</f>
        <v>0.102564102564103</v>
      </c>
      <c r="X72" s="72">
        <f>INDEX(District!U:U,MATCH($A72&amp;$A$5,District!$J:$J,0))</f>
        <v>9.6774193548387094E-2</v>
      </c>
      <c r="Y72" s="72">
        <f>INDEX(District!S:S,MATCH($A72&amp;$A$5,District!$J:$J,0))</f>
        <v>4.0540540540540501E-2</v>
      </c>
    </row>
    <row r="73" spans="1:25" x14ac:dyDescent="0.3">
      <c r="A73" s="44" t="s">
        <v>168</v>
      </c>
      <c r="B73" s="71">
        <f>INDEX(District!M:M,MATCH($A73&amp;$A$5,District!$J:$J,0))</f>
        <v>0.32142857142857101</v>
      </c>
      <c r="C73" s="72">
        <f>INDEX(District!AA:AA,MATCH($A73&amp;$A$5,District!$J:$J,0))</f>
        <v>0.54385964912280704</v>
      </c>
      <c r="D73" s="72">
        <f>INDEX(District!AE:AE,MATCH($A73&amp;$A$5,District!$J:$J,0))</f>
        <v>0.55263157894736803</v>
      </c>
      <c r="E73" s="72">
        <f>INDEX(District!T:T,MATCH($A73&amp;$A$5,District!$J:$J,0))</f>
        <v>0.56818181818181801</v>
      </c>
      <c r="F73" s="72">
        <f>INDEX(District!AB:AB,MATCH($A73&amp;$A$5,District!$J:$J,0))</f>
        <v>0.61904761904761896</v>
      </c>
      <c r="G73" s="72">
        <f>INDEX(District!AC:AC,MATCH($A73&amp;$A$5,District!$J:$J,0))</f>
        <v>0.69444444444444497</v>
      </c>
      <c r="H73" s="72">
        <f>INDEX(District!Z:Z,MATCH($A73&amp;$A$5,District!$J:$J,0))</f>
        <v>0.4375</v>
      </c>
      <c r="I73" s="72">
        <f>INDEX(District!O:O,MATCH($A73&amp;$A$5,District!$J:$J,0))</f>
        <v>0.59523809523809501</v>
      </c>
      <c r="J73" s="72">
        <f>INDEX(District!AG:AG,MATCH($A73&amp;$A$5,District!$J:$J,0))</f>
        <v>0.66666666666666696</v>
      </c>
      <c r="K73" s="72">
        <f>INDEX(District!W:W,MATCH($A73&amp;$A$5,District!$J:$J,0))</f>
        <v>0.676056338028169</v>
      </c>
      <c r="L73" s="72">
        <f>INDEX(District!L:L,MATCH($A73&amp;$A$5,District!$J:$J,0))</f>
        <v>0.58974358974358998</v>
      </c>
      <c r="M73" s="72">
        <f>INDEX(District!Y:Y,MATCH($A73&amp;$A$5,District!$J:$J,0))</f>
        <v>0.58750000000000002</v>
      </c>
      <c r="N73" s="72">
        <f>INDEX(District!X:X,MATCH($A73&amp;$A$5,District!$J:$J,0))</f>
        <v>0.31111111111111101</v>
      </c>
      <c r="O73" s="72">
        <f>INDEX(District!AC:AC,MATCH($A73&amp;$A$5,District!$J:$J,0))</f>
        <v>0.69444444444444497</v>
      </c>
      <c r="P73" s="72">
        <f>INDEX(District!AF:AF,MATCH($A73&amp;$A$5,District!$J:$J,0))</f>
        <v>0.105263157894737</v>
      </c>
      <c r="Q73" s="72">
        <f>INDEX(District!R:R,MATCH($A73&amp;$A$5,District!$J:$J,0))</f>
        <v>0.57575757575757602</v>
      </c>
      <c r="R73" s="72">
        <f>INDEX(District!AH:AH,MATCH($A73&amp;$A$5,District!$J:$J,0))</f>
        <v>0.56000000000000005</v>
      </c>
      <c r="S73" s="72">
        <f>INDEX(District!AD:AD,MATCH($A73&amp;$A$5,District!$J:$J,0))</f>
        <v>0.50724637681159401</v>
      </c>
      <c r="T73" s="72">
        <f>INDEX(District!K:K,MATCH($A73&amp;$A$5,District!$J:$J,0))</f>
        <v>0.60606060606060597</v>
      </c>
      <c r="U73" s="72">
        <f>INDEX(District!Q:Q,MATCH($A73&amp;$A$5,District!$J:$J,0))</f>
        <v>0.565217391304348</v>
      </c>
      <c r="V73" s="72">
        <f>INDEX(District!P:P,MATCH($A73&amp;$A$5,District!$J:$J,0))</f>
        <v>0.70833333333333304</v>
      </c>
      <c r="W73" s="72">
        <f>INDEX(District!V:V,MATCH($A73&amp;$A$5,District!$J:$J,0))</f>
        <v>0.55128205128205099</v>
      </c>
      <c r="X73" s="72">
        <f>INDEX(District!U:U,MATCH($A73&amp;$A$5,District!$J:$J,0))</f>
        <v>0.61290322580645196</v>
      </c>
      <c r="Y73" s="72">
        <f>INDEX(District!S:S,MATCH($A73&amp;$A$5,District!$J:$J,0))</f>
        <v>0.63513513513513498</v>
      </c>
    </row>
    <row r="74" spans="1:25" x14ac:dyDescent="0.3">
      <c r="A74" s="44" t="s">
        <v>169</v>
      </c>
      <c r="B74" s="71">
        <f>INDEX(District!M:M,MATCH($A74&amp;$A$5,District!$J:$J,0))</f>
        <v>0.58928571428571397</v>
      </c>
      <c r="C74" s="72">
        <f>INDEX(District!AA:AA,MATCH($A74&amp;$A$5,District!$J:$J,0))</f>
        <v>0.70175438596491202</v>
      </c>
      <c r="D74" s="72">
        <f>INDEX(District!AE:AE,MATCH($A74&amp;$A$5,District!$J:$J,0))</f>
        <v>0.75</v>
      </c>
      <c r="E74" s="72">
        <f>INDEX(District!T:T,MATCH($A74&amp;$A$5,District!$J:$J,0))</f>
        <v>0.70454545454545503</v>
      </c>
      <c r="F74" s="72">
        <f>INDEX(District!AB:AB,MATCH($A74&amp;$A$5,District!$J:$J,0))</f>
        <v>0.65476190476190499</v>
      </c>
      <c r="G74" s="72">
        <f>INDEX(District!AC:AC,MATCH($A74&amp;$A$5,District!$J:$J,0))</f>
        <v>0.72222222222222199</v>
      </c>
      <c r="H74" s="72">
        <f>INDEX(District!Z:Z,MATCH($A74&amp;$A$5,District!$J:$J,0))</f>
        <v>0.8125</v>
      </c>
      <c r="I74" s="72">
        <f>INDEX(District!O:O,MATCH($A74&amp;$A$5,District!$J:$J,0))</f>
        <v>0.76190476190476197</v>
      </c>
      <c r="J74" s="72">
        <f>INDEX(District!AG:AG,MATCH($A74&amp;$A$5,District!$J:$J,0))</f>
        <v>0.69047619047619002</v>
      </c>
      <c r="K74" s="72">
        <f>INDEX(District!W:W,MATCH($A74&amp;$A$5,District!$J:$J,0))</f>
        <v>0.74647887323943696</v>
      </c>
      <c r="L74" s="72">
        <f>INDEX(District!L:L,MATCH($A74&amp;$A$5,District!$J:$J,0))</f>
        <v>0.71794871794871795</v>
      </c>
      <c r="M74" s="72">
        <f>INDEX(District!Y:Y,MATCH($A74&amp;$A$5,District!$J:$J,0))</f>
        <v>0.65</v>
      </c>
      <c r="N74" s="72">
        <f>INDEX(District!X:X,MATCH($A74&amp;$A$5,District!$J:$J,0))</f>
        <v>0.37777777777777799</v>
      </c>
      <c r="O74" s="72">
        <f>INDEX(District!AC:AC,MATCH($A74&amp;$A$5,District!$J:$J,0))</f>
        <v>0.72222222222222199</v>
      </c>
      <c r="P74" s="72">
        <f>INDEX(District!AF:AF,MATCH($A74&amp;$A$5,District!$J:$J,0))</f>
        <v>0.157894736842105</v>
      </c>
      <c r="Q74" s="72">
        <f>INDEX(District!R:R,MATCH($A74&amp;$A$5,District!$J:$J,0))</f>
        <v>0.75757575757575801</v>
      </c>
      <c r="R74" s="72">
        <f>INDEX(District!AH:AH,MATCH($A74&amp;$A$5,District!$J:$J,0))</f>
        <v>0.6</v>
      </c>
      <c r="S74" s="72">
        <f>INDEX(District!AD:AD,MATCH($A74&amp;$A$5,District!$J:$J,0))</f>
        <v>0.623188405797101</v>
      </c>
      <c r="T74" s="72">
        <f>INDEX(District!K:K,MATCH($A74&amp;$A$5,District!$J:$J,0))</f>
        <v>0.74747474747474796</v>
      </c>
      <c r="U74" s="72">
        <f>INDEX(District!Q:Q,MATCH($A74&amp;$A$5,District!$J:$J,0))</f>
        <v>0.71014492753623204</v>
      </c>
      <c r="V74" s="72">
        <f>INDEX(District!P:P,MATCH($A74&amp;$A$5,District!$J:$J,0))</f>
        <v>0.84722222222222199</v>
      </c>
      <c r="W74" s="72">
        <f>INDEX(District!V:V,MATCH($A74&amp;$A$5,District!$J:$J,0))</f>
        <v>0.64102564102564097</v>
      </c>
      <c r="X74" s="72">
        <f>INDEX(District!U:U,MATCH($A74&amp;$A$5,District!$J:$J,0))</f>
        <v>0.77419354838709697</v>
      </c>
      <c r="Y74" s="72">
        <f>INDEX(District!S:S,MATCH($A74&amp;$A$5,District!$J:$J,0))</f>
        <v>0.72972972972973005</v>
      </c>
    </row>
    <row r="75" spans="1:25" x14ac:dyDescent="0.3">
      <c r="A75" s="44" t="s">
        <v>170</v>
      </c>
      <c r="B75" s="71">
        <f>INDEX(District!M:M,MATCH($A75&amp;$A$5,District!$J:$J,0))</f>
        <v>0.19642857142857101</v>
      </c>
      <c r="C75" s="72">
        <f>INDEX(District!AA:AA,MATCH($A75&amp;$A$5,District!$J:$J,0))</f>
        <v>0.26315789473684198</v>
      </c>
      <c r="D75" s="72">
        <f>INDEX(District!AE:AE,MATCH($A75&amp;$A$5,District!$J:$J,0))</f>
        <v>0.118421052631579</v>
      </c>
      <c r="E75" s="72">
        <f>INDEX(District!T:T,MATCH($A75&amp;$A$5,District!$J:$J,0))</f>
        <v>0.170454545454545</v>
      </c>
      <c r="F75" s="72">
        <f>INDEX(District!AB:AB,MATCH($A75&amp;$A$5,District!$J:$J,0))</f>
        <v>0.226190476190476</v>
      </c>
      <c r="G75" s="72">
        <f>INDEX(District!AC:AC,MATCH($A75&amp;$A$5,District!$J:$J,0))</f>
        <v>0.16666666666666699</v>
      </c>
      <c r="H75" s="72">
        <f>INDEX(District!Z:Z,MATCH($A75&amp;$A$5,District!$J:$J,0))</f>
        <v>0.3125</v>
      </c>
      <c r="I75" s="72">
        <f>INDEX(District!O:O,MATCH($A75&amp;$A$5,District!$J:$J,0))</f>
        <v>0.119047619047619</v>
      </c>
      <c r="J75" s="72">
        <f>INDEX(District!AG:AG,MATCH($A75&amp;$A$5,District!$J:$J,0))</f>
        <v>0.13095238095238099</v>
      </c>
      <c r="K75" s="72">
        <f>INDEX(District!W:W,MATCH($A75&amp;$A$5,District!$J:$J,0))</f>
        <v>0.183098591549296</v>
      </c>
      <c r="L75" s="72">
        <f>INDEX(District!L:L,MATCH($A75&amp;$A$5,District!$J:$J,0))</f>
        <v>0.15384615384615399</v>
      </c>
      <c r="M75" s="72">
        <f>INDEX(District!Y:Y,MATCH($A75&amp;$A$5,District!$J:$J,0))</f>
        <v>0.13750000000000001</v>
      </c>
      <c r="N75" s="72">
        <f>INDEX(District!X:X,MATCH($A75&amp;$A$5,District!$J:$J,0))</f>
        <v>4.4444444444444398E-2</v>
      </c>
      <c r="O75" s="72">
        <f>INDEX(District!AC:AC,MATCH($A75&amp;$A$5,District!$J:$J,0))</f>
        <v>0.16666666666666699</v>
      </c>
      <c r="P75" s="72">
        <f>INDEX(District!AF:AF,MATCH($A75&amp;$A$5,District!$J:$J,0))</f>
        <v>5.2631578947368397E-2</v>
      </c>
      <c r="Q75" s="72">
        <f>INDEX(District!R:R,MATCH($A75&amp;$A$5,District!$J:$J,0))</f>
        <v>0.36363636363636398</v>
      </c>
      <c r="R75" s="72">
        <f>INDEX(District!AH:AH,MATCH($A75&amp;$A$5,District!$J:$J,0))</f>
        <v>0.1</v>
      </c>
      <c r="S75" s="72">
        <f>INDEX(District!AD:AD,MATCH($A75&amp;$A$5,District!$J:$J,0))</f>
        <v>0.173913043478261</v>
      </c>
      <c r="T75" s="72">
        <f>INDEX(District!K:K,MATCH($A75&amp;$A$5,District!$J:$J,0))</f>
        <v>0.16161616161616199</v>
      </c>
      <c r="U75" s="72">
        <f>INDEX(District!Q:Q,MATCH($A75&amp;$A$5,District!$J:$J,0))</f>
        <v>0.30434782608695699</v>
      </c>
      <c r="V75" s="72">
        <f>INDEX(District!P:P,MATCH($A75&amp;$A$5,District!$J:$J,0))</f>
        <v>0.30555555555555602</v>
      </c>
      <c r="W75" s="72">
        <f>INDEX(District!V:V,MATCH($A75&amp;$A$5,District!$J:$J,0))</f>
        <v>0.15384615384615399</v>
      </c>
      <c r="X75" s="72">
        <f>INDEX(District!U:U,MATCH($A75&amp;$A$5,District!$J:$J,0))</f>
        <v>8.0645161290322606E-2</v>
      </c>
      <c r="Y75" s="72">
        <f>INDEX(District!S:S,MATCH($A75&amp;$A$5,District!$J:$J,0))</f>
        <v>0.135135135135135</v>
      </c>
    </row>
    <row r="76" spans="1:25" x14ac:dyDescent="0.3">
      <c r="A76" s="44" t="s">
        <v>171</v>
      </c>
      <c r="B76" s="71">
        <f>INDEX(District!M:M,MATCH($A76&amp;$A$5,District!$J:$J,0))</f>
        <v>3.5714285714285698E-2</v>
      </c>
      <c r="C76" s="72">
        <f>INDEX(District!AA:AA,MATCH($A76&amp;$A$5,District!$J:$J,0))</f>
        <v>7.0175438596491196E-2</v>
      </c>
      <c r="D76" s="72">
        <f>INDEX(District!AE:AE,MATCH($A76&amp;$A$5,District!$J:$J,0))</f>
        <v>0.105263157894737</v>
      </c>
      <c r="E76" s="72">
        <f>INDEX(District!T:T,MATCH($A76&amp;$A$5,District!$J:$J,0))</f>
        <v>0.26136363636363602</v>
      </c>
      <c r="F76" s="72">
        <f>INDEX(District!AB:AB,MATCH($A76&amp;$A$5,District!$J:$J,0))</f>
        <v>0</v>
      </c>
      <c r="G76" s="72">
        <f>INDEX(District!AC:AC,MATCH($A76&amp;$A$5,District!$J:$J,0))</f>
        <v>5.5555555555555601E-2</v>
      </c>
      <c r="H76" s="72">
        <f>INDEX(District!Z:Z,MATCH($A76&amp;$A$5,District!$J:$J,0))</f>
        <v>0</v>
      </c>
      <c r="I76" s="72">
        <f>INDEX(District!O:O,MATCH($A76&amp;$A$5,District!$J:$J,0))</f>
        <v>2.3809523809523801E-2</v>
      </c>
      <c r="J76" s="72">
        <f>INDEX(District!AG:AG,MATCH($A76&amp;$A$5,District!$J:$J,0))</f>
        <v>9.5238095238095205E-2</v>
      </c>
      <c r="K76" s="72">
        <f>INDEX(District!W:W,MATCH($A76&amp;$A$5,District!$J:$J,0))</f>
        <v>5.63380281690141E-2</v>
      </c>
      <c r="L76" s="72">
        <f>INDEX(District!L:L,MATCH($A76&amp;$A$5,District!$J:$J,0))</f>
        <v>0.102564102564103</v>
      </c>
      <c r="M76" s="72">
        <f>INDEX(District!Y:Y,MATCH($A76&amp;$A$5,District!$J:$J,0))</f>
        <v>8.7499999999999994E-2</v>
      </c>
      <c r="N76" s="72">
        <f>INDEX(District!X:X,MATCH($A76&amp;$A$5,District!$J:$J,0))</f>
        <v>6.6666666666666693E-2</v>
      </c>
      <c r="O76" s="72">
        <f>INDEX(District!AC:AC,MATCH($A76&amp;$A$5,District!$J:$J,0))</f>
        <v>5.5555555555555601E-2</v>
      </c>
      <c r="P76" s="72">
        <f>INDEX(District!AF:AF,MATCH($A76&amp;$A$5,District!$J:$J,0))</f>
        <v>-2.2204460492503101E-16</v>
      </c>
      <c r="Q76" s="72">
        <f>INDEX(District!R:R,MATCH($A76&amp;$A$5,District!$J:$J,0))</f>
        <v>9.0909090909090898E-2</v>
      </c>
      <c r="R76" s="72">
        <f>INDEX(District!AH:AH,MATCH($A76&amp;$A$5,District!$J:$J,0))</f>
        <v>0.06</v>
      </c>
      <c r="S76" s="72">
        <f>INDEX(District!AD:AD,MATCH($A76&amp;$A$5,District!$J:$J,0))</f>
        <v>7.2463768115942004E-2</v>
      </c>
      <c r="T76" s="72">
        <f>INDEX(District!K:K,MATCH($A76&amp;$A$5,District!$J:$J,0))</f>
        <v>4.0404040404040401E-2</v>
      </c>
      <c r="U76" s="72">
        <f>INDEX(District!Q:Q,MATCH($A76&amp;$A$5,District!$J:$J,0))</f>
        <v>8.6956521739130405E-2</v>
      </c>
      <c r="V76" s="72">
        <f>INDEX(District!P:P,MATCH($A76&amp;$A$5,District!$J:$J,0))</f>
        <v>1.38888888888889E-2</v>
      </c>
      <c r="W76" s="72">
        <f>INDEX(District!V:V,MATCH($A76&amp;$A$5,District!$J:$J,0))</f>
        <v>0.15384615384615399</v>
      </c>
      <c r="X76" s="72">
        <f>INDEX(District!U:U,MATCH($A76&amp;$A$5,District!$J:$J,0))</f>
        <v>0.16129032258064499</v>
      </c>
      <c r="Y76" s="72">
        <f>INDEX(District!S:S,MATCH($A76&amp;$A$5,District!$J:$J,0))</f>
        <v>8.1081081081081099E-2</v>
      </c>
    </row>
    <row r="77" spans="1:25" x14ac:dyDescent="0.3">
      <c r="A77" s="43" t="s">
        <v>172</v>
      </c>
      <c r="B77" s="71">
        <f>INDEX(District!M:M,MATCH($A77&amp;$A$5,District!$J:$J,0))</f>
        <v>0</v>
      </c>
      <c r="C77" s="72">
        <f>INDEX(District!AA:AA,MATCH($A77&amp;$A$5,District!$J:$J,0))</f>
        <v>3.5087719298245598E-2</v>
      </c>
      <c r="D77" s="72">
        <f>INDEX(District!AE:AE,MATCH($A77&amp;$A$5,District!$J:$J,0))</f>
        <v>0</v>
      </c>
      <c r="E77" s="72">
        <f>INDEX(District!T:T,MATCH($A77&amp;$A$5,District!$J:$J,0))</f>
        <v>3.4090909090909102E-2</v>
      </c>
      <c r="F77" s="72">
        <f>INDEX(District!AB:AB,MATCH($A77&amp;$A$5,District!$J:$J,0))</f>
        <v>3.5714285714285698E-2</v>
      </c>
      <c r="G77" s="72">
        <f>INDEX(District!AC:AC,MATCH($A77&amp;$A$5,District!$J:$J,0))</f>
        <v>0</v>
      </c>
      <c r="H77" s="72">
        <f>INDEX(District!Z:Z,MATCH($A77&amp;$A$5,District!$J:$J,0))</f>
        <v>8.3333333333333301E-2</v>
      </c>
      <c r="I77" s="72">
        <f>INDEX(District!O:O,MATCH($A77&amp;$A$5,District!$J:$J,0))</f>
        <v>0</v>
      </c>
      <c r="J77" s="72">
        <f>INDEX(District!AG:AG,MATCH($A77&amp;$A$5,District!$J:$J,0))</f>
        <v>3.5714285714285698E-2</v>
      </c>
      <c r="K77" s="72">
        <f>INDEX(District!W:W,MATCH($A77&amp;$A$5,District!$J:$J,0))</f>
        <v>1.4084507042253501E-2</v>
      </c>
      <c r="L77" s="72">
        <f>INDEX(District!L:L,MATCH($A77&amp;$A$5,District!$J:$J,0))</f>
        <v>0</v>
      </c>
      <c r="M77" s="72">
        <f>INDEX(District!Y:Y,MATCH($A77&amp;$A$5,District!$J:$J,0))</f>
        <v>1.2500000000000001E-2</v>
      </c>
      <c r="N77" s="72">
        <f>INDEX(District!X:X,MATCH($A77&amp;$A$5,District!$J:$J,0))</f>
        <v>0.11111111111111099</v>
      </c>
      <c r="O77" s="72">
        <f>INDEX(District!AC:AC,MATCH($A77&amp;$A$5,District!$J:$J,0))</f>
        <v>0</v>
      </c>
      <c r="P77" s="72">
        <f>INDEX(District!AF:AF,MATCH($A77&amp;$A$5,District!$J:$J,0))</f>
        <v>8.7719298245614002E-2</v>
      </c>
      <c r="Q77" s="72">
        <f>INDEX(District!R:R,MATCH($A77&amp;$A$5,District!$J:$J,0))</f>
        <v>0</v>
      </c>
      <c r="R77" s="72">
        <f>INDEX(District!AH:AH,MATCH($A77&amp;$A$5,District!$J:$J,0))</f>
        <v>0.04</v>
      </c>
      <c r="S77" s="72">
        <f>INDEX(District!AD:AD,MATCH($A77&amp;$A$5,District!$J:$J,0))</f>
        <v>2.8985507246376802E-2</v>
      </c>
      <c r="T77" s="72">
        <f>INDEX(District!K:K,MATCH($A77&amp;$A$5,District!$J:$J,0))</f>
        <v>0</v>
      </c>
      <c r="U77" s="72">
        <f>INDEX(District!Q:Q,MATCH($A77&amp;$A$5,District!$J:$J,0))</f>
        <v>1.4492753623188401E-2</v>
      </c>
      <c r="V77" s="72">
        <f>INDEX(District!P:P,MATCH($A77&amp;$A$5,District!$J:$J,0))</f>
        <v>0</v>
      </c>
      <c r="W77" s="72">
        <f>INDEX(District!V:V,MATCH($A77&amp;$A$5,District!$J:$J,0))</f>
        <v>2.5641025641025599E-2</v>
      </c>
      <c r="X77" s="72">
        <f>INDEX(District!U:U,MATCH($A77&amp;$A$5,District!$J:$J,0))</f>
        <v>4.8387096774193498E-2</v>
      </c>
      <c r="Y77" s="72">
        <f>INDEX(District!S:S,MATCH($A77&amp;$A$5,District!$J:$J,0))</f>
        <v>1.11022302462516E-16</v>
      </c>
    </row>
    <row r="78" spans="1:25" x14ac:dyDescent="0.3">
      <c r="A78" s="43" t="s">
        <v>173</v>
      </c>
      <c r="B78" s="71">
        <f>INDEX(District!M:M,MATCH($A78&amp;$A$5,District!$J:$J,0))</f>
        <v>1.7857142857142901E-2</v>
      </c>
      <c r="C78" s="72">
        <f>INDEX(District!AA:AA,MATCH($A78&amp;$A$5,District!$J:$J,0))</f>
        <v>0</v>
      </c>
      <c r="D78" s="72">
        <f>INDEX(District!AE:AE,MATCH($A78&amp;$A$5,District!$J:$J,0))</f>
        <v>0</v>
      </c>
      <c r="E78" s="72">
        <f>INDEX(District!T:T,MATCH($A78&amp;$A$5,District!$J:$J,0))</f>
        <v>0</v>
      </c>
      <c r="F78" s="72">
        <f>INDEX(District!AB:AB,MATCH($A78&amp;$A$5,District!$J:$J,0))</f>
        <v>1.1904761904761901E-2</v>
      </c>
      <c r="G78" s="72">
        <f>INDEX(District!AC:AC,MATCH($A78&amp;$A$5,District!$J:$J,0))</f>
        <v>0</v>
      </c>
      <c r="H78" s="72">
        <f>INDEX(District!Z:Z,MATCH($A78&amp;$A$5,District!$J:$J,0))</f>
        <v>0</v>
      </c>
      <c r="I78" s="72">
        <f>INDEX(District!O:O,MATCH($A78&amp;$A$5,District!$J:$J,0))</f>
        <v>0</v>
      </c>
      <c r="J78" s="72">
        <f>INDEX(District!AG:AG,MATCH($A78&amp;$A$5,District!$J:$J,0))</f>
        <v>0</v>
      </c>
      <c r="K78" s="72">
        <f>INDEX(District!W:W,MATCH($A78&amp;$A$5,District!$J:$J,0))</f>
        <v>0</v>
      </c>
      <c r="L78" s="72">
        <f>INDEX(District!L:L,MATCH($A78&amp;$A$5,District!$J:$J,0))</f>
        <v>0</v>
      </c>
      <c r="M78" s="72">
        <f>INDEX(District!Y:Y,MATCH($A78&amp;$A$5,District!$J:$J,0))</f>
        <v>0</v>
      </c>
      <c r="N78" s="72">
        <f>INDEX(District!X:X,MATCH($A78&amp;$A$5,District!$J:$J,0))</f>
        <v>0</v>
      </c>
      <c r="O78" s="72">
        <f>INDEX(District!AC:AC,MATCH($A78&amp;$A$5,District!$J:$J,0))</f>
        <v>0</v>
      </c>
      <c r="P78" s="72">
        <f>INDEX(District!AF:AF,MATCH($A78&amp;$A$5,District!$J:$J,0))</f>
        <v>-2.2204460492503101E-16</v>
      </c>
      <c r="Q78" s="72">
        <f>INDEX(District!R:R,MATCH($A78&amp;$A$5,District!$J:$J,0))</f>
        <v>0</v>
      </c>
      <c r="R78" s="72">
        <f>INDEX(District!AH:AH,MATCH($A78&amp;$A$5,District!$J:$J,0))</f>
        <v>0</v>
      </c>
      <c r="S78" s="72">
        <f>INDEX(District!AD:AD,MATCH($A78&amp;$A$5,District!$J:$J,0))</f>
        <v>0</v>
      </c>
      <c r="T78" s="72">
        <f>INDEX(District!K:K,MATCH($A78&amp;$A$5,District!$J:$J,0))</f>
        <v>2.02020202020202E-2</v>
      </c>
      <c r="U78" s="72">
        <f>INDEX(District!Q:Q,MATCH($A78&amp;$A$5,District!$J:$J,0))</f>
        <v>0</v>
      </c>
      <c r="V78" s="72">
        <f>INDEX(District!P:P,MATCH($A78&amp;$A$5,District!$J:$J,0))</f>
        <v>0</v>
      </c>
      <c r="W78" s="72">
        <f>INDEX(District!V:V,MATCH($A78&amp;$A$5,District!$J:$J,0))</f>
        <v>0</v>
      </c>
      <c r="X78" s="72">
        <f>INDEX(District!U:U,MATCH($A78&amp;$A$5,District!$J:$J,0))</f>
        <v>1.6129032258064498E-2</v>
      </c>
      <c r="Y78" s="72">
        <f>INDEX(District!S:S,MATCH($A78&amp;$A$5,District!$J:$J,0))</f>
        <v>1.11022302462516E-16</v>
      </c>
    </row>
    <row r="79" spans="1:25" x14ac:dyDescent="0.3">
      <c r="A79" s="43" t="s">
        <v>174</v>
      </c>
      <c r="B79" s="71">
        <f>INDEX(District!M:M,MATCH($A79&amp;$A$5,District!$J:$J,0))</f>
        <v>0.28571428571428598</v>
      </c>
      <c r="C79" s="72">
        <f>INDEX(District!AA:AA,MATCH($A79&amp;$A$5,District!$J:$J,0))</f>
        <v>1.7543859649122799E-2</v>
      </c>
      <c r="D79" s="72">
        <f>INDEX(District!AE:AE,MATCH($A79&amp;$A$5,District!$J:$J,0))</f>
        <v>0</v>
      </c>
      <c r="E79" s="72">
        <f>INDEX(District!T:T,MATCH($A79&amp;$A$5,District!$J:$J,0))</f>
        <v>2.27272727272727E-2</v>
      </c>
      <c r="F79" s="72">
        <f>INDEX(District!AB:AB,MATCH($A79&amp;$A$5,District!$J:$J,0))</f>
        <v>0</v>
      </c>
      <c r="G79" s="72">
        <f>INDEX(District!AC:AC,MATCH($A79&amp;$A$5,District!$J:$J,0))</f>
        <v>0</v>
      </c>
      <c r="H79" s="72">
        <f>INDEX(District!Z:Z,MATCH($A79&amp;$A$5,District!$J:$J,0))</f>
        <v>2.0833333333333301E-2</v>
      </c>
      <c r="I79" s="72">
        <f>INDEX(District!O:O,MATCH($A79&amp;$A$5,District!$J:$J,0))</f>
        <v>4.7619047619047603E-2</v>
      </c>
      <c r="J79" s="72">
        <f>INDEX(District!AG:AG,MATCH($A79&amp;$A$5,District!$J:$J,0))</f>
        <v>2.3809523809523801E-2</v>
      </c>
      <c r="K79" s="72">
        <f>INDEX(District!W:W,MATCH($A79&amp;$A$5,District!$J:$J,0))</f>
        <v>2.8169014084507001E-2</v>
      </c>
      <c r="L79" s="72">
        <f>INDEX(District!L:L,MATCH($A79&amp;$A$5,District!$J:$J,0))</f>
        <v>2.5641025641025599E-2</v>
      </c>
      <c r="M79" s="72">
        <f>INDEX(District!Y:Y,MATCH($A79&amp;$A$5,District!$J:$J,0))</f>
        <v>2.5000000000000001E-2</v>
      </c>
      <c r="N79" s="72">
        <f>INDEX(District!X:X,MATCH($A79&amp;$A$5,District!$J:$J,0))</f>
        <v>2.2222222222222199E-2</v>
      </c>
      <c r="O79" s="72">
        <f>INDEX(District!AC:AC,MATCH($A79&amp;$A$5,District!$J:$J,0))</f>
        <v>0</v>
      </c>
      <c r="P79" s="72">
        <f>INDEX(District!AF:AF,MATCH($A79&amp;$A$5,District!$J:$J,0))</f>
        <v>3.5087719298245598E-2</v>
      </c>
      <c r="Q79" s="72">
        <f>INDEX(District!R:R,MATCH($A79&amp;$A$5,District!$J:$J,0))</f>
        <v>3.03030303030303E-2</v>
      </c>
      <c r="R79" s="72">
        <f>INDEX(District!AH:AH,MATCH($A79&amp;$A$5,District!$J:$J,0))</f>
        <v>0</v>
      </c>
      <c r="S79" s="72">
        <f>INDEX(District!AD:AD,MATCH($A79&amp;$A$5,District!$J:$J,0))</f>
        <v>4.3478260869565202E-2</v>
      </c>
      <c r="T79" s="72">
        <f>INDEX(District!K:K,MATCH($A79&amp;$A$5,District!$J:$J,0))</f>
        <v>7.0707070707070704E-2</v>
      </c>
      <c r="U79" s="72">
        <f>INDEX(District!Q:Q,MATCH($A79&amp;$A$5,District!$J:$J,0))</f>
        <v>5.7971014492753603E-2</v>
      </c>
      <c r="V79" s="72">
        <f>INDEX(District!P:P,MATCH($A79&amp;$A$5,District!$J:$J,0))</f>
        <v>6.9444444444444406E-2</v>
      </c>
      <c r="W79" s="72">
        <f>INDEX(District!V:V,MATCH($A79&amp;$A$5,District!$J:$J,0))</f>
        <v>2.5641025641025599E-2</v>
      </c>
      <c r="X79" s="72">
        <f>INDEX(District!U:U,MATCH($A79&amp;$A$5,District!$J:$J,0))</f>
        <v>1.6129032258064498E-2</v>
      </c>
      <c r="Y79" s="72">
        <f>INDEX(District!S:S,MATCH($A79&amp;$A$5,District!$J:$J,0))</f>
        <v>2.7027027027027001E-2</v>
      </c>
    </row>
    <row r="80" spans="1:25" x14ac:dyDescent="0.3">
      <c r="A80" s="43" t="s">
        <v>175</v>
      </c>
      <c r="B80" s="71">
        <f>INDEX(District!M:M,MATCH($A80&amp;$A$5,District!$J:$J,0))</f>
        <v>0</v>
      </c>
      <c r="C80" s="72">
        <f>INDEX(District!AA:AA,MATCH($A80&amp;$A$5,District!$J:$J,0))</f>
        <v>0</v>
      </c>
      <c r="D80" s="72">
        <f>INDEX(District!AE:AE,MATCH($A80&amp;$A$5,District!$J:$J,0))</f>
        <v>0</v>
      </c>
      <c r="E80" s="72">
        <f>INDEX(District!T:T,MATCH($A80&amp;$A$5,District!$J:$J,0))</f>
        <v>0</v>
      </c>
      <c r="F80" s="72">
        <f>INDEX(District!AB:AB,MATCH($A80&amp;$A$5,District!$J:$J,0))</f>
        <v>0</v>
      </c>
      <c r="G80" s="72">
        <f>INDEX(District!AC:AC,MATCH($A80&amp;$A$5,District!$J:$J,0))</f>
        <v>0</v>
      </c>
      <c r="H80" s="72">
        <f>INDEX(District!Z:Z,MATCH($A80&amp;$A$5,District!$J:$J,0))</f>
        <v>0</v>
      </c>
      <c r="I80" s="72">
        <f>INDEX(District!O:O,MATCH($A80&amp;$A$5,District!$J:$J,0))</f>
        <v>0</v>
      </c>
      <c r="J80" s="72">
        <f>INDEX(District!AG:AG,MATCH($A80&amp;$A$5,District!$J:$J,0))</f>
        <v>0</v>
      </c>
      <c r="K80" s="72">
        <f>INDEX(District!W:W,MATCH($A80&amp;$A$5,District!$J:$J,0))</f>
        <v>0</v>
      </c>
      <c r="L80" s="72">
        <f>INDEX(District!L:L,MATCH($A80&amp;$A$5,District!$J:$J,0))</f>
        <v>0</v>
      </c>
      <c r="M80" s="72">
        <f>INDEX(District!Y:Y,MATCH($A80&amp;$A$5,District!$J:$J,0))</f>
        <v>0</v>
      </c>
      <c r="N80" s="72">
        <f>INDEX(District!X:X,MATCH($A80&amp;$A$5,District!$J:$J,0))</f>
        <v>0</v>
      </c>
      <c r="O80" s="72">
        <f>INDEX(District!AC:AC,MATCH($A80&amp;$A$5,District!$J:$J,0))</f>
        <v>0</v>
      </c>
      <c r="P80" s="72">
        <f>INDEX(District!AF:AF,MATCH($A80&amp;$A$5,District!$J:$J,0))</f>
        <v>-2.2204460492503101E-16</v>
      </c>
      <c r="Q80" s="72">
        <f>INDEX(District!R:R,MATCH($A80&amp;$A$5,District!$J:$J,0))</f>
        <v>0</v>
      </c>
      <c r="R80" s="72">
        <f>INDEX(District!AH:AH,MATCH($A80&amp;$A$5,District!$J:$J,0))</f>
        <v>0.02</v>
      </c>
      <c r="S80" s="72">
        <f>INDEX(District!AD:AD,MATCH($A80&amp;$A$5,District!$J:$J,0))</f>
        <v>0</v>
      </c>
      <c r="T80" s="72">
        <f>INDEX(District!K:K,MATCH($A80&amp;$A$5,District!$J:$J,0))</f>
        <v>0</v>
      </c>
      <c r="U80" s="72">
        <f>INDEX(District!Q:Q,MATCH($A80&amp;$A$5,District!$J:$J,0))</f>
        <v>0</v>
      </c>
      <c r="V80" s="72">
        <f>INDEX(District!P:P,MATCH($A80&amp;$A$5,District!$J:$J,0))</f>
        <v>0</v>
      </c>
      <c r="W80" s="72">
        <f>INDEX(District!V:V,MATCH($A80&amp;$A$5,District!$J:$J,0))</f>
        <v>0</v>
      </c>
      <c r="X80" s="72">
        <f>INDEX(District!U:U,MATCH($A80&amp;$A$5,District!$J:$J,0))</f>
        <v>0</v>
      </c>
      <c r="Y80" s="72">
        <f>INDEX(District!S:S,MATCH($A80&amp;$A$5,District!$J:$J,0))</f>
        <v>1.11022302462516E-16</v>
      </c>
    </row>
    <row r="81" spans="1:25" x14ac:dyDescent="0.3">
      <c r="A81" s="43" t="s">
        <v>176</v>
      </c>
      <c r="B81" s="71">
        <f>INDEX(District!M:M,MATCH($A81&amp;$A$5,District!$J:$J,0))</f>
        <v>0</v>
      </c>
      <c r="C81" s="72">
        <f>INDEX(District!AA:AA,MATCH($A81&amp;$A$5,District!$J:$J,0))</f>
        <v>0</v>
      </c>
      <c r="D81" s="72">
        <f>INDEX(District!AE:AE,MATCH($A81&amp;$A$5,District!$J:$J,0))</f>
        <v>0</v>
      </c>
      <c r="E81" s="72">
        <f>INDEX(District!T:T,MATCH($A81&amp;$A$5,District!$J:$J,0))</f>
        <v>0</v>
      </c>
      <c r="F81" s="72">
        <f>INDEX(District!AB:AB,MATCH($A81&amp;$A$5,District!$J:$J,0))</f>
        <v>0</v>
      </c>
      <c r="G81" s="72">
        <f>INDEX(District!AC:AC,MATCH($A81&amp;$A$5,District!$J:$J,0))</f>
        <v>0</v>
      </c>
      <c r="H81" s="72">
        <f>INDEX(District!Z:Z,MATCH($A81&amp;$A$5,District!$J:$J,0))</f>
        <v>0</v>
      </c>
      <c r="I81" s="72">
        <f>INDEX(District!O:O,MATCH($A81&amp;$A$5,District!$J:$J,0))</f>
        <v>0</v>
      </c>
      <c r="J81" s="72">
        <f>INDEX(District!AG:AG,MATCH($A81&amp;$A$5,District!$J:$J,0))</f>
        <v>0</v>
      </c>
      <c r="K81" s="72">
        <f>INDEX(District!W:W,MATCH($A81&amp;$A$5,District!$J:$J,0))</f>
        <v>0</v>
      </c>
      <c r="L81" s="72">
        <f>INDEX(District!L:L,MATCH($A81&amp;$A$5,District!$J:$J,0))</f>
        <v>0</v>
      </c>
      <c r="M81" s="72">
        <f>INDEX(District!Y:Y,MATCH($A81&amp;$A$5,District!$J:$J,0))</f>
        <v>0</v>
      </c>
      <c r="N81" s="72">
        <f>INDEX(District!X:X,MATCH($A81&amp;$A$5,District!$J:$J,0))</f>
        <v>0</v>
      </c>
      <c r="O81" s="72">
        <f>INDEX(District!AC:AC,MATCH($A81&amp;$A$5,District!$J:$J,0))</f>
        <v>0</v>
      </c>
      <c r="P81" s="72">
        <f>INDEX(District!AF:AF,MATCH($A81&amp;$A$5,District!$J:$J,0))</f>
        <v>-2.2204460492503101E-16</v>
      </c>
      <c r="Q81" s="72">
        <f>INDEX(District!R:R,MATCH($A81&amp;$A$5,District!$J:$J,0))</f>
        <v>0</v>
      </c>
      <c r="R81" s="72">
        <f>INDEX(District!AH:AH,MATCH($A81&amp;$A$5,District!$J:$J,0))</f>
        <v>0</v>
      </c>
      <c r="S81" s="72">
        <f>INDEX(District!AD:AD,MATCH($A81&amp;$A$5,District!$J:$J,0))</f>
        <v>0</v>
      </c>
      <c r="T81" s="72">
        <f>INDEX(District!K:K,MATCH($A81&amp;$A$5,District!$J:$J,0))</f>
        <v>0</v>
      </c>
      <c r="U81" s="72">
        <f>INDEX(District!Q:Q,MATCH($A81&amp;$A$5,District!$J:$J,0))</f>
        <v>1.4492753623188401E-2</v>
      </c>
      <c r="V81" s="72">
        <f>INDEX(District!P:P,MATCH($A81&amp;$A$5,District!$J:$J,0))</f>
        <v>0</v>
      </c>
      <c r="W81" s="72">
        <f>INDEX(District!V:V,MATCH($A81&amp;$A$5,District!$J:$J,0))</f>
        <v>0</v>
      </c>
      <c r="X81" s="72">
        <f>INDEX(District!U:U,MATCH($A81&amp;$A$5,District!$J:$J,0))</f>
        <v>1.6129032258064498E-2</v>
      </c>
      <c r="Y81" s="72">
        <f>INDEX(District!S:S,MATCH($A81&amp;$A$5,District!$J:$J,0))</f>
        <v>1.35135135135135E-2</v>
      </c>
    </row>
    <row r="82" spans="1:25" x14ac:dyDescent="0.3">
      <c r="A82" s="43" t="s">
        <v>177</v>
      </c>
      <c r="B82" s="71">
        <f>INDEX(District!M:M,MATCH($A82&amp;$A$5,District!$J:$J,0))</f>
        <v>3.5714285714285698E-2</v>
      </c>
      <c r="C82" s="72">
        <f>INDEX(District!AA:AA,MATCH($A82&amp;$A$5,District!$J:$J,0))</f>
        <v>1.7543859649122799E-2</v>
      </c>
      <c r="D82" s="72">
        <f>INDEX(District!AE:AE,MATCH($A82&amp;$A$5,District!$J:$J,0))</f>
        <v>0</v>
      </c>
      <c r="E82" s="72">
        <f>INDEX(District!T:T,MATCH($A82&amp;$A$5,District!$J:$J,0))</f>
        <v>0</v>
      </c>
      <c r="F82" s="72">
        <f>INDEX(District!AB:AB,MATCH($A82&amp;$A$5,District!$J:$J,0))</f>
        <v>2.3809523809523801E-2</v>
      </c>
      <c r="G82" s="72">
        <f>INDEX(District!AC:AC,MATCH($A82&amp;$A$5,District!$J:$J,0))</f>
        <v>2.7777777777777801E-2</v>
      </c>
      <c r="H82" s="72">
        <f>INDEX(District!Z:Z,MATCH($A82&amp;$A$5,District!$J:$J,0))</f>
        <v>2.0833333333333301E-2</v>
      </c>
      <c r="I82" s="72">
        <f>INDEX(District!O:O,MATCH($A82&amp;$A$5,District!$J:$J,0))</f>
        <v>4.7619047619047603E-2</v>
      </c>
      <c r="J82" s="72">
        <f>INDEX(District!AG:AG,MATCH($A82&amp;$A$5,District!$J:$J,0))</f>
        <v>0</v>
      </c>
      <c r="K82" s="72">
        <f>INDEX(District!W:W,MATCH($A82&amp;$A$5,District!$J:$J,0))</f>
        <v>2.8169014084507001E-2</v>
      </c>
      <c r="L82" s="72">
        <f>INDEX(District!L:L,MATCH($A82&amp;$A$5,District!$J:$J,0))</f>
        <v>2.5641025641025599E-2</v>
      </c>
      <c r="M82" s="72">
        <f>INDEX(District!Y:Y,MATCH($A82&amp;$A$5,District!$J:$J,0))</f>
        <v>0</v>
      </c>
      <c r="N82" s="72">
        <f>INDEX(District!X:X,MATCH($A82&amp;$A$5,District!$J:$J,0))</f>
        <v>0.233333333333333</v>
      </c>
      <c r="O82" s="72">
        <f>INDEX(District!AC:AC,MATCH($A82&amp;$A$5,District!$J:$J,0))</f>
        <v>2.7777777777777801E-2</v>
      </c>
      <c r="P82" s="72">
        <f>INDEX(District!AF:AF,MATCH($A82&amp;$A$5,District!$J:$J,0))</f>
        <v>-2.2204460492503101E-16</v>
      </c>
      <c r="Q82" s="72">
        <f>INDEX(District!R:R,MATCH($A82&amp;$A$5,District!$J:$J,0))</f>
        <v>0</v>
      </c>
      <c r="R82" s="72">
        <f>INDEX(District!AH:AH,MATCH($A82&amp;$A$5,District!$J:$J,0))</f>
        <v>0.04</v>
      </c>
      <c r="S82" s="72">
        <f>INDEX(District!AD:AD,MATCH($A82&amp;$A$5,District!$J:$J,0))</f>
        <v>2.8985507246376802E-2</v>
      </c>
      <c r="T82" s="72">
        <f>INDEX(District!K:K,MATCH($A82&amp;$A$5,District!$J:$J,0))</f>
        <v>2.02020202020202E-2</v>
      </c>
      <c r="U82" s="72">
        <f>INDEX(District!Q:Q,MATCH($A82&amp;$A$5,District!$J:$J,0))</f>
        <v>0</v>
      </c>
      <c r="V82" s="72">
        <f>INDEX(District!P:P,MATCH($A82&amp;$A$5,District!$J:$J,0))</f>
        <v>0</v>
      </c>
      <c r="W82" s="72">
        <f>INDEX(District!V:V,MATCH($A82&amp;$A$5,District!$J:$J,0))</f>
        <v>8.9743589743589702E-2</v>
      </c>
      <c r="X82" s="72">
        <f>INDEX(District!U:U,MATCH($A82&amp;$A$5,District!$J:$J,0))</f>
        <v>4.8387096774193498E-2</v>
      </c>
      <c r="Y82" s="72">
        <f>INDEX(District!S:S,MATCH($A82&amp;$A$5,District!$J:$J,0))</f>
        <v>2.7027027027027001E-2</v>
      </c>
    </row>
    <row r="83" spans="1:25" x14ac:dyDescent="0.3">
      <c r="A83" s="43" t="s">
        <v>178</v>
      </c>
      <c r="B83" s="71">
        <f>INDEX(District!M:M,MATCH($A83&amp;$A$5,District!$J:$J,0))</f>
        <v>0</v>
      </c>
      <c r="C83" s="72">
        <f>INDEX(District!AA:AA,MATCH($A83&amp;$A$5,District!$J:$J,0))</f>
        <v>3.5087719298245598E-2</v>
      </c>
      <c r="D83" s="72">
        <f>INDEX(District!AE:AE,MATCH($A83&amp;$A$5,District!$J:$J,0))</f>
        <v>0</v>
      </c>
      <c r="E83" s="72">
        <f>INDEX(District!T:T,MATCH($A83&amp;$A$5,District!$J:$J,0))</f>
        <v>0</v>
      </c>
      <c r="F83" s="72">
        <f>INDEX(District!AB:AB,MATCH($A83&amp;$A$5,District!$J:$J,0))</f>
        <v>0</v>
      </c>
      <c r="G83" s="72">
        <f>INDEX(District!AC:AC,MATCH($A83&amp;$A$5,District!$J:$J,0))</f>
        <v>0</v>
      </c>
      <c r="H83" s="72">
        <f>INDEX(District!Z:Z,MATCH($A83&amp;$A$5,District!$J:$J,0))</f>
        <v>0</v>
      </c>
      <c r="I83" s="72">
        <f>INDEX(District!O:O,MATCH($A83&amp;$A$5,District!$J:$J,0))</f>
        <v>0</v>
      </c>
      <c r="J83" s="72">
        <f>INDEX(District!AG:AG,MATCH($A83&amp;$A$5,District!$J:$J,0))</f>
        <v>0</v>
      </c>
      <c r="K83" s="72">
        <f>INDEX(District!W:W,MATCH($A83&amp;$A$5,District!$J:$J,0))</f>
        <v>0</v>
      </c>
      <c r="L83" s="72">
        <f>INDEX(District!L:L,MATCH($A83&amp;$A$5,District!$J:$J,0))</f>
        <v>0</v>
      </c>
      <c r="M83" s="72">
        <f>INDEX(District!Y:Y,MATCH($A83&amp;$A$5,District!$J:$J,0))</f>
        <v>0</v>
      </c>
      <c r="N83" s="72">
        <f>INDEX(District!X:X,MATCH($A83&amp;$A$5,District!$J:$J,0))</f>
        <v>0</v>
      </c>
      <c r="O83" s="72">
        <f>INDEX(District!AC:AC,MATCH($A83&amp;$A$5,District!$J:$J,0))</f>
        <v>0</v>
      </c>
      <c r="P83" s="72">
        <f>INDEX(District!AF:AF,MATCH($A83&amp;$A$5,District!$J:$J,0))</f>
        <v>1.7543859649122799E-2</v>
      </c>
      <c r="Q83" s="72">
        <f>INDEX(District!R:R,MATCH($A83&amp;$A$5,District!$J:$J,0))</f>
        <v>0</v>
      </c>
      <c r="R83" s="72">
        <f>INDEX(District!AH:AH,MATCH($A83&amp;$A$5,District!$J:$J,0))</f>
        <v>0</v>
      </c>
      <c r="S83" s="72">
        <f>INDEX(District!AD:AD,MATCH($A83&amp;$A$5,District!$J:$J,0))</f>
        <v>0</v>
      </c>
      <c r="T83" s="72">
        <f>INDEX(District!K:K,MATCH($A83&amp;$A$5,District!$J:$J,0))</f>
        <v>0</v>
      </c>
      <c r="U83" s="72">
        <f>INDEX(District!Q:Q,MATCH($A83&amp;$A$5,District!$J:$J,0))</f>
        <v>0</v>
      </c>
      <c r="V83" s="72">
        <f>INDEX(District!P:P,MATCH($A83&amp;$A$5,District!$J:$J,0))</f>
        <v>0</v>
      </c>
      <c r="W83" s="72">
        <f>INDEX(District!V:V,MATCH($A83&amp;$A$5,District!$J:$J,0))</f>
        <v>1.2820512820512799E-2</v>
      </c>
      <c r="X83" s="72">
        <f>INDEX(District!U:U,MATCH($A83&amp;$A$5,District!$J:$J,0))</f>
        <v>0</v>
      </c>
      <c r="Y83" s="72">
        <f>INDEX(District!S:S,MATCH($A83&amp;$A$5,District!$J:$J,0))</f>
        <v>1.11022302462516E-16</v>
      </c>
    </row>
    <row r="84" spans="1:25" x14ac:dyDescent="0.3">
      <c r="A84" s="43" t="s">
        <v>179</v>
      </c>
      <c r="B84" s="71">
        <f>INDEX(District!M:M,MATCH($A84&amp;$A$5,District!$J:$J,0))</f>
        <v>0</v>
      </c>
      <c r="C84" s="72">
        <f>INDEX(District!AA:AA,MATCH($A84&amp;$A$5,District!$J:$J,0))</f>
        <v>0</v>
      </c>
      <c r="D84" s="72">
        <f>INDEX(District!AE:AE,MATCH($A84&amp;$A$5,District!$J:$J,0))</f>
        <v>0</v>
      </c>
      <c r="E84" s="72">
        <f>INDEX(District!T:T,MATCH($A84&amp;$A$5,District!$J:$J,0))</f>
        <v>0</v>
      </c>
      <c r="F84" s="72">
        <f>INDEX(District!AB:AB,MATCH($A84&amp;$A$5,District!$J:$J,0))</f>
        <v>0</v>
      </c>
      <c r="G84" s="72">
        <f>INDEX(District!AC:AC,MATCH($A84&amp;$A$5,District!$J:$J,0))</f>
        <v>0</v>
      </c>
      <c r="H84" s="72">
        <f>INDEX(District!Z:Z,MATCH($A84&amp;$A$5,District!$J:$J,0))</f>
        <v>0</v>
      </c>
      <c r="I84" s="72">
        <f>INDEX(District!O:O,MATCH($A84&amp;$A$5,District!$J:$J,0))</f>
        <v>0</v>
      </c>
      <c r="J84" s="72">
        <f>INDEX(District!AG:AG,MATCH($A84&amp;$A$5,District!$J:$J,0))</f>
        <v>0</v>
      </c>
      <c r="K84" s="72">
        <f>INDEX(District!W:W,MATCH($A84&amp;$A$5,District!$J:$J,0))</f>
        <v>0</v>
      </c>
      <c r="L84" s="72">
        <f>INDEX(District!L:L,MATCH($A84&amp;$A$5,District!$J:$J,0))</f>
        <v>0</v>
      </c>
      <c r="M84" s="72">
        <f>INDEX(District!Y:Y,MATCH($A84&amp;$A$5,District!$J:$J,0))</f>
        <v>1.2500000000000001E-2</v>
      </c>
      <c r="N84" s="72">
        <f>INDEX(District!X:X,MATCH($A84&amp;$A$5,District!$J:$J,0))</f>
        <v>0</v>
      </c>
      <c r="O84" s="72">
        <f>INDEX(District!AC:AC,MATCH($A84&amp;$A$5,District!$J:$J,0))</f>
        <v>0</v>
      </c>
      <c r="P84" s="72">
        <f>INDEX(District!AF:AF,MATCH($A84&amp;$A$5,District!$J:$J,0))</f>
        <v>1.7543859649122799E-2</v>
      </c>
      <c r="Q84" s="72">
        <f>INDEX(District!R:R,MATCH($A84&amp;$A$5,District!$J:$J,0))</f>
        <v>0</v>
      </c>
      <c r="R84" s="72">
        <f>INDEX(District!AH:AH,MATCH($A84&amp;$A$5,District!$J:$J,0))</f>
        <v>0</v>
      </c>
      <c r="S84" s="72">
        <f>INDEX(District!AD:AD,MATCH($A84&amp;$A$5,District!$J:$J,0))</f>
        <v>0</v>
      </c>
      <c r="T84" s="72">
        <f>INDEX(District!K:K,MATCH($A84&amp;$A$5,District!$J:$J,0))</f>
        <v>0</v>
      </c>
      <c r="U84" s="72">
        <f>INDEX(District!Q:Q,MATCH($A84&amp;$A$5,District!$J:$J,0))</f>
        <v>0</v>
      </c>
      <c r="V84" s="72">
        <f>INDEX(District!P:P,MATCH($A84&amp;$A$5,District!$J:$J,0))</f>
        <v>0</v>
      </c>
      <c r="W84" s="72">
        <f>INDEX(District!V:V,MATCH($A84&amp;$A$5,District!$J:$J,0))</f>
        <v>0</v>
      </c>
      <c r="X84" s="72">
        <f>INDEX(District!U:U,MATCH($A84&amp;$A$5,District!$J:$J,0))</f>
        <v>0</v>
      </c>
      <c r="Y84" s="72">
        <f>INDEX(District!S:S,MATCH($A84&amp;$A$5,District!$J:$J,0))</f>
        <v>1.11022302462516E-16</v>
      </c>
    </row>
    <row r="85" spans="1:25" x14ac:dyDescent="0.3">
      <c r="A85" s="43" t="s">
        <v>180</v>
      </c>
      <c r="B85" s="71">
        <f>INDEX(District!M:M,MATCH($A85&amp;$A$5,District!$J:$J,0))</f>
        <v>0</v>
      </c>
      <c r="C85" s="72">
        <f>INDEX(District!AA:AA,MATCH($A85&amp;$A$5,District!$J:$J,0))</f>
        <v>0</v>
      </c>
      <c r="D85" s="72">
        <f>INDEX(District!AE:AE,MATCH($A85&amp;$A$5,District!$J:$J,0))</f>
        <v>0</v>
      </c>
      <c r="E85" s="72">
        <f>INDEX(District!T:T,MATCH($A85&amp;$A$5,District!$J:$J,0))</f>
        <v>0</v>
      </c>
      <c r="F85" s="72">
        <f>INDEX(District!AB:AB,MATCH($A85&amp;$A$5,District!$J:$J,0))</f>
        <v>0</v>
      </c>
      <c r="G85" s="72">
        <f>INDEX(District!AC:AC,MATCH($A85&amp;$A$5,District!$J:$J,0))</f>
        <v>0</v>
      </c>
      <c r="H85" s="72">
        <f>INDEX(District!Z:Z,MATCH($A85&amp;$A$5,District!$J:$J,0))</f>
        <v>0</v>
      </c>
      <c r="I85" s="72">
        <f>INDEX(District!O:O,MATCH($A85&amp;$A$5,District!$J:$J,0))</f>
        <v>0</v>
      </c>
      <c r="J85" s="72">
        <f>INDEX(District!AG:AG,MATCH($A85&amp;$A$5,District!$J:$J,0))</f>
        <v>0</v>
      </c>
      <c r="K85" s="72">
        <f>INDEX(District!W:W,MATCH($A85&amp;$A$5,District!$J:$J,0))</f>
        <v>0</v>
      </c>
      <c r="L85" s="72">
        <f>INDEX(District!L:L,MATCH($A85&amp;$A$5,District!$J:$J,0))</f>
        <v>0</v>
      </c>
      <c r="M85" s="72">
        <f>INDEX(District!Y:Y,MATCH($A85&amp;$A$5,District!$J:$J,0))</f>
        <v>1.2500000000000001E-2</v>
      </c>
      <c r="N85" s="72">
        <f>INDEX(District!X:X,MATCH($A85&amp;$A$5,District!$J:$J,0))</f>
        <v>1.1111111111111099E-2</v>
      </c>
      <c r="O85" s="72">
        <f>INDEX(District!AC:AC,MATCH($A85&amp;$A$5,District!$J:$J,0))</f>
        <v>0</v>
      </c>
      <c r="P85" s="72">
        <f>INDEX(District!AF:AF,MATCH($A85&amp;$A$5,District!$J:$J,0))</f>
        <v>-2.2204460492503101E-16</v>
      </c>
      <c r="Q85" s="72">
        <f>INDEX(District!R:R,MATCH($A85&amp;$A$5,District!$J:$J,0))</f>
        <v>0</v>
      </c>
      <c r="R85" s="72">
        <f>INDEX(District!AH:AH,MATCH($A85&amp;$A$5,District!$J:$J,0))</f>
        <v>0</v>
      </c>
      <c r="S85" s="72">
        <f>INDEX(District!AD:AD,MATCH($A85&amp;$A$5,District!$J:$J,0))</f>
        <v>0</v>
      </c>
      <c r="T85" s="72">
        <f>INDEX(District!K:K,MATCH($A85&amp;$A$5,District!$J:$J,0))</f>
        <v>0</v>
      </c>
      <c r="U85" s="72">
        <f>INDEX(District!Q:Q,MATCH($A85&amp;$A$5,District!$J:$J,0))</f>
        <v>0</v>
      </c>
      <c r="V85" s="72">
        <f>INDEX(District!P:P,MATCH($A85&amp;$A$5,District!$J:$J,0))</f>
        <v>0</v>
      </c>
      <c r="W85" s="72">
        <f>INDEX(District!V:V,MATCH($A85&amp;$A$5,District!$J:$J,0))</f>
        <v>0</v>
      </c>
      <c r="X85" s="72">
        <f>INDEX(District!U:U,MATCH($A85&amp;$A$5,District!$J:$J,0))</f>
        <v>0</v>
      </c>
      <c r="Y85" s="72">
        <f>INDEX(District!S:S,MATCH($A85&amp;$A$5,District!$J:$J,0))</f>
        <v>1.11022302462516E-16</v>
      </c>
    </row>
    <row r="86" spans="1:25" x14ac:dyDescent="0.3">
      <c r="A86" s="43" t="s">
        <v>181</v>
      </c>
      <c r="B86" s="71">
        <f>INDEX(District!M:M,MATCH($A86&amp;$A$5,District!$J:$J,0))</f>
        <v>0</v>
      </c>
      <c r="C86" s="72">
        <f>INDEX(District!AA:AA,MATCH($A86&amp;$A$5,District!$J:$J,0))</f>
        <v>1.7543859649122799E-2</v>
      </c>
      <c r="D86" s="72">
        <f>INDEX(District!AE:AE,MATCH($A86&amp;$A$5,District!$J:$J,0))</f>
        <v>0</v>
      </c>
      <c r="E86" s="72">
        <f>INDEX(District!T:T,MATCH($A86&amp;$A$5,District!$J:$J,0))</f>
        <v>1.13636363636364E-2</v>
      </c>
      <c r="F86" s="72">
        <f>INDEX(District!AB:AB,MATCH($A86&amp;$A$5,District!$J:$J,0))</f>
        <v>0</v>
      </c>
      <c r="G86" s="72">
        <f>INDEX(District!AC:AC,MATCH($A86&amp;$A$5,District!$J:$J,0))</f>
        <v>0</v>
      </c>
      <c r="H86" s="72">
        <f>INDEX(District!Z:Z,MATCH($A86&amp;$A$5,District!$J:$J,0))</f>
        <v>0</v>
      </c>
      <c r="I86" s="72">
        <f>INDEX(District!O:O,MATCH($A86&amp;$A$5,District!$J:$J,0))</f>
        <v>0</v>
      </c>
      <c r="J86" s="72">
        <f>INDEX(District!AG:AG,MATCH($A86&amp;$A$5,District!$J:$J,0))</f>
        <v>1.1904761904761901E-2</v>
      </c>
      <c r="K86" s="72">
        <f>INDEX(District!W:W,MATCH($A86&amp;$A$5,District!$J:$J,0))</f>
        <v>0</v>
      </c>
      <c r="L86" s="72">
        <f>INDEX(District!L:L,MATCH($A86&amp;$A$5,District!$J:$J,0))</f>
        <v>0</v>
      </c>
      <c r="M86" s="72">
        <f>INDEX(District!Y:Y,MATCH($A86&amp;$A$5,District!$J:$J,0))</f>
        <v>1.2500000000000001E-2</v>
      </c>
      <c r="N86" s="72">
        <f>INDEX(District!X:X,MATCH($A86&amp;$A$5,District!$J:$J,0))</f>
        <v>3.3333333333333298E-2</v>
      </c>
      <c r="O86" s="72">
        <f>INDEX(District!AC:AC,MATCH($A86&amp;$A$5,District!$J:$J,0))</f>
        <v>0</v>
      </c>
      <c r="P86" s="72">
        <f>INDEX(District!AF:AF,MATCH($A86&amp;$A$5,District!$J:$J,0))</f>
        <v>-2.2204460492503101E-16</v>
      </c>
      <c r="Q86" s="72">
        <f>INDEX(District!R:R,MATCH($A86&amp;$A$5,District!$J:$J,0))</f>
        <v>0</v>
      </c>
      <c r="R86" s="72">
        <f>INDEX(District!AH:AH,MATCH($A86&amp;$A$5,District!$J:$J,0))</f>
        <v>0</v>
      </c>
      <c r="S86" s="72">
        <f>INDEX(District!AD:AD,MATCH($A86&amp;$A$5,District!$J:$J,0))</f>
        <v>1.4492753623188401E-2</v>
      </c>
      <c r="T86" s="72">
        <f>INDEX(District!K:K,MATCH($A86&amp;$A$5,District!$J:$J,0))</f>
        <v>0</v>
      </c>
      <c r="U86" s="72">
        <f>INDEX(District!Q:Q,MATCH($A86&amp;$A$5,District!$J:$J,0))</f>
        <v>0</v>
      </c>
      <c r="V86" s="72">
        <f>INDEX(District!P:P,MATCH($A86&amp;$A$5,District!$J:$J,0))</f>
        <v>0</v>
      </c>
      <c r="W86" s="72">
        <f>INDEX(District!V:V,MATCH($A86&amp;$A$5,District!$J:$J,0))</f>
        <v>1.2820512820512799E-2</v>
      </c>
      <c r="X86" s="72">
        <f>INDEX(District!U:U,MATCH($A86&amp;$A$5,District!$J:$J,0))</f>
        <v>0</v>
      </c>
      <c r="Y86" s="72">
        <f>INDEX(District!S:S,MATCH($A86&amp;$A$5,District!$J:$J,0))</f>
        <v>1.11022302462516E-16</v>
      </c>
    </row>
    <row r="87" spans="1:25" x14ac:dyDescent="0.3">
      <c r="A87" s="43" t="s">
        <v>182</v>
      </c>
      <c r="B87" s="71">
        <f>INDEX(District!M:M,MATCH($A87&amp;$A$5,District!$J:$J,0))</f>
        <v>0</v>
      </c>
      <c r="C87" s="72">
        <f>INDEX(District!AA:AA,MATCH($A87&amp;$A$5,District!$J:$J,0))</f>
        <v>0</v>
      </c>
      <c r="D87" s="72">
        <f>INDEX(District!AE:AE,MATCH($A87&amp;$A$5,District!$J:$J,0))</f>
        <v>0</v>
      </c>
      <c r="E87" s="72">
        <f>INDEX(District!T:T,MATCH($A87&amp;$A$5,District!$J:$J,0))</f>
        <v>0</v>
      </c>
      <c r="F87" s="72">
        <f>INDEX(District!AB:AB,MATCH($A87&amp;$A$5,District!$J:$J,0))</f>
        <v>0</v>
      </c>
      <c r="G87" s="72">
        <f>INDEX(District!AC:AC,MATCH($A87&amp;$A$5,District!$J:$J,0))</f>
        <v>0</v>
      </c>
      <c r="H87" s="72">
        <f>INDEX(District!Z:Z,MATCH($A87&amp;$A$5,District!$J:$J,0))</f>
        <v>0</v>
      </c>
      <c r="I87" s="72">
        <f>INDEX(District!O:O,MATCH($A87&amp;$A$5,District!$J:$J,0))</f>
        <v>0</v>
      </c>
      <c r="J87" s="72">
        <f>INDEX(District!AG:AG,MATCH($A87&amp;$A$5,District!$J:$J,0))</f>
        <v>0</v>
      </c>
      <c r="K87" s="72">
        <f>INDEX(District!W:W,MATCH($A87&amp;$A$5,District!$J:$J,0))</f>
        <v>0</v>
      </c>
      <c r="L87" s="72">
        <f>INDEX(District!L:L,MATCH($A87&amp;$A$5,District!$J:$J,0))</f>
        <v>0</v>
      </c>
      <c r="M87" s="72">
        <f>INDEX(District!Y:Y,MATCH($A87&amp;$A$5,District!$J:$J,0))</f>
        <v>0</v>
      </c>
      <c r="N87" s="72">
        <f>INDEX(District!X:X,MATCH($A87&amp;$A$5,District!$J:$J,0))</f>
        <v>0</v>
      </c>
      <c r="O87" s="72">
        <f>INDEX(District!AC:AC,MATCH($A87&amp;$A$5,District!$J:$J,0))</f>
        <v>0</v>
      </c>
      <c r="P87" s="72">
        <f>INDEX(District!AF:AF,MATCH($A87&amp;$A$5,District!$J:$J,0))</f>
        <v>-2.2204460492503101E-16</v>
      </c>
      <c r="Q87" s="72">
        <f>INDEX(District!R:R,MATCH($A87&amp;$A$5,District!$J:$J,0))</f>
        <v>0</v>
      </c>
      <c r="R87" s="72">
        <f>INDEX(District!AH:AH,MATCH($A87&amp;$A$5,District!$J:$J,0))</f>
        <v>0</v>
      </c>
      <c r="S87" s="72">
        <f>INDEX(District!AD:AD,MATCH($A87&amp;$A$5,District!$J:$J,0))</f>
        <v>0</v>
      </c>
      <c r="T87" s="72">
        <f>INDEX(District!K:K,MATCH($A87&amp;$A$5,District!$J:$J,0))</f>
        <v>0</v>
      </c>
      <c r="U87" s="72">
        <f>INDEX(District!Q:Q,MATCH($A87&amp;$A$5,District!$J:$J,0))</f>
        <v>0</v>
      </c>
      <c r="V87" s="72">
        <f>INDEX(District!P:P,MATCH($A87&amp;$A$5,District!$J:$J,0))</f>
        <v>0</v>
      </c>
      <c r="W87" s="72">
        <f>INDEX(District!V:V,MATCH($A87&amp;$A$5,District!$J:$J,0))</f>
        <v>0</v>
      </c>
      <c r="X87" s="72">
        <f>INDEX(District!U:U,MATCH($A87&amp;$A$5,District!$J:$J,0))</f>
        <v>0</v>
      </c>
      <c r="Y87" s="72">
        <f>INDEX(District!S:S,MATCH($A87&amp;$A$5,District!$J:$J,0))</f>
        <v>1.11022302462516E-16</v>
      </c>
    </row>
    <row r="88" spans="1:25" x14ac:dyDescent="0.3">
      <c r="A88" s="43" t="s">
        <v>183</v>
      </c>
      <c r="B88" s="71">
        <f>INDEX(District!M:M,MATCH($A88&amp;$A$5,District!$J:$J,0))</f>
        <v>0</v>
      </c>
      <c r="C88" s="72">
        <f>INDEX(District!AA:AA,MATCH($A88&amp;$A$5,District!$J:$J,0))</f>
        <v>0</v>
      </c>
      <c r="D88" s="72">
        <f>INDEX(District!AE:AE,MATCH($A88&amp;$A$5,District!$J:$J,0))</f>
        <v>0</v>
      </c>
      <c r="E88" s="72">
        <f>INDEX(District!T:T,MATCH($A88&amp;$A$5,District!$J:$J,0))</f>
        <v>0</v>
      </c>
      <c r="F88" s="72">
        <f>INDEX(District!AB:AB,MATCH($A88&amp;$A$5,District!$J:$J,0))</f>
        <v>0</v>
      </c>
      <c r="G88" s="72">
        <f>INDEX(District!AC:AC,MATCH($A88&amp;$A$5,District!$J:$J,0))</f>
        <v>0</v>
      </c>
      <c r="H88" s="72">
        <f>INDEX(District!Z:Z,MATCH($A88&amp;$A$5,District!$J:$J,0))</f>
        <v>0</v>
      </c>
      <c r="I88" s="72">
        <f>INDEX(District!O:O,MATCH($A88&amp;$A$5,District!$J:$J,0))</f>
        <v>0</v>
      </c>
      <c r="J88" s="72">
        <f>INDEX(District!AG:AG,MATCH($A88&amp;$A$5,District!$J:$J,0))</f>
        <v>0</v>
      </c>
      <c r="K88" s="72">
        <f>INDEX(District!W:W,MATCH($A88&amp;$A$5,District!$J:$J,0))</f>
        <v>0</v>
      </c>
      <c r="L88" s="72">
        <f>INDEX(District!L:L,MATCH($A88&amp;$A$5,District!$J:$J,0))</f>
        <v>0</v>
      </c>
      <c r="M88" s="72">
        <f>INDEX(District!Y:Y,MATCH($A88&amp;$A$5,District!$J:$J,0))</f>
        <v>0</v>
      </c>
      <c r="N88" s="72">
        <f>INDEX(District!X:X,MATCH($A88&amp;$A$5,District!$J:$J,0))</f>
        <v>0</v>
      </c>
      <c r="O88" s="72">
        <f>INDEX(District!AC:AC,MATCH($A88&amp;$A$5,District!$J:$J,0))</f>
        <v>0</v>
      </c>
      <c r="P88" s="72">
        <f>INDEX(District!AF:AF,MATCH($A88&amp;$A$5,District!$J:$J,0))</f>
        <v>-2.2204460492503101E-16</v>
      </c>
      <c r="Q88" s="72">
        <f>INDEX(District!R:R,MATCH($A88&amp;$A$5,District!$J:$J,0))</f>
        <v>0</v>
      </c>
      <c r="R88" s="72">
        <f>INDEX(District!AH:AH,MATCH($A88&amp;$A$5,District!$J:$J,0))</f>
        <v>0</v>
      </c>
      <c r="S88" s="72">
        <f>INDEX(District!AD:AD,MATCH($A88&amp;$A$5,District!$J:$J,0))</f>
        <v>0</v>
      </c>
      <c r="T88" s="72">
        <f>INDEX(District!K:K,MATCH($A88&amp;$A$5,District!$J:$J,0))</f>
        <v>0</v>
      </c>
      <c r="U88" s="72">
        <f>INDEX(District!Q:Q,MATCH($A88&amp;$A$5,District!$J:$J,0))</f>
        <v>0</v>
      </c>
      <c r="V88" s="72">
        <f>INDEX(District!P:P,MATCH($A88&amp;$A$5,District!$J:$J,0))</f>
        <v>0</v>
      </c>
      <c r="W88" s="72">
        <f>INDEX(District!V:V,MATCH($A88&amp;$A$5,District!$J:$J,0))</f>
        <v>0</v>
      </c>
      <c r="X88" s="72">
        <f>INDEX(District!U:U,MATCH($A88&amp;$A$5,District!$J:$J,0))</f>
        <v>0</v>
      </c>
      <c r="Y88" s="72">
        <f>INDEX(District!S:S,MATCH($A88&amp;$A$5,District!$J:$J,0))</f>
        <v>1.11022302462516E-16</v>
      </c>
    </row>
    <row r="89" spans="1:25" x14ac:dyDescent="0.3">
      <c r="A89" s="43" t="s">
        <v>184</v>
      </c>
      <c r="B89" s="71">
        <f>INDEX(District!M:M,MATCH($A89&amp;$A$5,District!$J:$J,0))</f>
        <v>0</v>
      </c>
      <c r="C89" s="72">
        <f>INDEX(District!AA:AA,MATCH($A89&amp;$A$5,District!$J:$J,0))</f>
        <v>0</v>
      </c>
      <c r="D89" s="72">
        <f>INDEX(District!AE:AE,MATCH($A89&amp;$A$5,District!$J:$J,0))</f>
        <v>0</v>
      </c>
      <c r="E89" s="72">
        <f>INDEX(District!T:T,MATCH($A89&amp;$A$5,District!$J:$J,0))</f>
        <v>0</v>
      </c>
      <c r="F89" s="72">
        <f>INDEX(District!AB:AB,MATCH($A89&amp;$A$5,District!$J:$J,0))</f>
        <v>0</v>
      </c>
      <c r="G89" s="72">
        <f>INDEX(District!AC:AC,MATCH($A89&amp;$A$5,District!$J:$J,0))</f>
        <v>0</v>
      </c>
      <c r="H89" s="72">
        <f>INDEX(District!Z:Z,MATCH($A89&amp;$A$5,District!$J:$J,0))</f>
        <v>0</v>
      </c>
      <c r="I89" s="72">
        <f>INDEX(District!O:O,MATCH($A89&amp;$A$5,District!$J:$J,0))</f>
        <v>0</v>
      </c>
      <c r="J89" s="72">
        <f>INDEX(District!AG:AG,MATCH($A89&amp;$A$5,District!$J:$J,0))</f>
        <v>0</v>
      </c>
      <c r="K89" s="72">
        <f>INDEX(District!W:W,MATCH($A89&amp;$A$5,District!$J:$J,0))</f>
        <v>1.4084507042253501E-2</v>
      </c>
      <c r="L89" s="72">
        <f>INDEX(District!L:L,MATCH($A89&amp;$A$5,District!$J:$J,0))</f>
        <v>0</v>
      </c>
      <c r="M89" s="72">
        <f>INDEX(District!Y:Y,MATCH($A89&amp;$A$5,District!$J:$J,0))</f>
        <v>0</v>
      </c>
      <c r="N89" s="72">
        <f>INDEX(District!X:X,MATCH($A89&amp;$A$5,District!$J:$J,0))</f>
        <v>0</v>
      </c>
      <c r="O89" s="72">
        <f>INDEX(District!AC:AC,MATCH($A89&amp;$A$5,District!$J:$J,0))</f>
        <v>0</v>
      </c>
      <c r="P89" s="72">
        <f>INDEX(District!AF:AF,MATCH($A89&amp;$A$5,District!$J:$J,0))</f>
        <v>-2.2204460492503101E-16</v>
      </c>
      <c r="Q89" s="72">
        <f>INDEX(District!R:R,MATCH($A89&amp;$A$5,District!$J:$J,0))</f>
        <v>0</v>
      </c>
      <c r="R89" s="72">
        <f>INDEX(District!AH:AH,MATCH($A89&amp;$A$5,District!$J:$J,0))</f>
        <v>0</v>
      </c>
      <c r="S89" s="72">
        <f>INDEX(District!AD:AD,MATCH($A89&amp;$A$5,District!$J:$J,0))</f>
        <v>0</v>
      </c>
      <c r="T89" s="72">
        <f>INDEX(District!K:K,MATCH($A89&amp;$A$5,District!$J:$J,0))</f>
        <v>0</v>
      </c>
      <c r="U89" s="72">
        <f>INDEX(District!Q:Q,MATCH($A89&amp;$A$5,District!$J:$J,0))</f>
        <v>0</v>
      </c>
      <c r="V89" s="72">
        <f>INDEX(District!P:P,MATCH($A89&amp;$A$5,District!$J:$J,0))</f>
        <v>0</v>
      </c>
      <c r="W89" s="72">
        <f>INDEX(District!V:V,MATCH($A89&amp;$A$5,District!$J:$J,0))</f>
        <v>0</v>
      </c>
      <c r="X89" s="72">
        <f>INDEX(District!U:U,MATCH($A89&amp;$A$5,District!$J:$J,0))</f>
        <v>0</v>
      </c>
      <c r="Y89" s="72">
        <f>INDEX(District!S:S,MATCH($A89&amp;$A$5,District!$J:$J,0))</f>
        <v>1.11022302462516E-16</v>
      </c>
    </row>
    <row r="90" spans="1:25" x14ac:dyDescent="0.3">
      <c r="A90" s="43" t="s">
        <v>185</v>
      </c>
      <c r="B90" s="71">
        <f>INDEX(District!M:M,MATCH($A90&amp;$A$5,District!$J:$J,0))</f>
        <v>0</v>
      </c>
      <c r="C90" s="72">
        <f>INDEX(District!AA:AA,MATCH($A90&amp;$A$5,District!$J:$J,0))</f>
        <v>0</v>
      </c>
      <c r="D90" s="72">
        <f>INDEX(District!AE:AE,MATCH($A90&amp;$A$5,District!$J:$J,0))</f>
        <v>0</v>
      </c>
      <c r="E90" s="72">
        <f>INDEX(District!T:T,MATCH($A90&amp;$A$5,District!$J:$J,0))</f>
        <v>0</v>
      </c>
      <c r="F90" s="72">
        <f>INDEX(District!AB:AB,MATCH($A90&amp;$A$5,District!$J:$J,0))</f>
        <v>0</v>
      </c>
      <c r="G90" s="72">
        <f>INDEX(District!AC:AC,MATCH($A90&amp;$A$5,District!$J:$J,0))</f>
        <v>0</v>
      </c>
      <c r="H90" s="72">
        <f>INDEX(District!Z:Z,MATCH($A90&amp;$A$5,District!$J:$J,0))</f>
        <v>0</v>
      </c>
      <c r="I90" s="72">
        <f>INDEX(District!O:O,MATCH($A90&amp;$A$5,District!$J:$J,0))</f>
        <v>0</v>
      </c>
      <c r="J90" s="72">
        <f>INDEX(District!AG:AG,MATCH($A90&amp;$A$5,District!$J:$J,0))</f>
        <v>0</v>
      </c>
      <c r="K90" s="72">
        <f>INDEX(District!W:W,MATCH($A90&amp;$A$5,District!$J:$J,0))</f>
        <v>0</v>
      </c>
      <c r="L90" s="72">
        <f>INDEX(District!L:L,MATCH($A90&amp;$A$5,District!$J:$J,0))</f>
        <v>0</v>
      </c>
      <c r="M90" s="72">
        <f>INDEX(District!Y:Y,MATCH($A90&amp;$A$5,District!$J:$J,0))</f>
        <v>0</v>
      </c>
      <c r="N90" s="72">
        <f>INDEX(District!X:X,MATCH($A90&amp;$A$5,District!$J:$J,0))</f>
        <v>0</v>
      </c>
      <c r="O90" s="72">
        <f>INDEX(District!AC:AC,MATCH($A90&amp;$A$5,District!$J:$J,0))</f>
        <v>0</v>
      </c>
      <c r="P90" s="72">
        <f>INDEX(District!AF:AF,MATCH($A90&amp;$A$5,District!$J:$J,0))</f>
        <v>-2.2204460492503101E-16</v>
      </c>
      <c r="Q90" s="72">
        <f>INDEX(District!R:R,MATCH($A90&amp;$A$5,District!$J:$J,0))</f>
        <v>0</v>
      </c>
      <c r="R90" s="72">
        <f>INDEX(District!AH:AH,MATCH($A90&amp;$A$5,District!$J:$J,0))</f>
        <v>0</v>
      </c>
      <c r="S90" s="72">
        <f>INDEX(District!AD:AD,MATCH($A90&amp;$A$5,District!$J:$J,0))</f>
        <v>0</v>
      </c>
      <c r="T90" s="72">
        <f>INDEX(District!K:K,MATCH($A90&amp;$A$5,District!$J:$J,0))</f>
        <v>0</v>
      </c>
      <c r="U90" s="72">
        <f>INDEX(District!Q:Q,MATCH($A90&amp;$A$5,District!$J:$J,0))</f>
        <v>0</v>
      </c>
      <c r="V90" s="72">
        <f>INDEX(District!P:P,MATCH($A90&amp;$A$5,District!$J:$J,0))</f>
        <v>0</v>
      </c>
      <c r="W90" s="72">
        <f>INDEX(District!V:V,MATCH($A90&amp;$A$5,District!$J:$J,0))</f>
        <v>0</v>
      </c>
      <c r="X90" s="72">
        <f>INDEX(District!U:U,MATCH($A90&amp;$A$5,District!$J:$J,0))</f>
        <v>0</v>
      </c>
      <c r="Y90" s="72">
        <f>INDEX(District!S:S,MATCH($A90&amp;$A$5,District!$J:$J,0))</f>
        <v>1.11022302462516E-16</v>
      </c>
    </row>
    <row r="91" spans="1:25" x14ac:dyDescent="0.3">
      <c r="A91" s="43" t="s">
        <v>186</v>
      </c>
      <c r="B91" s="71">
        <f>INDEX(District!M:M,MATCH($A91&amp;$A$5,District!$J:$J,0))</f>
        <v>3.5714285714285698E-2</v>
      </c>
      <c r="C91" s="72">
        <f>INDEX(District!AA:AA,MATCH($A91&amp;$A$5,District!$J:$J,0))</f>
        <v>3.5087719298245598E-2</v>
      </c>
      <c r="D91" s="72">
        <f>INDEX(District!AE:AE,MATCH($A91&amp;$A$5,District!$J:$J,0))</f>
        <v>3.94736842105263E-2</v>
      </c>
      <c r="E91" s="72">
        <f>INDEX(District!T:T,MATCH($A91&amp;$A$5,District!$J:$J,0))</f>
        <v>0</v>
      </c>
      <c r="F91" s="72">
        <f>INDEX(District!AB:AB,MATCH($A91&amp;$A$5,District!$J:$J,0))</f>
        <v>0</v>
      </c>
      <c r="G91" s="72">
        <f>INDEX(District!AC:AC,MATCH($A91&amp;$A$5,District!$J:$J,0))</f>
        <v>0</v>
      </c>
      <c r="H91" s="72">
        <f>INDEX(District!Z:Z,MATCH($A91&amp;$A$5,District!$J:$J,0))</f>
        <v>0</v>
      </c>
      <c r="I91" s="72">
        <f>INDEX(District!O:O,MATCH($A91&amp;$A$5,District!$J:$J,0))</f>
        <v>0</v>
      </c>
      <c r="J91" s="72">
        <f>INDEX(District!AG:AG,MATCH($A91&amp;$A$5,District!$J:$J,0))</f>
        <v>0</v>
      </c>
      <c r="K91" s="72">
        <f>INDEX(District!W:W,MATCH($A91&amp;$A$5,District!$J:$J,0))</f>
        <v>1.4084507042253501E-2</v>
      </c>
      <c r="L91" s="72">
        <f>INDEX(District!L:L,MATCH($A91&amp;$A$5,District!$J:$J,0))</f>
        <v>5.1282051282051301E-2</v>
      </c>
      <c r="M91" s="72">
        <f>INDEX(District!Y:Y,MATCH($A91&amp;$A$5,District!$J:$J,0))</f>
        <v>0.05</v>
      </c>
      <c r="N91" s="72">
        <f>INDEX(District!X:X,MATCH($A91&amp;$A$5,District!$J:$J,0))</f>
        <v>2.2222222222222199E-2</v>
      </c>
      <c r="O91" s="72">
        <f>INDEX(District!AC:AC,MATCH($A91&amp;$A$5,District!$J:$J,0))</f>
        <v>0</v>
      </c>
      <c r="P91" s="72">
        <f>INDEX(District!AF:AF,MATCH($A91&amp;$A$5,District!$J:$J,0))</f>
        <v>-2.2204460492503101E-16</v>
      </c>
      <c r="Q91" s="72">
        <f>INDEX(District!R:R,MATCH($A91&amp;$A$5,District!$J:$J,0))</f>
        <v>3.03030303030303E-2</v>
      </c>
      <c r="R91" s="72">
        <f>INDEX(District!AH:AH,MATCH($A91&amp;$A$5,District!$J:$J,0))</f>
        <v>0</v>
      </c>
      <c r="S91" s="72">
        <f>INDEX(District!AD:AD,MATCH($A91&amp;$A$5,District!$J:$J,0))</f>
        <v>1.4492753623188401E-2</v>
      </c>
      <c r="T91" s="72">
        <f>INDEX(District!K:K,MATCH($A91&amp;$A$5,District!$J:$J,0))</f>
        <v>0</v>
      </c>
      <c r="U91" s="72">
        <f>INDEX(District!Q:Q,MATCH($A91&amp;$A$5,District!$J:$J,0))</f>
        <v>0</v>
      </c>
      <c r="V91" s="72">
        <f>INDEX(District!P:P,MATCH($A91&amp;$A$5,District!$J:$J,0))</f>
        <v>0</v>
      </c>
      <c r="W91" s="72">
        <f>INDEX(District!V:V,MATCH($A91&amp;$A$5,District!$J:$J,0))</f>
        <v>0</v>
      </c>
      <c r="X91" s="72">
        <f>INDEX(District!U:U,MATCH($A91&amp;$A$5,District!$J:$J,0))</f>
        <v>0</v>
      </c>
      <c r="Y91" s="72">
        <f>INDEX(District!S:S,MATCH($A91&amp;$A$5,District!$J:$J,0))</f>
        <v>1.35135135135135E-2</v>
      </c>
    </row>
    <row r="92" spans="1:25" x14ac:dyDescent="0.3">
      <c r="A92" s="43" t="s">
        <v>187</v>
      </c>
      <c r="B92" s="71">
        <f>INDEX(District!M:M,MATCH($A92&amp;$A$5,District!$J:$J,0))</f>
        <v>1.7857142857142901E-2</v>
      </c>
      <c r="C92" s="72">
        <f>INDEX(District!AA:AA,MATCH($A92&amp;$A$5,District!$J:$J,0))</f>
        <v>1.7543859649122799E-2</v>
      </c>
      <c r="D92" s="72">
        <f>INDEX(District!AE:AE,MATCH($A92&amp;$A$5,District!$J:$J,0))</f>
        <v>1.3157894736842099E-2</v>
      </c>
      <c r="E92" s="72">
        <f>INDEX(District!T:T,MATCH($A92&amp;$A$5,District!$J:$J,0))</f>
        <v>0</v>
      </c>
      <c r="F92" s="72">
        <f>INDEX(District!AB:AB,MATCH($A92&amp;$A$5,District!$J:$J,0))</f>
        <v>5.95238095238095E-2</v>
      </c>
      <c r="G92" s="72">
        <f>INDEX(District!AC:AC,MATCH($A92&amp;$A$5,District!$J:$J,0))</f>
        <v>2.7777777777777801E-2</v>
      </c>
      <c r="H92" s="72">
        <f>INDEX(District!Z:Z,MATCH($A92&amp;$A$5,District!$J:$J,0))</f>
        <v>2.0833333333333301E-2</v>
      </c>
      <c r="I92" s="72">
        <f>INDEX(District!O:O,MATCH($A92&amp;$A$5,District!$J:$J,0))</f>
        <v>0</v>
      </c>
      <c r="J92" s="72">
        <f>INDEX(District!AG:AG,MATCH($A92&amp;$A$5,District!$J:$J,0))</f>
        <v>2.3809523809523801E-2</v>
      </c>
      <c r="K92" s="72">
        <f>INDEX(District!W:W,MATCH($A92&amp;$A$5,District!$J:$J,0))</f>
        <v>4.2253521126760597E-2</v>
      </c>
      <c r="L92" s="72">
        <f>INDEX(District!L:L,MATCH($A92&amp;$A$5,District!$J:$J,0))</f>
        <v>5.1282051282051301E-2</v>
      </c>
      <c r="M92" s="72">
        <f>INDEX(District!Y:Y,MATCH($A92&amp;$A$5,District!$J:$J,0))</f>
        <v>3.7499999999999999E-2</v>
      </c>
      <c r="N92" s="72">
        <f>INDEX(District!X:X,MATCH($A92&amp;$A$5,District!$J:$J,0))</f>
        <v>1.1111111111111099E-2</v>
      </c>
      <c r="O92" s="72">
        <f>INDEX(District!AC:AC,MATCH($A92&amp;$A$5,District!$J:$J,0))</f>
        <v>2.7777777777777801E-2</v>
      </c>
      <c r="P92" s="72">
        <f>INDEX(District!AF:AF,MATCH($A92&amp;$A$5,District!$J:$J,0))</f>
        <v>1.7543859649122799E-2</v>
      </c>
      <c r="Q92" s="72">
        <f>INDEX(District!R:R,MATCH($A92&amp;$A$5,District!$J:$J,0))</f>
        <v>6.0606060606060601E-2</v>
      </c>
      <c r="R92" s="72">
        <f>INDEX(District!AH:AH,MATCH($A92&amp;$A$5,District!$J:$J,0))</f>
        <v>0</v>
      </c>
      <c r="S92" s="72">
        <f>INDEX(District!AD:AD,MATCH($A92&amp;$A$5,District!$J:$J,0))</f>
        <v>1.4492753623188401E-2</v>
      </c>
      <c r="T92" s="72">
        <f>INDEX(District!K:K,MATCH($A92&amp;$A$5,District!$J:$J,0))</f>
        <v>2.02020202020202E-2</v>
      </c>
      <c r="U92" s="72">
        <f>INDEX(District!Q:Q,MATCH($A92&amp;$A$5,District!$J:$J,0))</f>
        <v>2.8985507246376802E-2</v>
      </c>
      <c r="V92" s="72">
        <f>INDEX(District!P:P,MATCH($A92&amp;$A$5,District!$J:$J,0))</f>
        <v>0</v>
      </c>
      <c r="W92" s="72">
        <f>INDEX(District!V:V,MATCH($A92&amp;$A$5,District!$J:$J,0))</f>
        <v>1.2820512820512799E-2</v>
      </c>
      <c r="X92" s="72">
        <f>INDEX(District!U:U,MATCH($A92&amp;$A$5,District!$J:$J,0))</f>
        <v>3.2258064516128997E-2</v>
      </c>
      <c r="Y92" s="72">
        <f>INDEX(District!S:S,MATCH($A92&amp;$A$5,District!$J:$J,0))</f>
        <v>2.7027027027027001E-2</v>
      </c>
    </row>
    <row r="93" spans="1:25" x14ac:dyDescent="0.3">
      <c r="A93" s="43" t="s">
        <v>188</v>
      </c>
      <c r="B93" s="71">
        <f>INDEX(District!M:M,MATCH($A93&amp;$A$5,District!$J:$J,0))</f>
        <v>1.7857142857142901E-2</v>
      </c>
      <c r="C93" s="72">
        <f>INDEX(District!AA:AA,MATCH($A93&amp;$A$5,District!$J:$J,0))</f>
        <v>0</v>
      </c>
      <c r="D93" s="72">
        <f>INDEX(District!AE:AE,MATCH($A93&amp;$A$5,District!$J:$J,0))</f>
        <v>0</v>
      </c>
      <c r="E93" s="72">
        <f>INDEX(District!T:T,MATCH($A93&amp;$A$5,District!$J:$J,0))</f>
        <v>2.27272727272727E-2</v>
      </c>
      <c r="F93" s="72">
        <f>INDEX(District!AB:AB,MATCH($A93&amp;$A$5,District!$J:$J,0))</f>
        <v>1.1904761904761901E-2</v>
      </c>
      <c r="G93" s="72">
        <f>INDEX(District!AC:AC,MATCH($A93&amp;$A$5,District!$J:$J,0))</f>
        <v>0</v>
      </c>
      <c r="H93" s="72">
        <f>INDEX(District!Z:Z,MATCH($A93&amp;$A$5,District!$J:$J,0))</f>
        <v>2.0833333333333301E-2</v>
      </c>
      <c r="I93" s="72">
        <f>INDEX(District!O:O,MATCH($A93&amp;$A$5,District!$J:$J,0))</f>
        <v>0</v>
      </c>
      <c r="J93" s="72">
        <f>INDEX(District!AG:AG,MATCH($A93&amp;$A$5,District!$J:$J,0))</f>
        <v>1.1904761904761901E-2</v>
      </c>
      <c r="K93" s="72">
        <f>INDEX(District!W:W,MATCH($A93&amp;$A$5,District!$J:$J,0))</f>
        <v>0</v>
      </c>
      <c r="L93" s="72">
        <f>INDEX(District!L:L,MATCH($A93&amp;$A$5,District!$J:$J,0))</f>
        <v>0</v>
      </c>
      <c r="M93" s="72">
        <f>INDEX(District!Y:Y,MATCH($A93&amp;$A$5,District!$J:$J,0))</f>
        <v>2.5000000000000001E-2</v>
      </c>
      <c r="N93" s="72">
        <f>INDEX(District!X:X,MATCH($A93&amp;$A$5,District!$J:$J,0))</f>
        <v>1.1111111111111099E-2</v>
      </c>
      <c r="O93" s="72">
        <f>INDEX(District!AC:AC,MATCH($A93&amp;$A$5,District!$J:$J,0))</f>
        <v>0</v>
      </c>
      <c r="P93" s="72">
        <f>INDEX(District!AF:AF,MATCH($A93&amp;$A$5,District!$J:$J,0))</f>
        <v>-2.2204460492503101E-16</v>
      </c>
      <c r="Q93" s="72">
        <f>INDEX(District!R:R,MATCH($A93&amp;$A$5,District!$J:$J,0))</f>
        <v>3.03030303030303E-2</v>
      </c>
      <c r="R93" s="72">
        <f>INDEX(District!AH:AH,MATCH($A93&amp;$A$5,District!$J:$J,0))</f>
        <v>0</v>
      </c>
      <c r="S93" s="72">
        <f>INDEX(District!AD:AD,MATCH($A93&amp;$A$5,District!$J:$J,0))</f>
        <v>0</v>
      </c>
      <c r="T93" s="72">
        <f>INDEX(District!K:K,MATCH($A93&amp;$A$5,District!$J:$J,0))</f>
        <v>0</v>
      </c>
      <c r="U93" s="72">
        <f>INDEX(District!Q:Q,MATCH($A93&amp;$A$5,District!$J:$J,0))</f>
        <v>0</v>
      </c>
      <c r="V93" s="72">
        <f>INDEX(District!P:P,MATCH($A93&amp;$A$5,District!$J:$J,0))</f>
        <v>0</v>
      </c>
      <c r="W93" s="72">
        <f>INDEX(District!V:V,MATCH($A93&amp;$A$5,District!$J:$J,0))</f>
        <v>0</v>
      </c>
      <c r="X93" s="72">
        <f>INDEX(District!U:U,MATCH($A93&amp;$A$5,District!$J:$J,0))</f>
        <v>0</v>
      </c>
      <c r="Y93" s="72">
        <f>INDEX(District!S:S,MATCH($A93&amp;$A$5,District!$J:$J,0))</f>
        <v>1.11022302462516E-16</v>
      </c>
    </row>
    <row r="94" spans="1:25" x14ac:dyDescent="0.3">
      <c r="A94" s="43"/>
      <c r="B94" s="76"/>
      <c r="C94" s="76"/>
      <c r="D94" s="76"/>
      <c r="E94" s="76"/>
      <c r="F94" s="76"/>
      <c r="G94" s="76"/>
      <c r="H94" s="76"/>
      <c r="I94" s="76"/>
      <c r="J94" s="76"/>
      <c r="K94" s="76"/>
      <c r="L94" s="76"/>
      <c r="M94" s="76"/>
      <c r="N94" s="76"/>
      <c r="O94" s="76"/>
      <c r="P94" s="76"/>
      <c r="Q94" s="76"/>
      <c r="R94" s="76"/>
      <c r="S94" s="76"/>
      <c r="T94" s="76"/>
      <c r="U94" s="76"/>
      <c r="V94" s="76"/>
      <c r="W94" s="76"/>
      <c r="X94" s="76"/>
      <c r="Y94" s="76"/>
    </row>
    <row r="95" spans="1:25" x14ac:dyDescent="0.3">
      <c r="A95" s="25" t="s">
        <v>295</v>
      </c>
    </row>
    <row r="96" spans="1:25" x14ac:dyDescent="0.3">
      <c r="A96" s="82" t="s">
        <v>323</v>
      </c>
    </row>
    <row r="98" spans="1:25" x14ac:dyDescent="0.3">
      <c r="B98" s="77" t="s">
        <v>50</v>
      </c>
      <c r="C98" s="77" t="s">
        <v>53</v>
      </c>
      <c r="D98" s="77" t="s">
        <v>54</v>
      </c>
      <c r="E98" s="77" t="s">
        <v>49</v>
      </c>
      <c r="F98" s="77" t="s">
        <v>67</v>
      </c>
      <c r="G98" s="77" t="s">
        <v>51</v>
      </c>
      <c r="H98" s="77" t="s">
        <v>55</v>
      </c>
      <c r="I98" s="77" t="s">
        <v>68</v>
      </c>
      <c r="J98" s="77" t="s">
        <v>69</v>
      </c>
      <c r="K98" s="77" t="s">
        <v>70</v>
      </c>
      <c r="L98" s="77" t="s">
        <v>71</v>
      </c>
      <c r="M98" s="77" t="s">
        <v>72</v>
      </c>
      <c r="N98" s="77" t="s">
        <v>56</v>
      </c>
      <c r="O98" s="77" t="s">
        <v>73</v>
      </c>
      <c r="P98" s="77" t="s">
        <v>59</v>
      </c>
      <c r="Q98" s="77" t="s">
        <v>74</v>
      </c>
      <c r="R98" s="77" t="s">
        <v>75</v>
      </c>
      <c r="S98" s="77" t="s">
        <v>76</v>
      </c>
      <c r="T98" s="77" t="s">
        <v>77</v>
      </c>
      <c r="U98" s="77" t="s">
        <v>78</v>
      </c>
      <c r="V98" s="77" t="s">
        <v>57</v>
      </c>
      <c r="W98" s="77" t="s">
        <v>79</v>
      </c>
      <c r="X98" s="77" t="s">
        <v>52</v>
      </c>
      <c r="Y98" s="77" t="s">
        <v>58</v>
      </c>
    </row>
    <row r="99" spans="1:25" x14ac:dyDescent="0.3">
      <c r="A99" s="48" t="s">
        <v>269</v>
      </c>
      <c r="B99" s="71">
        <f>INDEX(District!M:M,MATCH($A99&amp;$A$5,District!$J:$J,0))</f>
        <v>0</v>
      </c>
      <c r="C99" s="72">
        <f>INDEX(District!AA:AA,MATCH($A99&amp;$A$5,District!$J:$J,0))</f>
        <v>0</v>
      </c>
      <c r="D99" s="72">
        <f>INDEX(District!AE:AE,MATCH($A99&amp;$A$5,District!$J:$J,0))</f>
        <v>0.35294117647058798</v>
      </c>
      <c r="E99" s="72">
        <f>INDEX(District!T:T,MATCH($A99&amp;$A$5,District!$J:$J,0))</f>
        <v>0</v>
      </c>
      <c r="F99" s="72">
        <f>INDEX(District!AB:AB,MATCH($A99&amp;$A$5,District!$J:$J,0))</f>
        <v>0</v>
      </c>
      <c r="G99" s="72">
        <f>INDEX(District!AC:AC,MATCH($A99&amp;$A$5,District!$J:$J,0))</f>
        <v>0.33333333333333298</v>
      </c>
      <c r="H99" s="72">
        <f>INDEX(District!Z:Z,MATCH($A99&amp;$A$5,District!$J:$J,0))</f>
        <v>0.26315789473684198</v>
      </c>
      <c r="I99" s="72">
        <f>INDEX(District!O:O,MATCH($A99&amp;$A$5,District!$J:$J,0))</f>
        <v>0.18181818181818199</v>
      </c>
      <c r="J99" s="72">
        <f>INDEX(District!AG:AG,MATCH($A99&amp;$A$5,District!$J:$J,0))</f>
        <v>0</v>
      </c>
      <c r="K99" s="72">
        <f>INDEX(District!W:W,MATCH($A99&amp;$A$5,District!$J:$J,0))</f>
        <v>0.33333333333333298</v>
      </c>
      <c r="L99" s="72">
        <f>INDEX(District!L:L,MATCH($A99&amp;$A$5,District!$J:$J,0))</f>
        <v>0.22222222222222199</v>
      </c>
      <c r="M99" s="72">
        <f>INDEX(District!Y:Y,MATCH($A99&amp;$A$5,District!$J:$J,0))</f>
        <v>0.44444444444444398</v>
      </c>
      <c r="N99" s="72">
        <f>INDEX(District!X:X,MATCH($A99&amp;$A$5,District!$J:$J,0))</f>
        <v>0.16666666666666699</v>
      </c>
      <c r="O99" s="72">
        <f>INDEX(District!AC:AC,MATCH($A99&amp;$A$5,District!$J:$J,0))</f>
        <v>0.33333333333333298</v>
      </c>
      <c r="P99" s="72">
        <f>INDEX(District!AF:AF,MATCH($A99&amp;$A$5,District!$J:$J,0))</f>
        <v>0.5625</v>
      </c>
      <c r="Q99" s="72">
        <f>INDEX(District!R:R,MATCH($A99&amp;$A$5,District!$J:$J,0))</f>
        <v>0.25</v>
      </c>
      <c r="R99" s="72">
        <f>INDEX(District!AH:AH,MATCH($A99&amp;$A$5,District!$J:$J,0))</f>
        <v>0</v>
      </c>
      <c r="S99" s="72">
        <f>INDEX(District!AD:AD,MATCH($A99&amp;$A$5,District!$J:$J,0))</f>
        <v>0</v>
      </c>
      <c r="T99" s="72">
        <f>INDEX(District!K:K,MATCH($A99&amp;$A$5,District!$J:$J,0))</f>
        <v>0.25</v>
      </c>
      <c r="U99" s="72">
        <f>INDEX(District!Q:Q,MATCH($A99&amp;$A$5,District!$J:$J,0))</f>
        <v>0.5</v>
      </c>
      <c r="V99" s="72">
        <f>INDEX(District!P:P,MATCH($A99&amp;$A$5,District!$J:$J,0))</f>
        <v>0.133333333333333</v>
      </c>
      <c r="W99" s="72">
        <f>INDEX(District!V:V,MATCH($A99&amp;$A$5,District!$J:$J,0))</f>
        <v>0</v>
      </c>
      <c r="X99" s="72">
        <f>INDEX(District!U:U,MATCH($A99&amp;$A$5,District!$J:$J,0))</f>
        <v>0.2</v>
      </c>
      <c r="Y99" s="72">
        <f>INDEX(District!S:S,MATCH($A99&amp;$A$5,District!$J:$J,0))</f>
        <v>0.27272727272727298</v>
      </c>
    </row>
    <row r="100" spans="1:25" x14ac:dyDescent="0.3">
      <c r="A100" s="48" t="s">
        <v>270</v>
      </c>
      <c r="B100" s="71">
        <f>INDEX(District!M:M,MATCH($A100&amp;$A$5,District!$J:$J,0))</f>
        <v>0</v>
      </c>
      <c r="C100" s="72">
        <f>INDEX(District!AA:AA,MATCH($A100&amp;$A$5,District!$J:$J,0))</f>
        <v>0.22222222222222199</v>
      </c>
      <c r="D100" s="72">
        <f>INDEX(District!AE:AE,MATCH($A100&amp;$A$5,District!$J:$J,0))</f>
        <v>5.8823529411764698E-2</v>
      </c>
      <c r="E100" s="72">
        <f>INDEX(District!T:T,MATCH($A100&amp;$A$5,District!$J:$J,0))</f>
        <v>0</v>
      </c>
      <c r="F100" s="72">
        <f>INDEX(District!AB:AB,MATCH($A100&amp;$A$5,District!$J:$J,0))</f>
        <v>0</v>
      </c>
      <c r="G100" s="72">
        <f>INDEX(District!AC:AC,MATCH($A100&amp;$A$5,District!$J:$J,0))</f>
        <v>0</v>
      </c>
      <c r="H100" s="72">
        <f>INDEX(District!Z:Z,MATCH($A100&amp;$A$5,District!$J:$J,0))</f>
        <v>5.2631578947368397E-2</v>
      </c>
      <c r="I100" s="72">
        <f>INDEX(District!O:O,MATCH($A100&amp;$A$5,District!$J:$J,0))</f>
        <v>0</v>
      </c>
      <c r="J100" s="72">
        <f>INDEX(District!AG:AG,MATCH($A100&amp;$A$5,District!$J:$J,0))</f>
        <v>0</v>
      </c>
      <c r="K100" s="72">
        <f>INDEX(District!W:W,MATCH($A100&amp;$A$5,District!$J:$J,0))</f>
        <v>0</v>
      </c>
      <c r="L100" s="72">
        <f>INDEX(District!L:L,MATCH($A100&amp;$A$5,District!$J:$J,0))</f>
        <v>0</v>
      </c>
      <c r="M100" s="72">
        <f>INDEX(District!Y:Y,MATCH($A100&amp;$A$5,District!$J:$J,0))</f>
        <v>0.11111111111111099</v>
      </c>
      <c r="N100" s="72">
        <f>INDEX(District!X:X,MATCH($A100&amp;$A$5,District!$J:$J,0))</f>
        <v>0.25</v>
      </c>
      <c r="O100" s="72">
        <f>INDEX(District!AC:AC,MATCH($A100&amp;$A$5,District!$J:$J,0))</f>
        <v>0</v>
      </c>
      <c r="P100" s="72">
        <f>INDEX(District!AF:AF,MATCH($A100&amp;$A$5,District!$J:$J,0))</f>
        <v>0.1875</v>
      </c>
      <c r="Q100" s="72">
        <f>INDEX(District!R:R,MATCH($A100&amp;$A$5,District!$J:$J,0))</f>
        <v>0</v>
      </c>
      <c r="R100" s="72">
        <f>INDEX(District!AH:AH,MATCH($A100&amp;$A$5,District!$J:$J,0))</f>
        <v>0.25</v>
      </c>
      <c r="S100" s="72">
        <f>INDEX(District!AD:AD,MATCH($A100&amp;$A$5,District!$J:$J,0))</f>
        <v>0</v>
      </c>
      <c r="T100" s="72">
        <f>INDEX(District!K:K,MATCH($A100&amp;$A$5,District!$J:$J,0))</f>
        <v>0</v>
      </c>
      <c r="U100" s="72">
        <f>INDEX(District!Q:Q,MATCH($A100&amp;$A$5,District!$J:$J,0))</f>
        <v>0</v>
      </c>
      <c r="V100" s="72">
        <f>INDEX(District!P:P,MATCH($A100&amp;$A$5,District!$J:$J,0))</f>
        <v>0</v>
      </c>
      <c r="W100" s="72">
        <f>INDEX(District!V:V,MATCH($A100&amp;$A$5,District!$J:$J,0))</f>
        <v>0</v>
      </c>
      <c r="X100" s="72">
        <f>INDEX(District!U:U,MATCH($A100&amp;$A$5,District!$J:$J,0))</f>
        <v>0</v>
      </c>
      <c r="Y100" s="72">
        <f>INDEX(District!S:S,MATCH($A100&amp;$A$5,District!$J:$J,0))</f>
        <v>9.0909090909090898E-2</v>
      </c>
    </row>
    <row r="101" spans="1:25" x14ac:dyDescent="0.3">
      <c r="A101" s="48" t="s">
        <v>271</v>
      </c>
      <c r="B101" s="71">
        <f>INDEX(District!M:M,MATCH($A101&amp;$A$5,District!$J:$J,0))</f>
        <v>0</v>
      </c>
      <c r="C101" s="72">
        <f>INDEX(District!AA:AA,MATCH($A101&amp;$A$5,District!$J:$J,0))</f>
        <v>0</v>
      </c>
      <c r="D101" s="72">
        <f>INDEX(District!AE:AE,MATCH($A101&amp;$A$5,District!$J:$J,0))</f>
        <v>0</v>
      </c>
      <c r="E101" s="72">
        <f>INDEX(District!T:T,MATCH($A101&amp;$A$5,District!$J:$J,0))</f>
        <v>0</v>
      </c>
      <c r="F101" s="72">
        <f>INDEX(District!AB:AB,MATCH($A101&amp;$A$5,District!$J:$J,0))</f>
        <v>0</v>
      </c>
      <c r="G101" s="72">
        <f>INDEX(District!AC:AC,MATCH($A101&amp;$A$5,District!$J:$J,0))</f>
        <v>0</v>
      </c>
      <c r="H101" s="72">
        <f>INDEX(District!Z:Z,MATCH($A101&amp;$A$5,District!$J:$J,0))</f>
        <v>0</v>
      </c>
      <c r="I101" s="72">
        <f>INDEX(District!O:O,MATCH($A101&amp;$A$5,District!$J:$J,0))</f>
        <v>0</v>
      </c>
      <c r="J101" s="72">
        <f>INDEX(District!AG:AG,MATCH($A101&amp;$A$5,District!$J:$J,0))</f>
        <v>0</v>
      </c>
      <c r="K101" s="72">
        <f>INDEX(District!W:W,MATCH($A101&amp;$A$5,District!$J:$J,0))</f>
        <v>0</v>
      </c>
      <c r="L101" s="72">
        <f>INDEX(District!L:L,MATCH($A101&amp;$A$5,District!$J:$J,0))</f>
        <v>0</v>
      </c>
      <c r="M101" s="72">
        <f>INDEX(District!Y:Y,MATCH($A101&amp;$A$5,District!$J:$J,0))</f>
        <v>0</v>
      </c>
      <c r="N101" s="72">
        <f>INDEX(District!X:X,MATCH($A101&amp;$A$5,District!$J:$J,0))</f>
        <v>0</v>
      </c>
      <c r="O101" s="72">
        <f>INDEX(District!AC:AC,MATCH($A101&amp;$A$5,District!$J:$J,0))</f>
        <v>0</v>
      </c>
      <c r="P101" s="72">
        <f>INDEX(District!AF:AF,MATCH($A101&amp;$A$5,District!$J:$J,0))</f>
        <v>0</v>
      </c>
      <c r="Q101" s="72">
        <f>INDEX(District!R:R,MATCH($A101&amp;$A$5,District!$J:$J,0))</f>
        <v>0</v>
      </c>
      <c r="R101" s="72">
        <f>INDEX(District!AH:AH,MATCH($A101&amp;$A$5,District!$J:$J,0))</f>
        <v>0</v>
      </c>
      <c r="S101" s="72">
        <f>INDEX(District!AD:AD,MATCH($A101&amp;$A$5,District!$J:$J,0))</f>
        <v>0</v>
      </c>
      <c r="T101" s="72">
        <f>INDEX(District!K:K,MATCH($A101&amp;$A$5,District!$J:$J,0))</f>
        <v>0</v>
      </c>
      <c r="U101" s="72">
        <f>INDEX(District!Q:Q,MATCH($A101&amp;$A$5,District!$J:$J,0))</f>
        <v>0</v>
      </c>
      <c r="V101" s="72">
        <f>INDEX(District!P:P,MATCH($A101&amp;$A$5,District!$J:$J,0))</f>
        <v>0.133333333333333</v>
      </c>
      <c r="W101" s="72">
        <f>INDEX(District!V:V,MATCH($A101&amp;$A$5,District!$J:$J,0))</f>
        <v>0</v>
      </c>
      <c r="X101" s="72">
        <f>INDEX(District!U:U,MATCH($A101&amp;$A$5,District!$J:$J,0))</f>
        <v>0</v>
      </c>
      <c r="Y101" s="72">
        <f>INDEX(District!S:S,MATCH($A101&amp;$A$5,District!$J:$J,0))</f>
        <v>1.11022302462516E-16</v>
      </c>
    </row>
    <row r="102" spans="1:25" x14ac:dyDescent="0.3">
      <c r="A102" s="48" t="s">
        <v>272</v>
      </c>
      <c r="B102" s="71">
        <f>INDEX(District!M:M,MATCH($A102&amp;$A$5,District!$J:$J,0))</f>
        <v>0</v>
      </c>
      <c r="C102" s="72">
        <f>INDEX(District!AA:AA,MATCH($A102&amp;$A$5,District!$J:$J,0))</f>
        <v>0.11111111111111099</v>
      </c>
      <c r="D102" s="72">
        <f>INDEX(District!AE:AE,MATCH($A102&amp;$A$5,District!$J:$J,0))</f>
        <v>0</v>
      </c>
      <c r="E102" s="72">
        <f>INDEX(District!T:T,MATCH($A102&amp;$A$5,District!$J:$J,0))</f>
        <v>0</v>
      </c>
      <c r="F102" s="72">
        <f>INDEX(District!AB:AB,MATCH($A102&amp;$A$5,District!$J:$J,0))</f>
        <v>0</v>
      </c>
      <c r="G102" s="72">
        <f>INDEX(District!AC:AC,MATCH($A102&amp;$A$5,District!$J:$J,0))</f>
        <v>0</v>
      </c>
      <c r="H102" s="72">
        <f>INDEX(District!Z:Z,MATCH($A102&amp;$A$5,District!$J:$J,0))</f>
        <v>0</v>
      </c>
      <c r="I102" s="72">
        <f>INDEX(District!O:O,MATCH($A102&amp;$A$5,District!$J:$J,0))</f>
        <v>0.18181818181818199</v>
      </c>
      <c r="J102" s="72">
        <f>INDEX(District!AG:AG,MATCH($A102&amp;$A$5,District!$J:$J,0))</f>
        <v>0</v>
      </c>
      <c r="K102" s="72">
        <f>INDEX(District!W:W,MATCH($A102&amp;$A$5,District!$J:$J,0))</f>
        <v>0</v>
      </c>
      <c r="L102" s="72">
        <f>INDEX(District!L:L,MATCH($A102&amp;$A$5,District!$J:$J,0))</f>
        <v>5.5555555555555601E-2</v>
      </c>
      <c r="M102" s="72">
        <f>INDEX(District!Y:Y,MATCH($A102&amp;$A$5,District!$J:$J,0))</f>
        <v>0</v>
      </c>
      <c r="N102" s="72">
        <f>INDEX(District!X:X,MATCH($A102&amp;$A$5,District!$J:$J,0))</f>
        <v>8.3333333333333301E-2</v>
      </c>
      <c r="O102" s="72">
        <f>INDEX(District!AC:AC,MATCH($A102&amp;$A$5,District!$J:$J,0))</f>
        <v>0</v>
      </c>
      <c r="P102" s="72">
        <f>INDEX(District!AF:AF,MATCH($A102&amp;$A$5,District!$J:$J,0))</f>
        <v>6.25E-2</v>
      </c>
      <c r="Q102" s="72">
        <f>INDEX(District!R:R,MATCH($A102&amp;$A$5,District!$J:$J,0))</f>
        <v>0.05</v>
      </c>
      <c r="R102" s="72">
        <f>INDEX(District!AH:AH,MATCH($A102&amp;$A$5,District!$J:$J,0))</f>
        <v>0</v>
      </c>
      <c r="S102" s="72">
        <f>INDEX(District!AD:AD,MATCH($A102&amp;$A$5,District!$J:$J,0))</f>
        <v>0</v>
      </c>
      <c r="T102" s="72">
        <f>INDEX(District!K:K,MATCH($A102&amp;$A$5,District!$J:$J,0))</f>
        <v>0</v>
      </c>
      <c r="U102" s="72">
        <f>INDEX(District!Q:Q,MATCH($A102&amp;$A$5,District!$J:$J,0))</f>
        <v>0</v>
      </c>
      <c r="V102" s="72">
        <f>INDEX(District!P:P,MATCH($A102&amp;$A$5,District!$J:$J,0))</f>
        <v>6.6666666666666693E-2</v>
      </c>
      <c r="W102" s="72">
        <f>INDEX(District!V:V,MATCH($A102&amp;$A$5,District!$J:$J,0))</f>
        <v>0</v>
      </c>
      <c r="X102" s="72">
        <f>INDEX(District!U:U,MATCH($A102&amp;$A$5,District!$J:$J,0))</f>
        <v>0</v>
      </c>
      <c r="Y102" s="72">
        <f>INDEX(District!S:S,MATCH($A102&amp;$A$5,District!$J:$J,0))</f>
        <v>1.11022302462516E-16</v>
      </c>
    </row>
    <row r="103" spans="1:25" x14ac:dyDescent="0.3">
      <c r="A103" s="48" t="s">
        <v>273</v>
      </c>
      <c r="B103" s="71">
        <f>INDEX(District!M:M,MATCH($A103&amp;$A$5,District!$J:$J,0))</f>
        <v>0.25</v>
      </c>
      <c r="C103" s="72">
        <f>INDEX(District!AA:AA,MATCH($A103&amp;$A$5,District!$J:$J,0))</f>
        <v>0</v>
      </c>
      <c r="D103" s="72">
        <f>INDEX(District!AE:AE,MATCH($A103&amp;$A$5,District!$J:$J,0))</f>
        <v>0.11764705882352899</v>
      </c>
      <c r="E103" s="72">
        <f>INDEX(District!T:T,MATCH($A103&amp;$A$5,District!$J:$J,0))</f>
        <v>0</v>
      </c>
      <c r="F103" s="72">
        <f>INDEX(District!AB:AB,MATCH($A103&amp;$A$5,District!$J:$J,0))</f>
        <v>0</v>
      </c>
      <c r="G103" s="72">
        <f>INDEX(District!AC:AC,MATCH($A103&amp;$A$5,District!$J:$J,0))</f>
        <v>0</v>
      </c>
      <c r="H103" s="72">
        <f>INDEX(District!Z:Z,MATCH($A103&amp;$A$5,District!$J:$J,0))</f>
        <v>5.2631578947368397E-2</v>
      </c>
      <c r="I103" s="72">
        <f>INDEX(District!O:O,MATCH($A103&amp;$A$5,District!$J:$J,0))</f>
        <v>0</v>
      </c>
      <c r="J103" s="72">
        <f>INDEX(District!AG:AG,MATCH($A103&amp;$A$5,District!$J:$J,0))</f>
        <v>0</v>
      </c>
      <c r="K103" s="72">
        <f>INDEX(District!W:W,MATCH($A103&amp;$A$5,District!$J:$J,0))</f>
        <v>0.33333333333333298</v>
      </c>
      <c r="L103" s="72">
        <f>INDEX(District!L:L,MATCH($A103&amp;$A$5,District!$J:$J,0))</f>
        <v>5.5555555555555601E-2</v>
      </c>
      <c r="M103" s="72">
        <f>INDEX(District!Y:Y,MATCH($A103&amp;$A$5,District!$J:$J,0))</f>
        <v>0.11111111111111099</v>
      </c>
      <c r="N103" s="72">
        <f>INDEX(District!X:X,MATCH($A103&amp;$A$5,District!$J:$J,0))</f>
        <v>0</v>
      </c>
      <c r="O103" s="72">
        <f>INDEX(District!AC:AC,MATCH($A103&amp;$A$5,District!$J:$J,0))</f>
        <v>0</v>
      </c>
      <c r="P103" s="72">
        <f>INDEX(District!AF:AF,MATCH($A103&amp;$A$5,District!$J:$J,0))</f>
        <v>0</v>
      </c>
      <c r="Q103" s="72">
        <f>INDEX(District!R:R,MATCH($A103&amp;$A$5,District!$J:$J,0))</f>
        <v>0.1</v>
      </c>
      <c r="R103" s="72">
        <f>INDEX(District!AH:AH,MATCH($A103&amp;$A$5,District!$J:$J,0))</f>
        <v>0</v>
      </c>
      <c r="S103" s="72">
        <f>INDEX(District!AD:AD,MATCH($A103&amp;$A$5,District!$J:$J,0))</f>
        <v>0</v>
      </c>
      <c r="T103" s="72">
        <f>INDEX(District!K:K,MATCH($A103&amp;$A$5,District!$J:$J,0))</f>
        <v>0</v>
      </c>
      <c r="U103" s="72">
        <f>INDEX(District!Q:Q,MATCH($A103&amp;$A$5,District!$J:$J,0))</f>
        <v>0</v>
      </c>
      <c r="V103" s="72">
        <f>INDEX(District!P:P,MATCH($A103&amp;$A$5,District!$J:$J,0))</f>
        <v>0.266666666666667</v>
      </c>
      <c r="W103" s="72">
        <f>INDEX(District!V:V,MATCH($A103&amp;$A$5,District!$J:$J,0))</f>
        <v>0</v>
      </c>
      <c r="X103" s="72">
        <f>INDEX(District!U:U,MATCH($A103&amp;$A$5,District!$J:$J,0))</f>
        <v>0.1</v>
      </c>
      <c r="Y103" s="72">
        <f>INDEX(District!S:S,MATCH($A103&amp;$A$5,District!$J:$J,0))</f>
        <v>9.0909090909090898E-2</v>
      </c>
    </row>
    <row r="104" spans="1:25" x14ac:dyDescent="0.3">
      <c r="A104" s="48" t="s">
        <v>274</v>
      </c>
      <c r="B104" s="71">
        <f>INDEX(District!M:M,MATCH($A104&amp;$A$5,District!$J:$J,0))</f>
        <v>1</v>
      </c>
      <c r="C104" s="72">
        <f>INDEX(District!AA:AA,MATCH($A104&amp;$A$5,District!$J:$J,0))</f>
        <v>0.66666666666666696</v>
      </c>
      <c r="D104" s="72">
        <f>INDEX(District!AE:AE,MATCH($A104&amp;$A$5,District!$J:$J,0))</f>
        <v>0.35294117647058798</v>
      </c>
      <c r="E104" s="72">
        <f>INDEX(District!T:T,MATCH($A104&amp;$A$5,District!$J:$J,0))</f>
        <v>0</v>
      </c>
      <c r="F104" s="72">
        <f>INDEX(District!AB:AB,MATCH($A104&amp;$A$5,District!$J:$J,0))</f>
        <v>0</v>
      </c>
      <c r="G104" s="72">
        <f>INDEX(District!AC:AC,MATCH($A104&amp;$A$5,District!$J:$J,0))</f>
        <v>0.38095238095238099</v>
      </c>
      <c r="H104" s="72">
        <f>INDEX(District!Z:Z,MATCH($A104&amp;$A$5,District!$J:$J,0))</f>
        <v>0.26315789473684198</v>
      </c>
      <c r="I104" s="72">
        <f>INDEX(District!O:O,MATCH($A104&amp;$A$5,District!$J:$J,0))</f>
        <v>0.72727272727272696</v>
      </c>
      <c r="J104" s="72">
        <f>INDEX(District!AG:AG,MATCH($A104&amp;$A$5,District!$J:$J,0))</f>
        <v>0</v>
      </c>
      <c r="K104" s="72">
        <f>INDEX(District!W:W,MATCH($A104&amp;$A$5,District!$J:$J,0))</f>
        <v>0.66666666666666696</v>
      </c>
      <c r="L104" s="72">
        <f>INDEX(District!L:L,MATCH($A104&amp;$A$5,District!$J:$J,0))</f>
        <v>0.61111111111111105</v>
      </c>
      <c r="M104" s="72">
        <f>INDEX(District!Y:Y,MATCH($A104&amp;$A$5,District!$J:$J,0))</f>
        <v>0.33333333333333298</v>
      </c>
      <c r="N104" s="72">
        <f>INDEX(District!X:X,MATCH($A104&amp;$A$5,District!$J:$J,0))</f>
        <v>0.25</v>
      </c>
      <c r="O104" s="72">
        <f>INDEX(District!AC:AC,MATCH($A104&amp;$A$5,District!$J:$J,0))</f>
        <v>0.38095238095238099</v>
      </c>
      <c r="P104" s="72">
        <f>INDEX(District!AF:AF,MATCH($A104&amp;$A$5,District!$J:$J,0))</f>
        <v>0.125</v>
      </c>
      <c r="Q104" s="72">
        <f>INDEX(District!R:R,MATCH($A104&amp;$A$5,District!$J:$J,0))</f>
        <v>0.4</v>
      </c>
      <c r="R104" s="72">
        <f>INDEX(District!AH:AH,MATCH($A104&amp;$A$5,District!$J:$J,0))</f>
        <v>0.25</v>
      </c>
      <c r="S104" s="72">
        <f>INDEX(District!AD:AD,MATCH($A104&amp;$A$5,District!$J:$J,0))</f>
        <v>0</v>
      </c>
      <c r="T104" s="72">
        <f>INDEX(District!K:K,MATCH($A104&amp;$A$5,District!$J:$J,0))</f>
        <v>0.125</v>
      </c>
      <c r="U104" s="72">
        <f>INDEX(District!Q:Q,MATCH($A104&amp;$A$5,District!$J:$J,0))</f>
        <v>0.16666666666666699</v>
      </c>
      <c r="V104" s="72">
        <f>INDEX(District!P:P,MATCH($A104&amp;$A$5,District!$J:$J,0))</f>
        <v>0.4</v>
      </c>
      <c r="W104" s="72">
        <f>INDEX(District!V:V,MATCH($A104&amp;$A$5,District!$J:$J,0))</f>
        <v>0</v>
      </c>
      <c r="X104" s="72">
        <f>INDEX(District!U:U,MATCH($A104&amp;$A$5,District!$J:$J,0))</f>
        <v>0.4</v>
      </c>
      <c r="Y104" s="72">
        <f>INDEX(District!S:S,MATCH($A104&amp;$A$5,District!$J:$J,0))</f>
        <v>0.27272727272727298</v>
      </c>
    </row>
    <row r="105" spans="1:25" x14ac:dyDescent="0.3">
      <c r="A105" s="48" t="s">
        <v>275</v>
      </c>
      <c r="B105" s="71">
        <f>INDEX(District!M:M,MATCH($A105&amp;$A$5,District!$J:$J,0))</f>
        <v>1</v>
      </c>
      <c r="C105" s="72">
        <f>INDEX(District!AA:AA,MATCH($A105&amp;$A$5,District!$J:$J,0))</f>
        <v>0.66666666666666696</v>
      </c>
      <c r="D105" s="72">
        <f>INDEX(District!AE:AE,MATCH($A105&amp;$A$5,District!$J:$J,0))</f>
        <v>0.52941176470588203</v>
      </c>
      <c r="E105" s="72">
        <f>INDEX(District!T:T,MATCH($A105&amp;$A$5,District!$J:$J,0))</f>
        <v>0</v>
      </c>
      <c r="F105" s="72">
        <f>INDEX(District!AB:AB,MATCH($A105&amp;$A$5,District!$J:$J,0))</f>
        <v>0</v>
      </c>
      <c r="G105" s="72">
        <f>INDEX(District!AC:AC,MATCH($A105&amp;$A$5,District!$J:$J,0))</f>
        <v>0.57142857142857195</v>
      </c>
      <c r="H105" s="72">
        <f>INDEX(District!Z:Z,MATCH($A105&amp;$A$5,District!$J:$J,0))</f>
        <v>0.68421052631578905</v>
      </c>
      <c r="I105" s="72">
        <f>INDEX(District!O:O,MATCH($A105&amp;$A$5,District!$J:$J,0))</f>
        <v>0.72727272727272696</v>
      </c>
      <c r="J105" s="72">
        <f>INDEX(District!AG:AG,MATCH($A105&amp;$A$5,District!$J:$J,0))</f>
        <v>0</v>
      </c>
      <c r="K105" s="72">
        <f>INDEX(District!W:W,MATCH($A105&amp;$A$5,District!$J:$J,0))</f>
        <v>0.66666666666666696</v>
      </c>
      <c r="L105" s="72">
        <f>INDEX(District!L:L,MATCH($A105&amp;$A$5,District!$J:$J,0))</f>
        <v>0.66666666666666696</v>
      </c>
      <c r="M105" s="72">
        <f>INDEX(District!Y:Y,MATCH($A105&amp;$A$5,District!$J:$J,0))</f>
        <v>0.33333333333333298</v>
      </c>
      <c r="N105" s="72">
        <f>INDEX(District!X:X,MATCH($A105&amp;$A$5,District!$J:$J,0))</f>
        <v>0.66666666666666696</v>
      </c>
      <c r="O105" s="72">
        <f>INDEX(District!AC:AC,MATCH($A105&amp;$A$5,District!$J:$J,0))</f>
        <v>0.57142857142857195</v>
      </c>
      <c r="P105" s="72">
        <f>INDEX(District!AF:AF,MATCH($A105&amp;$A$5,District!$J:$J,0))</f>
        <v>0.1875</v>
      </c>
      <c r="Q105" s="72">
        <f>INDEX(District!R:R,MATCH($A105&amp;$A$5,District!$J:$J,0))</f>
        <v>0.6</v>
      </c>
      <c r="R105" s="72">
        <f>INDEX(District!AH:AH,MATCH($A105&amp;$A$5,District!$J:$J,0))</f>
        <v>0.75</v>
      </c>
      <c r="S105" s="72">
        <f>INDEX(District!AD:AD,MATCH($A105&amp;$A$5,District!$J:$J,0))</f>
        <v>0</v>
      </c>
      <c r="T105" s="72">
        <f>INDEX(District!K:K,MATCH($A105&amp;$A$5,District!$J:$J,0))</f>
        <v>0.75</v>
      </c>
      <c r="U105" s="72">
        <f>INDEX(District!Q:Q,MATCH($A105&amp;$A$5,District!$J:$J,0))</f>
        <v>0.33333333333333298</v>
      </c>
      <c r="V105" s="72">
        <f>INDEX(District!P:P,MATCH($A105&amp;$A$5,District!$J:$J,0))</f>
        <v>0.4</v>
      </c>
      <c r="W105" s="72">
        <f>INDEX(District!V:V,MATCH($A105&amp;$A$5,District!$J:$J,0))</f>
        <v>0</v>
      </c>
      <c r="X105" s="72">
        <f>INDEX(District!U:U,MATCH($A105&amp;$A$5,District!$J:$J,0))</f>
        <v>0.5</v>
      </c>
      <c r="Y105" s="72">
        <f>INDEX(District!S:S,MATCH($A105&amp;$A$5,District!$J:$J,0))</f>
        <v>0.54545454545454497</v>
      </c>
    </row>
    <row r="106" spans="1:25" x14ac:dyDescent="0.3">
      <c r="A106" s="48" t="s">
        <v>276</v>
      </c>
      <c r="B106" s="71">
        <f>INDEX(District!M:M,MATCH($A106&amp;$A$5,District!$J:$J,0))</f>
        <v>0</v>
      </c>
      <c r="C106" s="72">
        <f>INDEX(District!AA:AA,MATCH($A106&amp;$A$5,District!$J:$J,0))</f>
        <v>0.44444444444444398</v>
      </c>
      <c r="D106" s="72">
        <f>INDEX(District!AE:AE,MATCH($A106&amp;$A$5,District!$J:$J,0))</f>
        <v>5.8823529411764698E-2</v>
      </c>
      <c r="E106" s="72">
        <f>INDEX(District!T:T,MATCH($A106&amp;$A$5,District!$J:$J,0))</f>
        <v>0</v>
      </c>
      <c r="F106" s="72">
        <f>INDEX(District!AB:AB,MATCH($A106&amp;$A$5,District!$J:$J,0))</f>
        <v>0</v>
      </c>
      <c r="G106" s="72">
        <f>INDEX(District!AC:AC,MATCH($A106&amp;$A$5,District!$J:$J,0))</f>
        <v>0</v>
      </c>
      <c r="H106" s="72">
        <f>INDEX(District!Z:Z,MATCH($A106&amp;$A$5,District!$J:$J,0))</f>
        <v>0</v>
      </c>
      <c r="I106" s="72">
        <f>INDEX(District!O:O,MATCH($A106&amp;$A$5,District!$J:$J,0))</f>
        <v>0</v>
      </c>
      <c r="J106" s="72">
        <f>INDEX(District!AG:AG,MATCH($A106&amp;$A$5,District!$J:$J,0))</f>
        <v>0</v>
      </c>
      <c r="K106" s="72">
        <f>INDEX(District!W:W,MATCH($A106&amp;$A$5,District!$J:$J,0))</f>
        <v>0</v>
      </c>
      <c r="L106" s="72">
        <f>INDEX(District!L:L,MATCH($A106&amp;$A$5,District!$J:$J,0))</f>
        <v>0.16666666666666699</v>
      </c>
      <c r="M106" s="72">
        <f>INDEX(District!Y:Y,MATCH($A106&amp;$A$5,District!$J:$J,0))</f>
        <v>0</v>
      </c>
      <c r="N106" s="72">
        <f>INDEX(District!X:X,MATCH($A106&amp;$A$5,District!$J:$J,0))</f>
        <v>0.16666666666666699</v>
      </c>
      <c r="O106" s="72">
        <f>INDEX(District!AC:AC,MATCH($A106&amp;$A$5,District!$J:$J,0))</f>
        <v>0</v>
      </c>
      <c r="P106" s="72">
        <f>INDEX(District!AF:AF,MATCH($A106&amp;$A$5,District!$J:$J,0))</f>
        <v>0</v>
      </c>
      <c r="Q106" s="72">
        <f>INDEX(District!R:R,MATCH($A106&amp;$A$5,District!$J:$J,0))</f>
        <v>0</v>
      </c>
      <c r="R106" s="72">
        <f>INDEX(District!AH:AH,MATCH($A106&amp;$A$5,District!$J:$J,0))</f>
        <v>0</v>
      </c>
      <c r="S106" s="72">
        <f>INDEX(District!AD:AD,MATCH($A106&amp;$A$5,District!$J:$J,0))</f>
        <v>0</v>
      </c>
      <c r="T106" s="72">
        <f>INDEX(District!K:K,MATCH($A106&amp;$A$5,District!$J:$J,0))</f>
        <v>0</v>
      </c>
      <c r="U106" s="72">
        <f>INDEX(District!Q:Q,MATCH($A106&amp;$A$5,District!$J:$J,0))</f>
        <v>0</v>
      </c>
      <c r="V106" s="72">
        <f>INDEX(District!P:P,MATCH($A106&amp;$A$5,District!$J:$J,0))</f>
        <v>0.133333333333333</v>
      </c>
      <c r="W106" s="72">
        <f>INDEX(District!V:V,MATCH($A106&amp;$A$5,District!$J:$J,0))</f>
        <v>0</v>
      </c>
      <c r="X106" s="72">
        <f>INDEX(District!U:U,MATCH($A106&amp;$A$5,District!$J:$J,0))</f>
        <v>0</v>
      </c>
      <c r="Y106" s="72">
        <f>INDEX(District!S:S,MATCH($A106&amp;$A$5,District!$J:$J,0))</f>
        <v>0.18181818181818199</v>
      </c>
    </row>
    <row r="107" spans="1:25" x14ac:dyDescent="0.3">
      <c r="A107" s="52" t="s">
        <v>277</v>
      </c>
      <c r="B107" s="71">
        <f>INDEX(District!M:M,MATCH($A107&amp;$A$5,District!$J:$J,0))</f>
        <v>0</v>
      </c>
      <c r="C107" s="72">
        <f>INDEX(District!AA:AA,MATCH($A107&amp;$A$5,District!$J:$J,0))</f>
        <v>0</v>
      </c>
      <c r="D107" s="72">
        <f>INDEX(District!AE:AE,MATCH($A107&amp;$A$5,District!$J:$J,0))</f>
        <v>0</v>
      </c>
      <c r="E107" s="72">
        <f>INDEX(District!T:T,MATCH($A107&amp;$A$5,District!$J:$J,0))</f>
        <v>0</v>
      </c>
      <c r="F107" s="72">
        <f>INDEX(District!AB:AB,MATCH($A107&amp;$A$5,District!$J:$J,0))</f>
        <v>0</v>
      </c>
      <c r="G107" s="72">
        <f>INDEX(District!AC:AC,MATCH($A107&amp;$A$5,District!$J:$J,0))</f>
        <v>4.7619047619047603E-2</v>
      </c>
      <c r="H107" s="72">
        <f>INDEX(District!Z:Z,MATCH($A107&amp;$A$5,District!$J:$J,0))</f>
        <v>0</v>
      </c>
      <c r="I107" s="72">
        <f>INDEX(District!O:O,MATCH($A107&amp;$A$5,District!$J:$J,0))</f>
        <v>0</v>
      </c>
      <c r="J107" s="72">
        <f>INDEX(District!AG:AG,MATCH($A107&amp;$A$5,District!$J:$J,0))</f>
        <v>0</v>
      </c>
      <c r="K107" s="72">
        <f>INDEX(District!W:W,MATCH($A107&amp;$A$5,District!$J:$J,0))</f>
        <v>0</v>
      </c>
      <c r="L107" s="72">
        <f>INDEX(District!L:L,MATCH($A107&amp;$A$5,District!$J:$J,0))</f>
        <v>5.5555555555555601E-2</v>
      </c>
      <c r="M107" s="72">
        <f>INDEX(District!Y:Y,MATCH($A107&amp;$A$5,District!$J:$J,0))</f>
        <v>0</v>
      </c>
      <c r="N107" s="72">
        <f>INDEX(District!X:X,MATCH($A107&amp;$A$5,District!$J:$J,0))</f>
        <v>8.3333333333333301E-2</v>
      </c>
      <c r="O107" s="72">
        <f>INDEX(District!AC:AC,MATCH($A107&amp;$A$5,District!$J:$J,0))</f>
        <v>4.7619047619047603E-2</v>
      </c>
      <c r="P107" s="72">
        <f>INDEX(District!AF:AF,MATCH($A107&amp;$A$5,District!$J:$J,0))</f>
        <v>0</v>
      </c>
      <c r="Q107" s="72">
        <f>INDEX(District!R:R,MATCH($A107&amp;$A$5,District!$J:$J,0))</f>
        <v>0</v>
      </c>
      <c r="R107" s="72">
        <f>INDEX(District!AH:AH,MATCH($A107&amp;$A$5,District!$J:$J,0))</f>
        <v>0.25</v>
      </c>
      <c r="S107" s="72">
        <f>INDEX(District!AD:AD,MATCH($A107&amp;$A$5,District!$J:$J,0))</f>
        <v>0</v>
      </c>
      <c r="T107" s="72">
        <f>INDEX(District!K:K,MATCH($A107&amp;$A$5,District!$J:$J,0))</f>
        <v>0</v>
      </c>
      <c r="U107" s="72">
        <f>INDEX(District!Q:Q,MATCH($A107&amp;$A$5,District!$J:$J,0))</f>
        <v>0.16666666666666699</v>
      </c>
      <c r="V107" s="72">
        <f>INDEX(District!P:P,MATCH($A107&amp;$A$5,District!$J:$J,0))</f>
        <v>0</v>
      </c>
      <c r="W107" s="72">
        <f>INDEX(District!V:V,MATCH($A107&amp;$A$5,District!$J:$J,0))</f>
        <v>0</v>
      </c>
      <c r="X107" s="72">
        <f>INDEX(District!U:U,MATCH($A107&amp;$A$5,District!$J:$J,0))</f>
        <v>0.1</v>
      </c>
      <c r="Y107" s="72">
        <f>INDEX(District!S:S,MATCH($A107&amp;$A$5,District!$J:$J,0))</f>
        <v>0.18181818181818199</v>
      </c>
    </row>
    <row r="108" spans="1:25" x14ac:dyDescent="0.3">
      <c r="A108" s="52" t="s">
        <v>278</v>
      </c>
      <c r="B108" s="71">
        <f>INDEX(District!M:M,MATCH($A108&amp;$A$5,District!$J:$J,0))</f>
        <v>0</v>
      </c>
      <c r="C108" s="72">
        <f>INDEX(District!AA:AA,MATCH($A108&amp;$A$5,District!$J:$J,0))</f>
        <v>0.11111111111111099</v>
      </c>
      <c r="D108" s="72">
        <f>INDEX(District!AE:AE,MATCH($A108&amp;$A$5,District!$J:$J,0))</f>
        <v>0</v>
      </c>
      <c r="E108" s="72">
        <f>INDEX(District!T:T,MATCH($A108&amp;$A$5,District!$J:$J,0))</f>
        <v>0</v>
      </c>
      <c r="F108" s="72">
        <f>INDEX(District!AB:AB,MATCH($A108&amp;$A$5,District!$J:$J,0))</f>
        <v>0</v>
      </c>
      <c r="G108" s="72">
        <f>INDEX(District!AC:AC,MATCH($A108&amp;$A$5,District!$J:$J,0))</f>
        <v>0</v>
      </c>
      <c r="H108" s="72">
        <f>INDEX(District!Z:Z,MATCH($A108&amp;$A$5,District!$J:$J,0))</f>
        <v>0</v>
      </c>
      <c r="I108" s="72">
        <f>INDEX(District!O:O,MATCH($A108&amp;$A$5,District!$J:$J,0))</f>
        <v>0</v>
      </c>
      <c r="J108" s="72">
        <f>INDEX(District!AG:AG,MATCH($A108&amp;$A$5,District!$J:$J,0))</f>
        <v>0</v>
      </c>
      <c r="K108" s="72">
        <f>INDEX(District!W:W,MATCH($A108&amp;$A$5,District!$J:$J,0))</f>
        <v>0</v>
      </c>
      <c r="L108" s="72">
        <f>INDEX(District!L:L,MATCH($A108&amp;$A$5,District!$J:$J,0))</f>
        <v>5.5555555555555601E-2</v>
      </c>
      <c r="M108" s="72">
        <f>INDEX(District!Y:Y,MATCH($A108&amp;$A$5,District!$J:$J,0))</f>
        <v>0.22222222222222199</v>
      </c>
      <c r="N108" s="72">
        <f>INDEX(District!X:X,MATCH($A108&amp;$A$5,District!$J:$J,0))</f>
        <v>0.25</v>
      </c>
      <c r="O108" s="72">
        <f>INDEX(District!AC:AC,MATCH($A108&amp;$A$5,District!$J:$J,0))</f>
        <v>0</v>
      </c>
      <c r="P108" s="72">
        <f>INDEX(District!AF:AF,MATCH($A108&amp;$A$5,District!$J:$J,0))</f>
        <v>6.25E-2</v>
      </c>
      <c r="Q108" s="72">
        <f>INDEX(District!R:R,MATCH($A108&amp;$A$5,District!$J:$J,0))</f>
        <v>0</v>
      </c>
      <c r="R108" s="72">
        <f>INDEX(District!AH:AH,MATCH($A108&amp;$A$5,District!$J:$J,0))</f>
        <v>0</v>
      </c>
      <c r="S108" s="72">
        <f>INDEX(District!AD:AD,MATCH($A108&amp;$A$5,District!$J:$J,0))</f>
        <v>0</v>
      </c>
      <c r="T108" s="72">
        <f>INDEX(District!K:K,MATCH($A108&amp;$A$5,District!$J:$J,0))</f>
        <v>0</v>
      </c>
      <c r="U108" s="72">
        <f>INDEX(District!Q:Q,MATCH($A108&amp;$A$5,District!$J:$J,0))</f>
        <v>0</v>
      </c>
      <c r="V108" s="72">
        <f>INDEX(District!P:P,MATCH($A108&amp;$A$5,District!$J:$J,0))</f>
        <v>0</v>
      </c>
      <c r="W108" s="72">
        <f>INDEX(District!V:V,MATCH($A108&amp;$A$5,District!$J:$J,0))</f>
        <v>0</v>
      </c>
      <c r="X108" s="72">
        <f>INDEX(District!U:U,MATCH($A108&amp;$A$5,District!$J:$J,0))</f>
        <v>0.1</v>
      </c>
      <c r="Y108" s="72">
        <f>INDEX(District!S:S,MATCH($A108&amp;$A$5,District!$J:$J,0))</f>
        <v>1.11022302462516E-16</v>
      </c>
    </row>
    <row r="109" spans="1:25" x14ac:dyDescent="0.3">
      <c r="A109" s="52" t="s">
        <v>279</v>
      </c>
      <c r="B109" s="71">
        <f>INDEX(District!M:M,MATCH($A109&amp;$A$5,District!$J:$J,0))</f>
        <v>0</v>
      </c>
      <c r="C109" s="72">
        <f>INDEX(District!AA:AA,MATCH($A109&amp;$A$5,District!$J:$J,0))</f>
        <v>0</v>
      </c>
      <c r="D109" s="72">
        <f>INDEX(District!AE:AE,MATCH($A109&amp;$A$5,District!$J:$J,0))</f>
        <v>0</v>
      </c>
      <c r="E109" s="72">
        <f>INDEX(District!T:T,MATCH($A109&amp;$A$5,District!$J:$J,0))</f>
        <v>0</v>
      </c>
      <c r="F109" s="72">
        <f>INDEX(District!AB:AB,MATCH($A109&amp;$A$5,District!$J:$J,0))</f>
        <v>0</v>
      </c>
      <c r="G109" s="72">
        <f>INDEX(District!AC:AC,MATCH($A109&amp;$A$5,District!$J:$J,0))</f>
        <v>0</v>
      </c>
      <c r="H109" s="72">
        <f>INDEX(District!Z:Z,MATCH($A109&amp;$A$5,District!$J:$J,0))</f>
        <v>0</v>
      </c>
      <c r="I109" s="72">
        <f>INDEX(District!O:O,MATCH($A109&amp;$A$5,District!$J:$J,0))</f>
        <v>0</v>
      </c>
      <c r="J109" s="72">
        <f>INDEX(District!AG:AG,MATCH($A109&amp;$A$5,District!$J:$J,0))</f>
        <v>0</v>
      </c>
      <c r="K109" s="72">
        <f>INDEX(District!W:W,MATCH($A109&amp;$A$5,District!$J:$J,0))</f>
        <v>0</v>
      </c>
      <c r="L109" s="72">
        <f>INDEX(District!L:L,MATCH($A109&amp;$A$5,District!$J:$J,0))</f>
        <v>0</v>
      </c>
      <c r="M109" s="72">
        <f>INDEX(District!Y:Y,MATCH($A109&amp;$A$5,District!$J:$J,0))</f>
        <v>0</v>
      </c>
      <c r="N109" s="72">
        <f>INDEX(District!X:X,MATCH($A109&amp;$A$5,District!$J:$J,0))</f>
        <v>0</v>
      </c>
      <c r="O109" s="72">
        <f>INDEX(District!AC:AC,MATCH($A109&amp;$A$5,District!$J:$J,0))</f>
        <v>0</v>
      </c>
      <c r="P109" s="72">
        <f>INDEX(District!AF:AF,MATCH($A109&amp;$A$5,District!$J:$J,0))</f>
        <v>0</v>
      </c>
      <c r="Q109" s="72">
        <f>INDEX(District!R:R,MATCH($A109&amp;$A$5,District!$J:$J,0))</f>
        <v>0</v>
      </c>
      <c r="R109" s="72">
        <f>INDEX(District!AH:AH,MATCH($A109&amp;$A$5,District!$J:$J,0))</f>
        <v>0</v>
      </c>
      <c r="S109" s="72">
        <f>INDEX(District!AD:AD,MATCH($A109&amp;$A$5,District!$J:$J,0))</f>
        <v>0</v>
      </c>
      <c r="T109" s="72">
        <f>INDEX(District!K:K,MATCH($A109&amp;$A$5,District!$J:$J,0))</f>
        <v>0</v>
      </c>
      <c r="U109" s="72">
        <f>INDEX(District!Q:Q,MATCH($A109&amp;$A$5,District!$J:$J,0))</f>
        <v>0</v>
      </c>
      <c r="V109" s="72">
        <f>INDEX(District!P:P,MATCH($A109&amp;$A$5,District!$J:$J,0))</f>
        <v>6.6666666666666693E-2</v>
      </c>
      <c r="W109" s="72">
        <f>INDEX(District!V:V,MATCH($A109&amp;$A$5,District!$J:$J,0))</f>
        <v>0</v>
      </c>
      <c r="X109" s="72">
        <f>INDEX(District!U:U,MATCH($A109&amp;$A$5,District!$J:$J,0))</f>
        <v>0</v>
      </c>
      <c r="Y109" s="72">
        <f>INDEX(District!S:S,MATCH($A109&amp;$A$5,District!$J:$J,0))</f>
        <v>1.11022302462516E-16</v>
      </c>
    </row>
    <row r="110" spans="1:25" x14ac:dyDescent="0.3">
      <c r="A110" s="52" t="s">
        <v>280</v>
      </c>
      <c r="B110" s="71">
        <f>INDEX(District!M:M,MATCH($A110&amp;$A$5,District!$J:$J,0))</f>
        <v>0.25</v>
      </c>
      <c r="C110" s="72">
        <f>INDEX(District!AA:AA,MATCH($A110&amp;$A$5,District!$J:$J,0))</f>
        <v>0.11111111111111099</v>
      </c>
      <c r="D110" s="72">
        <f>INDEX(District!AE:AE,MATCH($A110&amp;$A$5,District!$J:$J,0))</f>
        <v>0</v>
      </c>
      <c r="E110" s="72">
        <f>INDEX(District!T:T,MATCH($A110&amp;$A$5,District!$J:$J,0))</f>
        <v>0</v>
      </c>
      <c r="F110" s="72">
        <f>INDEX(District!AB:AB,MATCH($A110&amp;$A$5,District!$J:$J,0))</f>
        <v>0</v>
      </c>
      <c r="G110" s="72">
        <f>INDEX(District!AC:AC,MATCH($A110&amp;$A$5,District!$J:$J,0))</f>
        <v>4.7619047619047603E-2</v>
      </c>
      <c r="H110" s="72">
        <f>INDEX(District!Z:Z,MATCH($A110&amp;$A$5,District!$J:$J,0))</f>
        <v>0</v>
      </c>
      <c r="I110" s="72">
        <f>INDEX(District!O:O,MATCH($A110&amp;$A$5,District!$J:$J,0))</f>
        <v>0.18181818181818199</v>
      </c>
      <c r="J110" s="72">
        <f>INDEX(District!AG:AG,MATCH($A110&amp;$A$5,District!$J:$J,0))</f>
        <v>0</v>
      </c>
      <c r="K110" s="72">
        <f>INDEX(District!W:W,MATCH($A110&amp;$A$5,District!$J:$J,0))</f>
        <v>0</v>
      </c>
      <c r="L110" s="72">
        <f>INDEX(District!L:L,MATCH($A110&amp;$A$5,District!$J:$J,0))</f>
        <v>0</v>
      </c>
      <c r="M110" s="72">
        <f>INDEX(District!Y:Y,MATCH($A110&amp;$A$5,District!$J:$J,0))</f>
        <v>0.11111111111111099</v>
      </c>
      <c r="N110" s="72">
        <f>INDEX(District!X:X,MATCH($A110&amp;$A$5,District!$J:$J,0))</f>
        <v>0.16666666666666699</v>
      </c>
      <c r="O110" s="72">
        <f>INDEX(District!AC:AC,MATCH($A110&amp;$A$5,District!$J:$J,0))</f>
        <v>4.7619047619047603E-2</v>
      </c>
      <c r="P110" s="72">
        <f>INDEX(District!AF:AF,MATCH($A110&amp;$A$5,District!$J:$J,0))</f>
        <v>0</v>
      </c>
      <c r="Q110" s="72">
        <f>INDEX(District!R:R,MATCH($A110&amp;$A$5,District!$J:$J,0))</f>
        <v>0.05</v>
      </c>
      <c r="R110" s="72">
        <f>INDEX(District!AH:AH,MATCH($A110&amp;$A$5,District!$J:$J,0))</f>
        <v>0</v>
      </c>
      <c r="S110" s="72">
        <f>INDEX(District!AD:AD,MATCH($A110&amp;$A$5,District!$J:$J,0))</f>
        <v>0</v>
      </c>
      <c r="T110" s="72">
        <f>INDEX(District!K:K,MATCH($A110&amp;$A$5,District!$J:$J,0))</f>
        <v>0</v>
      </c>
      <c r="U110" s="72">
        <f>INDEX(District!Q:Q,MATCH($A110&amp;$A$5,District!$J:$J,0))</f>
        <v>0</v>
      </c>
      <c r="V110" s="72">
        <f>INDEX(District!P:P,MATCH($A110&amp;$A$5,District!$J:$J,0))</f>
        <v>0.2</v>
      </c>
      <c r="W110" s="72">
        <f>INDEX(District!V:V,MATCH($A110&amp;$A$5,District!$J:$J,0))</f>
        <v>0</v>
      </c>
      <c r="X110" s="72">
        <f>INDEX(District!U:U,MATCH($A110&amp;$A$5,District!$J:$J,0))</f>
        <v>0</v>
      </c>
      <c r="Y110" s="72">
        <f>INDEX(District!S:S,MATCH($A110&amp;$A$5,District!$J:$J,0))</f>
        <v>9.0909090909090898E-2</v>
      </c>
    </row>
    <row r="111" spans="1:25" x14ac:dyDescent="0.3">
      <c r="A111" s="52" t="s">
        <v>281</v>
      </c>
      <c r="B111" s="71">
        <f>INDEX(District!M:M,MATCH($A111&amp;$A$5,District!$J:$J,0))</f>
        <v>0</v>
      </c>
      <c r="C111" s="72">
        <f>INDEX(District!AA:AA,MATCH($A111&amp;$A$5,District!$J:$J,0))</f>
        <v>0</v>
      </c>
      <c r="D111" s="72">
        <f>INDEX(District!AE:AE,MATCH($A111&amp;$A$5,District!$J:$J,0))</f>
        <v>0</v>
      </c>
      <c r="E111" s="72">
        <f>INDEX(District!T:T,MATCH($A111&amp;$A$5,District!$J:$J,0))</f>
        <v>0</v>
      </c>
      <c r="F111" s="72">
        <f>INDEX(District!AB:AB,MATCH($A111&amp;$A$5,District!$J:$J,0))</f>
        <v>0</v>
      </c>
      <c r="G111" s="72">
        <f>INDEX(District!AC:AC,MATCH($A111&amp;$A$5,District!$J:$J,0))</f>
        <v>0</v>
      </c>
      <c r="H111" s="72">
        <f>INDEX(District!Z:Z,MATCH($A111&amp;$A$5,District!$J:$J,0))</f>
        <v>0</v>
      </c>
      <c r="I111" s="72">
        <f>INDEX(District!O:O,MATCH($A111&amp;$A$5,District!$J:$J,0))</f>
        <v>0</v>
      </c>
      <c r="J111" s="72">
        <f>INDEX(District!AG:AG,MATCH($A111&amp;$A$5,District!$J:$J,0))</f>
        <v>0</v>
      </c>
      <c r="K111" s="72">
        <f>INDEX(District!W:W,MATCH($A111&amp;$A$5,District!$J:$J,0))</f>
        <v>0</v>
      </c>
      <c r="L111" s="72">
        <f>INDEX(District!L:L,MATCH($A111&amp;$A$5,District!$J:$J,0))</f>
        <v>0</v>
      </c>
      <c r="M111" s="72">
        <f>INDEX(District!Y:Y,MATCH($A111&amp;$A$5,District!$J:$J,0))</f>
        <v>0</v>
      </c>
      <c r="N111" s="72">
        <f>INDEX(District!X:X,MATCH($A111&amp;$A$5,District!$J:$J,0))</f>
        <v>0</v>
      </c>
      <c r="O111" s="72">
        <f>INDEX(District!AC:AC,MATCH($A111&amp;$A$5,District!$J:$J,0))</f>
        <v>0</v>
      </c>
      <c r="P111" s="72">
        <f>INDEX(District!AF:AF,MATCH($A111&amp;$A$5,District!$J:$J,0))</f>
        <v>0</v>
      </c>
      <c r="Q111" s="72">
        <f>INDEX(District!R:R,MATCH($A111&amp;$A$5,District!$J:$J,0))</f>
        <v>0</v>
      </c>
      <c r="R111" s="72">
        <f>INDEX(District!AH:AH,MATCH($A111&amp;$A$5,District!$J:$J,0))</f>
        <v>0</v>
      </c>
      <c r="S111" s="72">
        <f>INDEX(District!AD:AD,MATCH($A111&amp;$A$5,District!$J:$J,0))</f>
        <v>0</v>
      </c>
      <c r="T111" s="72">
        <f>INDEX(District!K:K,MATCH($A111&amp;$A$5,District!$J:$J,0))</f>
        <v>0</v>
      </c>
      <c r="U111" s="72">
        <f>INDEX(District!Q:Q,MATCH($A111&amp;$A$5,District!$J:$J,0))</f>
        <v>0</v>
      </c>
      <c r="V111" s="72">
        <f>INDEX(District!P:P,MATCH($A111&amp;$A$5,District!$J:$J,0))</f>
        <v>0</v>
      </c>
      <c r="W111" s="72">
        <f>INDEX(District!V:V,MATCH($A111&amp;$A$5,District!$J:$J,0))</f>
        <v>0</v>
      </c>
      <c r="X111" s="72">
        <f>INDEX(District!U:U,MATCH($A111&amp;$A$5,District!$J:$J,0))</f>
        <v>0</v>
      </c>
      <c r="Y111" s="72">
        <f>INDEX(District!S:S,MATCH($A111&amp;$A$5,District!$J:$J,0))</f>
        <v>1.11022302462516E-16</v>
      </c>
    </row>
    <row r="112" spans="1:25" x14ac:dyDescent="0.3">
      <c r="A112" s="52" t="s">
        <v>282</v>
      </c>
      <c r="B112" s="71">
        <f>INDEX(District!M:M,MATCH($A112&amp;$A$5,District!$J:$J,0))</f>
        <v>0</v>
      </c>
      <c r="C112" s="72">
        <f>INDEX(District!AA:AA,MATCH($A112&amp;$A$5,District!$J:$J,0))</f>
        <v>0</v>
      </c>
      <c r="D112" s="72">
        <f>INDEX(District!AE:AE,MATCH($A112&amp;$A$5,District!$J:$J,0))</f>
        <v>0</v>
      </c>
      <c r="E112" s="72">
        <f>INDEX(District!T:T,MATCH($A112&amp;$A$5,District!$J:$J,0))</f>
        <v>0</v>
      </c>
      <c r="F112" s="72">
        <f>INDEX(District!AB:AB,MATCH($A112&amp;$A$5,District!$J:$J,0))</f>
        <v>0</v>
      </c>
      <c r="G112" s="72">
        <f>INDEX(District!AC:AC,MATCH($A112&amp;$A$5,District!$J:$J,0))</f>
        <v>0</v>
      </c>
      <c r="H112" s="72">
        <f>INDEX(District!Z:Z,MATCH($A112&amp;$A$5,District!$J:$J,0))</f>
        <v>0</v>
      </c>
      <c r="I112" s="72">
        <f>INDEX(District!O:O,MATCH($A112&amp;$A$5,District!$J:$J,0))</f>
        <v>0</v>
      </c>
      <c r="J112" s="72">
        <f>INDEX(District!AG:AG,MATCH($A112&amp;$A$5,District!$J:$J,0))</f>
        <v>0</v>
      </c>
      <c r="K112" s="72">
        <f>INDEX(District!W:W,MATCH($A112&amp;$A$5,District!$J:$J,0))</f>
        <v>0</v>
      </c>
      <c r="L112" s="72">
        <f>INDEX(District!L:L,MATCH($A112&amp;$A$5,District!$J:$J,0))</f>
        <v>0</v>
      </c>
      <c r="M112" s="72">
        <f>INDEX(District!Y:Y,MATCH($A112&amp;$A$5,District!$J:$J,0))</f>
        <v>0</v>
      </c>
      <c r="N112" s="72">
        <f>INDEX(District!X:X,MATCH($A112&amp;$A$5,District!$J:$J,0))</f>
        <v>0</v>
      </c>
      <c r="O112" s="72">
        <f>INDEX(District!AC:AC,MATCH($A112&amp;$A$5,District!$J:$J,0))</f>
        <v>0</v>
      </c>
      <c r="P112" s="72">
        <f>INDEX(District!AF:AF,MATCH($A112&amp;$A$5,District!$J:$J,0))</f>
        <v>0</v>
      </c>
      <c r="Q112" s="72">
        <f>INDEX(District!R:R,MATCH($A112&amp;$A$5,District!$J:$J,0))</f>
        <v>0</v>
      </c>
      <c r="R112" s="72">
        <f>INDEX(District!AH:AH,MATCH($A112&amp;$A$5,District!$J:$J,0))</f>
        <v>0</v>
      </c>
      <c r="S112" s="72">
        <f>INDEX(District!AD:AD,MATCH($A112&amp;$A$5,District!$J:$J,0))</f>
        <v>0</v>
      </c>
      <c r="T112" s="72">
        <f>INDEX(District!K:K,MATCH($A112&amp;$A$5,District!$J:$J,0))</f>
        <v>0</v>
      </c>
      <c r="U112" s="72">
        <f>INDEX(District!Q:Q,MATCH($A112&amp;$A$5,District!$J:$J,0))</f>
        <v>0</v>
      </c>
      <c r="V112" s="72">
        <f>INDEX(District!P:P,MATCH($A112&amp;$A$5,District!$J:$J,0))</f>
        <v>0</v>
      </c>
      <c r="W112" s="72">
        <f>INDEX(District!V:V,MATCH($A112&amp;$A$5,District!$J:$J,0))</f>
        <v>0</v>
      </c>
      <c r="X112" s="72">
        <f>INDEX(District!U:U,MATCH($A112&amp;$A$5,District!$J:$J,0))</f>
        <v>0</v>
      </c>
      <c r="Y112" s="72">
        <f>INDEX(District!S:S,MATCH($A112&amp;$A$5,District!$J:$J,0))</f>
        <v>1.11022302462516E-16</v>
      </c>
    </row>
    <row r="113" spans="1:25" x14ac:dyDescent="0.3">
      <c r="A113" s="52" t="s">
        <v>283</v>
      </c>
      <c r="B113" s="71">
        <f>INDEX(District!M:M,MATCH($A113&amp;$A$5,District!$J:$J,0))</f>
        <v>0</v>
      </c>
      <c r="C113" s="72">
        <f>INDEX(District!AA:AA,MATCH($A113&amp;$A$5,District!$J:$J,0))</f>
        <v>0</v>
      </c>
      <c r="D113" s="72">
        <f>INDEX(District!AE:AE,MATCH($A113&amp;$A$5,District!$J:$J,0))</f>
        <v>0</v>
      </c>
      <c r="E113" s="72">
        <f>INDEX(District!T:T,MATCH($A113&amp;$A$5,District!$J:$J,0))</f>
        <v>0</v>
      </c>
      <c r="F113" s="72">
        <f>INDEX(District!AB:AB,MATCH($A113&amp;$A$5,District!$J:$J,0))</f>
        <v>0</v>
      </c>
      <c r="G113" s="72">
        <f>INDEX(District!AC:AC,MATCH($A113&amp;$A$5,District!$J:$J,0))</f>
        <v>0</v>
      </c>
      <c r="H113" s="72">
        <f>INDEX(District!Z:Z,MATCH($A113&amp;$A$5,District!$J:$J,0))</f>
        <v>0</v>
      </c>
      <c r="I113" s="72">
        <f>INDEX(District!O:O,MATCH($A113&amp;$A$5,District!$J:$J,0))</f>
        <v>0</v>
      </c>
      <c r="J113" s="72">
        <f>INDEX(District!AG:AG,MATCH($A113&amp;$A$5,District!$J:$J,0))</f>
        <v>0</v>
      </c>
      <c r="K113" s="72">
        <f>INDEX(District!W:W,MATCH($A113&amp;$A$5,District!$J:$J,0))</f>
        <v>0</v>
      </c>
      <c r="L113" s="72">
        <f>INDEX(District!L:L,MATCH($A113&amp;$A$5,District!$J:$J,0))</f>
        <v>0</v>
      </c>
      <c r="M113" s="72">
        <f>INDEX(District!Y:Y,MATCH($A113&amp;$A$5,District!$J:$J,0))</f>
        <v>0</v>
      </c>
      <c r="N113" s="72">
        <f>INDEX(District!X:X,MATCH($A113&amp;$A$5,District!$J:$J,0))</f>
        <v>0</v>
      </c>
      <c r="O113" s="72">
        <f>INDEX(District!AC:AC,MATCH($A113&amp;$A$5,District!$J:$J,0))</f>
        <v>0</v>
      </c>
      <c r="P113" s="72">
        <f>INDEX(District!AF:AF,MATCH($A113&amp;$A$5,District!$J:$J,0))</f>
        <v>6.25E-2</v>
      </c>
      <c r="Q113" s="72">
        <f>INDEX(District!R:R,MATCH($A113&amp;$A$5,District!$J:$J,0))</f>
        <v>0.05</v>
      </c>
      <c r="R113" s="72">
        <f>INDEX(District!AH:AH,MATCH($A113&amp;$A$5,District!$J:$J,0))</f>
        <v>0</v>
      </c>
      <c r="S113" s="72">
        <f>INDEX(District!AD:AD,MATCH($A113&amp;$A$5,District!$J:$J,0))</f>
        <v>0</v>
      </c>
      <c r="T113" s="72">
        <f>INDEX(District!K:K,MATCH($A113&amp;$A$5,District!$J:$J,0))</f>
        <v>0</v>
      </c>
      <c r="U113" s="72">
        <f>INDEX(District!Q:Q,MATCH($A113&amp;$A$5,District!$J:$J,0))</f>
        <v>0</v>
      </c>
      <c r="V113" s="72">
        <f>INDEX(District!P:P,MATCH($A113&amp;$A$5,District!$J:$J,0))</f>
        <v>6.6666666666666693E-2</v>
      </c>
      <c r="W113" s="72">
        <f>INDEX(District!V:V,MATCH($A113&amp;$A$5,District!$J:$J,0))</f>
        <v>0</v>
      </c>
      <c r="X113" s="72">
        <f>INDEX(District!U:U,MATCH($A113&amp;$A$5,District!$J:$J,0))</f>
        <v>0.1</v>
      </c>
      <c r="Y113" s="72">
        <f>INDEX(District!S:S,MATCH($A113&amp;$A$5,District!$J:$J,0))</f>
        <v>1.11022302462516E-16</v>
      </c>
    </row>
    <row r="114" spans="1:25" x14ac:dyDescent="0.3">
      <c r="A114" s="52" t="s">
        <v>284</v>
      </c>
      <c r="B114" s="71">
        <f>INDEX(District!M:M,MATCH($A114&amp;$A$5,District!$J:$J,0))</f>
        <v>0</v>
      </c>
      <c r="C114" s="72">
        <f>INDEX(District!AA:AA,MATCH($A114&amp;$A$5,District!$J:$J,0))</f>
        <v>0</v>
      </c>
      <c r="D114" s="72">
        <f>INDEX(District!AE:AE,MATCH($A114&amp;$A$5,District!$J:$J,0))</f>
        <v>0</v>
      </c>
      <c r="E114" s="72">
        <f>INDEX(District!T:T,MATCH($A114&amp;$A$5,District!$J:$J,0))</f>
        <v>0</v>
      </c>
      <c r="F114" s="72">
        <f>INDEX(District!AB:AB,MATCH($A114&amp;$A$5,District!$J:$J,0))</f>
        <v>0</v>
      </c>
      <c r="G114" s="72">
        <f>INDEX(District!AC:AC,MATCH($A114&amp;$A$5,District!$J:$J,0))</f>
        <v>0</v>
      </c>
      <c r="H114" s="72">
        <f>INDEX(District!Z:Z,MATCH($A114&amp;$A$5,District!$J:$J,0))</f>
        <v>0</v>
      </c>
      <c r="I114" s="72">
        <f>INDEX(District!O:O,MATCH($A114&amp;$A$5,District!$J:$J,0))</f>
        <v>0</v>
      </c>
      <c r="J114" s="72">
        <f>INDEX(District!AG:AG,MATCH($A114&amp;$A$5,District!$J:$J,0))</f>
        <v>0</v>
      </c>
      <c r="K114" s="72">
        <f>INDEX(District!W:W,MATCH($A114&amp;$A$5,District!$J:$J,0))</f>
        <v>0</v>
      </c>
      <c r="L114" s="72">
        <f>INDEX(District!L:L,MATCH($A114&amp;$A$5,District!$J:$J,0))</f>
        <v>0</v>
      </c>
      <c r="M114" s="72">
        <f>INDEX(District!Y:Y,MATCH($A114&amp;$A$5,District!$J:$J,0))</f>
        <v>0</v>
      </c>
      <c r="N114" s="72">
        <f>INDEX(District!X:X,MATCH($A114&amp;$A$5,District!$J:$J,0))</f>
        <v>0</v>
      </c>
      <c r="O114" s="72">
        <f>INDEX(District!AC:AC,MATCH($A114&amp;$A$5,District!$J:$J,0))</f>
        <v>0</v>
      </c>
      <c r="P114" s="72">
        <f>INDEX(District!AF:AF,MATCH($A114&amp;$A$5,District!$J:$J,0))</f>
        <v>0</v>
      </c>
      <c r="Q114" s="72">
        <f>INDEX(District!R:R,MATCH($A114&amp;$A$5,District!$J:$J,0))</f>
        <v>0</v>
      </c>
      <c r="R114" s="72">
        <f>INDEX(District!AH:AH,MATCH($A114&amp;$A$5,District!$J:$J,0))</f>
        <v>0</v>
      </c>
      <c r="S114" s="72">
        <f>INDEX(District!AD:AD,MATCH($A114&amp;$A$5,District!$J:$J,0))</f>
        <v>0</v>
      </c>
      <c r="T114" s="72">
        <f>INDEX(District!K:K,MATCH($A114&amp;$A$5,District!$J:$J,0))</f>
        <v>0</v>
      </c>
      <c r="U114" s="72">
        <f>INDEX(District!Q:Q,MATCH($A114&amp;$A$5,District!$J:$J,0))</f>
        <v>0</v>
      </c>
      <c r="V114" s="72">
        <f>INDEX(District!P:P,MATCH($A114&amp;$A$5,District!$J:$J,0))</f>
        <v>0</v>
      </c>
      <c r="W114" s="72">
        <f>INDEX(District!V:V,MATCH($A114&amp;$A$5,District!$J:$J,0))</f>
        <v>0</v>
      </c>
      <c r="X114" s="72">
        <f>INDEX(District!U:U,MATCH($A114&amp;$A$5,District!$J:$J,0))</f>
        <v>0</v>
      </c>
      <c r="Y114" s="72">
        <f>INDEX(District!S:S,MATCH($A114&amp;$A$5,District!$J:$J,0))</f>
        <v>9.0909090909090898E-2</v>
      </c>
    </row>
    <row r="115" spans="1:25" x14ac:dyDescent="0.3">
      <c r="A115" s="52" t="s">
        <v>285</v>
      </c>
      <c r="B115" s="71">
        <f>INDEX(District!M:M,MATCH($A115&amp;$A$5,District!$J:$J,0))</f>
        <v>0</v>
      </c>
      <c r="C115" s="72">
        <f>INDEX(District!AA:AA,MATCH($A115&amp;$A$5,District!$J:$J,0))</f>
        <v>0</v>
      </c>
      <c r="D115" s="72">
        <f>INDEX(District!AE:AE,MATCH($A115&amp;$A$5,District!$J:$J,0))</f>
        <v>0</v>
      </c>
      <c r="E115" s="72">
        <f>INDEX(District!T:T,MATCH($A115&amp;$A$5,District!$J:$J,0))</f>
        <v>0</v>
      </c>
      <c r="F115" s="72">
        <f>INDEX(District!AB:AB,MATCH($A115&amp;$A$5,District!$J:$J,0))</f>
        <v>0</v>
      </c>
      <c r="G115" s="72">
        <f>INDEX(District!AC:AC,MATCH($A115&amp;$A$5,District!$J:$J,0))</f>
        <v>0</v>
      </c>
      <c r="H115" s="72">
        <f>INDEX(District!Z:Z,MATCH($A115&amp;$A$5,District!$J:$J,0))</f>
        <v>0</v>
      </c>
      <c r="I115" s="72">
        <f>INDEX(District!O:O,MATCH($A115&amp;$A$5,District!$J:$J,0))</f>
        <v>0</v>
      </c>
      <c r="J115" s="72">
        <f>INDEX(District!AG:AG,MATCH($A115&amp;$A$5,District!$J:$J,0))</f>
        <v>0</v>
      </c>
      <c r="K115" s="72">
        <f>INDEX(District!W:W,MATCH($A115&amp;$A$5,District!$J:$J,0))</f>
        <v>0</v>
      </c>
      <c r="L115" s="72">
        <f>INDEX(District!L:L,MATCH($A115&amp;$A$5,District!$J:$J,0))</f>
        <v>0</v>
      </c>
      <c r="M115" s="72">
        <f>INDEX(District!Y:Y,MATCH($A115&amp;$A$5,District!$J:$J,0))</f>
        <v>0</v>
      </c>
      <c r="N115" s="72">
        <f>INDEX(District!X:X,MATCH($A115&amp;$A$5,District!$J:$J,0))</f>
        <v>0</v>
      </c>
      <c r="O115" s="72">
        <f>INDEX(District!AC:AC,MATCH($A115&amp;$A$5,District!$J:$J,0))</f>
        <v>0</v>
      </c>
      <c r="P115" s="72">
        <f>INDEX(District!AF:AF,MATCH($A115&amp;$A$5,District!$J:$J,0))</f>
        <v>0</v>
      </c>
      <c r="Q115" s="72">
        <f>INDEX(District!R:R,MATCH($A115&amp;$A$5,District!$J:$J,0))</f>
        <v>0.05</v>
      </c>
      <c r="R115" s="72">
        <f>INDEX(District!AH:AH,MATCH($A115&amp;$A$5,District!$J:$J,0))</f>
        <v>0</v>
      </c>
      <c r="S115" s="72">
        <f>INDEX(District!AD:AD,MATCH($A115&amp;$A$5,District!$J:$J,0))</f>
        <v>0</v>
      </c>
      <c r="T115" s="72">
        <f>INDEX(District!K:K,MATCH($A115&amp;$A$5,District!$J:$J,0))</f>
        <v>0</v>
      </c>
      <c r="U115" s="72">
        <f>INDEX(District!Q:Q,MATCH($A115&amp;$A$5,District!$J:$J,0))</f>
        <v>0</v>
      </c>
      <c r="V115" s="72">
        <f>INDEX(District!P:P,MATCH($A115&amp;$A$5,District!$J:$J,0))</f>
        <v>0</v>
      </c>
      <c r="W115" s="72">
        <f>INDEX(District!V:V,MATCH($A115&amp;$A$5,District!$J:$J,0))</f>
        <v>0</v>
      </c>
      <c r="X115" s="72">
        <f>INDEX(District!U:U,MATCH($A115&amp;$A$5,District!$J:$J,0))</f>
        <v>0</v>
      </c>
      <c r="Y115" s="72">
        <f>INDEX(District!S:S,MATCH($A115&amp;$A$5,District!$J:$J,0))</f>
        <v>1.11022302462516E-16</v>
      </c>
    </row>
    <row r="116" spans="1:25" x14ac:dyDescent="0.3">
      <c r="A116" s="52" t="s">
        <v>286</v>
      </c>
      <c r="B116" s="71">
        <f>INDEX(District!M:M,MATCH($A116&amp;$A$5,District!$J:$J,0))</f>
        <v>0</v>
      </c>
      <c r="C116" s="72">
        <f>INDEX(District!AA:AA,MATCH($A116&amp;$A$5,District!$J:$J,0))</f>
        <v>0</v>
      </c>
      <c r="D116" s="72">
        <f>INDEX(District!AE:AE,MATCH($A116&amp;$A$5,District!$J:$J,0))</f>
        <v>0</v>
      </c>
      <c r="E116" s="72">
        <f>INDEX(District!T:T,MATCH($A116&amp;$A$5,District!$J:$J,0))</f>
        <v>0</v>
      </c>
      <c r="F116" s="72">
        <f>INDEX(District!AB:AB,MATCH($A116&amp;$A$5,District!$J:$J,0))</f>
        <v>0</v>
      </c>
      <c r="G116" s="72">
        <f>INDEX(District!AC:AC,MATCH($A116&amp;$A$5,District!$J:$J,0))</f>
        <v>0</v>
      </c>
      <c r="H116" s="72">
        <f>INDEX(District!Z:Z,MATCH($A116&amp;$A$5,District!$J:$J,0))</f>
        <v>0</v>
      </c>
      <c r="I116" s="72">
        <f>INDEX(District!O:O,MATCH($A116&amp;$A$5,District!$J:$J,0))</f>
        <v>0</v>
      </c>
      <c r="J116" s="72">
        <f>INDEX(District!AG:AG,MATCH($A116&amp;$A$5,District!$J:$J,0))</f>
        <v>0</v>
      </c>
      <c r="K116" s="72">
        <f>INDEX(District!W:W,MATCH($A116&amp;$A$5,District!$J:$J,0))</f>
        <v>0</v>
      </c>
      <c r="L116" s="72">
        <f>INDEX(District!L:L,MATCH($A116&amp;$A$5,District!$J:$J,0))</f>
        <v>0</v>
      </c>
      <c r="M116" s="72">
        <f>INDEX(District!Y:Y,MATCH($A116&amp;$A$5,District!$J:$J,0))</f>
        <v>0</v>
      </c>
      <c r="N116" s="72">
        <f>INDEX(District!X:X,MATCH($A116&amp;$A$5,District!$J:$J,0))</f>
        <v>0</v>
      </c>
      <c r="O116" s="72">
        <f>INDEX(District!AC:AC,MATCH($A116&amp;$A$5,District!$J:$J,0))</f>
        <v>0</v>
      </c>
      <c r="P116" s="72">
        <f>INDEX(District!AF:AF,MATCH($A116&amp;$A$5,District!$J:$J,0))</f>
        <v>0</v>
      </c>
      <c r="Q116" s="72">
        <f>INDEX(District!R:R,MATCH($A116&amp;$A$5,District!$J:$J,0))</f>
        <v>0</v>
      </c>
      <c r="R116" s="72">
        <f>INDEX(District!AH:AH,MATCH($A116&amp;$A$5,District!$J:$J,0))</f>
        <v>0</v>
      </c>
      <c r="S116" s="72">
        <f>INDEX(District!AD:AD,MATCH($A116&amp;$A$5,District!$J:$J,0))</f>
        <v>0</v>
      </c>
      <c r="T116" s="72">
        <f>INDEX(District!K:K,MATCH($A116&amp;$A$5,District!$J:$J,0))</f>
        <v>0</v>
      </c>
      <c r="U116" s="72">
        <f>INDEX(District!Q:Q,MATCH($A116&amp;$A$5,District!$J:$J,0))</f>
        <v>0</v>
      </c>
      <c r="V116" s="72">
        <f>INDEX(District!P:P,MATCH($A116&amp;$A$5,District!$J:$J,0))</f>
        <v>0</v>
      </c>
      <c r="W116" s="72">
        <f>INDEX(District!V:V,MATCH($A116&amp;$A$5,District!$J:$J,0))</f>
        <v>0</v>
      </c>
      <c r="X116" s="72">
        <f>INDEX(District!U:U,MATCH($A116&amp;$A$5,District!$J:$J,0))</f>
        <v>0</v>
      </c>
      <c r="Y116" s="72">
        <f>INDEX(District!S:S,MATCH($A116&amp;$A$5,District!$J:$J,0))</f>
        <v>1.11022302462516E-16</v>
      </c>
    </row>
    <row r="117" spans="1:25" x14ac:dyDescent="0.3">
      <c r="A117" s="52" t="s">
        <v>287</v>
      </c>
      <c r="B117" s="71">
        <f>INDEX(District!M:M,MATCH($A117&amp;$A$5,District!$J:$J,0))</f>
        <v>0</v>
      </c>
      <c r="C117" s="72">
        <f>INDEX(District!AA:AA,MATCH($A117&amp;$A$5,District!$J:$J,0))</f>
        <v>0</v>
      </c>
      <c r="D117" s="72">
        <f>INDEX(District!AE:AE,MATCH($A117&amp;$A$5,District!$J:$J,0))</f>
        <v>0</v>
      </c>
      <c r="E117" s="72">
        <f>INDEX(District!T:T,MATCH($A117&amp;$A$5,District!$J:$J,0))</f>
        <v>0</v>
      </c>
      <c r="F117" s="72">
        <f>INDEX(District!AB:AB,MATCH($A117&amp;$A$5,District!$J:$J,0))</f>
        <v>0</v>
      </c>
      <c r="G117" s="72">
        <f>INDEX(District!AC:AC,MATCH($A117&amp;$A$5,District!$J:$J,0))</f>
        <v>0</v>
      </c>
      <c r="H117" s="72">
        <f>INDEX(District!Z:Z,MATCH($A117&amp;$A$5,District!$J:$J,0))</f>
        <v>0</v>
      </c>
      <c r="I117" s="72">
        <f>INDEX(District!O:O,MATCH($A117&amp;$A$5,District!$J:$J,0))</f>
        <v>0</v>
      </c>
      <c r="J117" s="72">
        <f>INDEX(District!AG:AG,MATCH($A117&amp;$A$5,District!$J:$J,0))</f>
        <v>0</v>
      </c>
      <c r="K117" s="72">
        <f>INDEX(District!W:W,MATCH($A117&amp;$A$5,District!$J:$J,0))</f>
        <v>0</v>
      </c>
      <c r="L117" s="72">
        <f>INDEX(District!L:L,MATCH($A117&amp;$A$5,District!$J:$J,0))</f>
        <v>0</v>
      </c>
      <c r="M117" s="72">
        <f>INDEX(District!Y:Y,MATCH($A117&amp;$A$5,District!$J:$J,0))</f>
        <v>0</v>
      </c>
      <c r="N117" s="72">
        <f>INDEX(District!X:X,MATCH($A117&amp;$A$5,District!$J:$J,0))</f>
        <v>0</v>
      </c>
      <c r="O117" s="72">
        <f>INDEX(District!AC:AC,MATCH($A117&amp;$A$5,District!$J:$J,0))</f>
        <v>0</v>
      </c>
      <c r="P117" s="72">
        <f>INDEX(District!AF:AF,MATCH($A117&amp;$A$5,District!$J:$J,0))</f>
        <v>0</v>
      </c>
      <c r="Q117" s="72">
        <f>INDEX(District!R:R,MATCH($A117&amp;$A$5,District!$J:$J,0))</f>
        <v>0</v>
      </c>
      <c r="R117" s="72">
        <f>INDEX(District!AH:AH,MATCH($A117&amp;$A$5,District!$J:$J,0))</f>
        <v>0</v>
      </c>
      <c r="S117" s="72">
        <f>INDEX(District!AD:AD,MATCH($A117&amp;$A$5,District!$J:$J,0))</f>
        <v>0</v>
      </c>
      <c r="T117" s="72">
        <f>INDEX(District!K:K,MATCH($A117&amp;$A$5,District!$J:$J,0))</f>
        <v>0</v>
      </c>
      <c r="U117" s="72">
        <f>INDEX(District!Q:Q,MATCH($A117&amp;$A$5,District!$J:$J,0))</f>
        <v>0</v>
      </c>
      <c r="V117" s="72">
        <f>INDEX(District!P:P,MATCH($A117&amp;$A$5,District!$J:$J,0))</f>
        <v>0</v>
      </c>
      <c r="W117" s="72">
        <f>INDEX(District!V:V,MATCH($A117&amp;$A$5,District!$J:$J,0))</f>
        <v>0</v>
      </c>
      <c r="X117" s="72">
        <f>INDEX(District!U:U,MATCH($A117&amp;$A$5,District!$J:$J,0))</f>
        <v>0.1</v>
      </c>
      <c r="Y117" s="72">
        <f>INDEX(District!S:S,MATCH($A117&amp;$A$5,District!$J:$J,0))</f>
        <v>1.11022302462516E-16</v>
      </c>
    </row>
    <row r="118" spans="1:25" x14ac:dyDescent="0.3">
      <c r="A118" s="52" t="s">
        <v>288</v>
      </c>
      <c r="B118" s="71">
        <f>INDEX(District!M:M,MATCH($A118&amp;$A$5,District!$J:$J,0))</f>
        <v>0</v>
      </c>
      <c r="C118" s="72">
        <f>INDEX(District!AA:AA,MATCH($A118&amp;$A$5,District!$J:$J,0))</f>
        <v>0</v>
      </c>
      <c r="D118" s="72">
        <f>INDEX(District!AE:AE,MATCH($A118&amp;$A$5,District!$J:$J,0))</f>
        <v>0</v>
      </c>
      <c r="E118" s="72">
        <f>INDEX(District!T:T,MATCH($A118&amp;$A$5,District!$J:$J,0))</f>
        <v>0</v>
      </c>
      <c r="F118" s="72">
        <f>INDEX(District!AB:AB,MATCH($A118&amp;$A$5,District!$J:$J,0))</f>
        <v>0</v>
      </c>
      <c r="G118" s="72">
        <f>INDEX(District!AC:AC,MATCH($A118&amp;$A$5,District!$J:$J,0))</f>
        <v>0</v>
      </c>
      <c r="H118" s="72">
        <f>INDEX(District!Z:Z,MATCH($A118&amp;$A$5,District!$J:$J,0))</f>
        <v>0</v>
      </c>
      <c r="I118" s="72">
        <f>INDEX(District!O:O,MATCH($A118&amp;$A$5,District!$J:$J,0))</f>
        <v>0</v>
      </c>
      <c r="J118" s="72">
        <f>INDEX(District!AG:AG,MATCH($A118&amp;$A$5,District!$J:$J,0))</f>
        <v>0</v>
      </c>
      <c r="K118" s="72">
        <f>INDEX(District!W:W,MATCH($A118&amp;$A$5,District!$J:$J,0))</f>
        <v>0</v>
      </c>
      <c r="L118" s="72">
        <f>INDEX(District!L:L,MATCH($A118&amp;$A$5,District!$J:$J,0))</f>
        <v>0</v>
      </c>
      <c r="M118" s="72">
        <f>INDEX(District!Y:Y,MATCH($A118&amp;$A$5,District!$J:$J,0))</f>
        <v>0</v>
      </c>
      <c r="N118" s="72">
        <f>INDEX(District!X:X,MATCH($A118&amp;$A$5,District!$J:$J,0))</f>
        <v>0</v>
      </c>
      <c r="O118" s="72">
        <f>INDEX(District!AC:AC,MATCH($A118&amp;$A$5,District!$J:$J,0))</f>
        <v>0</v>
      </c>
      <c r="P118" s="72">
        <f>INDEX(District!AF:AF,MATCH($A118&amp;$A$5,District!$J:$J,0))</f>
        <v>0</v>
      </c>
      <c r="Q118" s="72">
        <f>INDEX(District!R:R,MATCH($A118&amp;$A$5,District!$J:$J,0))</f>
        <v>0</v>
      </c>
      <c r="R118" s="72">
        <f>INDEX(District!AH:AH,MATCH($A118&amp;$A$5,District!$J:$J,0))</f>
        <v>0</v>
      </c>
      <c r="S118" s="72">
        <f>INDEX(District!AD:AD,MATCH($A118&amp;$A$5,District!$J:$J,0))</f>
        <v>0</v>
      </c>
      <c r="T118" s="72">
        <f>INDEX(District!K:K,MATCH($A118&amp;$A$5,District!$J:$J,0))</f>
        <v>0</v>
      </c>
      <c r="U118" s="72">
        <f>INDEX(District!Q:Q,MATCH($A118&amp;$A$5,District!$J:$J,0))</f>
        <v>0</v>
      </c>
      <c r="V118" s="72">
        <f>INDEX(District!P:P,MATCH($A118&amp;$A$5,District!$J:$J,0))</f>
        <v>0</v>
      </c>
      <c r="W118" s="72">
        <f>INDEX(District!V:V,MATCH($A118&amp;$A$5,District!$J:$J,0))</f>
        <v>0</v>
      </c>
      <c r="X118" s="72">
        <f>INDEX(District!U:U,MATCH($A118&amp;$A$5,District!$J:$J,0))</f>
        <v>0</v>
      </c>
      <c r="Y118" s="72">
        <f>INDEX(District!S:S,MATCH($A118&amp;$A$5,District!$J:$J,0))</f>
        <v>1.11022302462516E-16</v>
      </c>
    </row>
    <row r="119" spans="1:25" x14ac:dyDescent="0.3">
      <c r="A119" s="52" t="s">
        <v>289</v>
      </c>
      <c r="B119" s="71">
        <f>INDEX(District!M:M,MATCH($A119&amp;$A$5,District!$J:$J,0))</f>
        <v>0</v>
      </c>
      <c r="C119" s="72">
        <f>INDEX(District!AA:AA,MATCH($A119&amp;$A$5,District!$J:$J,0))</f>
        <v>0</v>
      </c>
      <c r="D119" s="72">
        <f>INDEX(District!AE:AE,MATCH($A119&amp;$A$5,District!$J:$J,0))</f>
        <v>0</v>
      </c>
      <c r="E119" s="72">
        <f>INDEX(District!T:T,MATCH($A119&amp;$A$5,District!$J:$J,0))</f>
        <v>0</v>
      </c>
      <c r="F119" s="72">
        <f>INDEX(District!AB:AB,MATCH($A119&amp;$A$5,District!$J:$J,0))</f>
        <v>0</v>
      </c>
      <c r="G119" s="72">
        <f>INDEX(District!AC:AC,MATCH($A119&amp;$A$5,District!$J:$J,0))</f>
        <v>0</v>
      </c>
      <c r="H119" s="72">
        <f>INDEX(District!Z:Z,MATCH($A119&amp;$A$5,District!$J:$J,0))</f>
        <v>0</v>
      </c>
      <c r="I119" s="72">
        <f>INDEX(District!O:O,MATCH($A119&amp;$A$5,District!$J:$J,0))</f>
        <v>0</v>
      </c>
      <c r="J119" s="72">
        <f>INDEX(District!AG:AG,MATCH($A119&amp;$A$5,District!$J:$J,0))</f>
        <v>0</v>
      </c>
      <c r="K119" s="72">
        <f>INDEX(District!W:W,MATCH($A119&amp;$A$5,District!$J:$J,0))</f>
        <v>0</v>
      </c>
      <c r="L119" s="72">
        <f>INDEX(District!L:L,MATCH($A119&amp;$A$5,District!$J:$J,0))</f>
        <v>0</v>
      </c>
      <c r="M119" s="72">
        <f>INDEX(District!Y:Y,MATCH($A119&amp;$A$5,District!$J:$J,0))</f>
        <v>0</v>
      </c>
      <c r="N119" s="72">
        <f>INDEX(District!X:X,MATCH($A119&amp;$A$5,District!$J:$J,0))</f>
        <v>0</v>
      </c>
      <c r="O119" s="72">
        <f>INDEX(District!AC:AC,MATCH($A119&amp;$A$5,District!$J:$J,0))</f>
        <v>0</v>
      </c>
      <c r="P119" s="72">
        <f>INDEX(District!AF:AF,MATCH($A119&amp;$A$5,District!$J:$J,0))</f>
        <v>0</v>
      </c>
      <c r="Q119" s="72">
        <f>INDEX(District!R:R,MATCH($A119&amp;$A$5,District!$J:$J,0))</f>
        <v>0</v>
      </c>
      <c r="R119" s="72">
        <f>INDEX(District!AH:AH,MATCH($A119&amp;$A$5,District!$J:$J,0))</f>
        <v>0</v>
      </c>
      <c r="S119" s="72">
        <f>INDEX(District!AD:AD,MATCH($A119&amp;$A$5,District!$J:$J,0))</f>
        <v>0</v>
      </c>
      <c r="T119" s="72">
        <f>INDEX(District!K:K,MATCH($A119&amp;$A$5,District!$J:$J,0))</f>
        <v>0</v>
      </c>
      <c r="U119" s="72">
        <f>INDEX(District!Q:Q,MATCH($A119&amp;$A$5,District!$J:$J,0))</f>
        <v>0</v>
      </c>
      <c r="V119" s="72">
        <f>INDEX(District!P:P,MATCH($A119&amp;$A$5,District!$J:$J,0))</f>
        <v>0</v>
      </c>
      <c r="W119" s="72">
        <f>INDEX(District!V:V,MATCH($A119&amp;$A$5,District!$J:$J,0))</f>
        <v>0</v>
      </c>
      <c r="X119" s="72">
        <f>INDEX(District!U:U,MATCH($A119&amp;$A$5,District!$J:$J,0))</f>
        <v>0</v>
      </c>
      <c r="Y119" s="72">
        <f>INDEX(District!S:S,MATCH($A119&amp;$A$5,District!$J:$J,0))</f>
        <v>1.11022302462516E-16</v>
      </c>
    </row>
    <row r="120" spans="1:25" x14ac:dyDescent="0.3">
      <c r="A120" s="52" t="s">
        <v>290</v>
      </c>
      <c r="B120" s="71">
        <f>INDEX(District!M:M,MATCH($A120&amp;$A$5,District!$J:$J,0))</f>
        <v>0</v>
      </c>
      <c r="C120" s="72">
        <f>INDEX(District!AA:AA,MATCH($A120&amp;$A$5,District!$J:$J,0))</f>
        <v>0</v>
      </c>
      <c r="D120" s="72">
        <f>INDEX(District!AE:AE,MATCH($A120&amp;$A$5,District!$J:$J,0))</f>
        <v>0</v>
      </c>
      <c r="E120" s="72">
        <f>INDEX(District!T:T,MATCH($A120&amp;$A$5,District!$J:$J,0))</f>
        <v>0</v>
      </c>
      <c r="F120" s="72">
        <f>INDEX(District!AB:AB,MATCH($A120&amp;$A$5,District!$J:$J,0))</f>
        <v>0</v>
      </c>
      <c r="G120" s="72">
        <f>INDEX(District!AC:AC,MATCH($A120&amp;$A$5,District!$J:$J,0))</f>
        <v>0</v>
      </c>
      <c r="H120" s="72">
        <f>INDEX(District!Z:Z,MATCH($A120&amp;$A$5,District!$J:$J,0))</f>
        <v>0</v>
      </c>
      <c r="I120" s="72">
        <f>INDEX(District!O:O,MATCH($A120&amp;$A$5,District!$J:$J,0))</f>
        <v>0</v>
      </c>
      <c r="J120" s="72">
        <f>INDEX(District!AG:AG,MATCH($A120&amp;$A$5,District!$J:$J,0))</f>
        <v>0</v>
      </c>
      <c r="K120" s="72">
        <f>INDEX(District!W:W,MATCH($A120&amp;$A$5,District!$J:$J,0))</f>
        <v>0</v>
      </c>
      <c r="L120" s="72">
        <f>INDEX(District!L:L,MATCH($A120&amp;$A$5,District!$J:$J,0))</f>
        <v>0</v>
      </c>
      <c r="M120" s="72">
        <f>INDEX(District!Y:Y,MATCH($A120&amp;$A$5,District!$J:$J,0))</f>
        <v>0</v>
      </c>
      <c r="N120" s="72">
        <f>INDEX(District!X:X,MATCH($A120&amp;$A$5,District!$J:$J,0))</f>
        <v>0</v>
      </c>
      <c r="O120" s="72">
        <f>INDEX(District!AC:AC,MATCH($A120&amp;$A$5,District!$J:$J,0))</f>
        <v>0</v>
      </c>
      <c r="P120" s="72">
        <f>INDEX(District!AF:AF,MATCH($A120&amp;$A$5,District!$J:$J,0))</f>
        <v>0</v>
      </c>
      <c r="Q120" s="72">
        <f>INDEX(District!R:R,MATCH($A120&amp;$A$5,District!$J:$J,0))</f>
        <v>0</v>
      </c>
      <c r="R120" s="72">
        <f>INDEX(District!AH:AH,MATCH($A120&amp;$A$5,District!$J:$J,0))</f>
        <v>0</v>
      </c>
      <c r="S120" s="72">
        <f>INDEX(District!AD:AD,MATCH($A120&amp;$A$5,District!$J:$J,0))</f>
        <v>0</v>
      </c>
      <c r="T120" s="72">
        <f>INDEX(District!K:K,MATCH($A120&amp;$A$5,District!$J:$J,0))</f>
        <v>0</v>
      </c>
      <c r="U120" s="72">
        <f>INDEX(District!Q:Q,MATCH($A120&amp;$A$5,District!$J:$J,0))</f>
        <v>0</v>
      </c>
      <c r="V120" s="72">
        <f>INDEX(District!P:P,MATCH($A120&amp;$A$5,District!$J:$J,0))</f>
        <v>0</v>
      </c>
      <c r="W120" s="72">
        <f>INDEX(District!V:V,MATCH($A120&amp;$A$5,District!$J:$J,0))</f>
        <v>0</v>
      </c>
      <c r="X120" s="72">
        <f>INDEX(District!U:U,MATCH($A120&amp;$A$5,District!$J:$J,0))</f>
        <v>0</v>
      </c>
      <c r="Y120" s="72">
        <f>INDEX(District!S:S,MATCH($A120&amp;$A$5,District!$J:$J,0))</f>
        <v>1.11022302462516E-16</v>
      </c>
    </row>
    <row r="121" spans="1:25" x14ac:dyDescent="0.3">
      <c r="A121" s="52" t="s">
        <v>291</v>
      </c>
      <c r="B121" s="71">
        <f>INDEX(District!M:M,MATCH($A121&amp;$A$5,District!$J:$J,0))</f>
        <v>0</v>
      </c>
      <c r="C121" s="72">
        <f>INDEX(District!AA:AA,MATCH($A121&amp;$A$5,District!$J:$J,0))</f>
        <v>0</v>
      </c>
      <c r="D121" s="72">
        <f>INDEX(District!AE:AE,MATCH($A121&amp;$A$5,District!$J:$J,0))</f>
        <v>0</v>
      </c>
      <c r="E121" s="72">
        <f>INDEX(District!T:T,MATCH($A121&amp;$A$5,District!$J:$J,0))</f>
        <v>0</v>
      </c>
      <c r="F121" s="72">
        <f>INDEX(District!AB:AB,MATCH($A121&amp;$A$5,District!$J:$J,0))</f>
        <v>0</v>
      </c>
      <c r="G121" s="72">
        <f>INDEX(District!AC:AC,MATCH($A121&amp;$A$5,District!$J:$J,0))</f>
        <v>0</v>
      </c>
      <c r="H121" s="72">
        <f>INDEX(District!Z:Z,MATCH($A121&amp;$A$5,District!$J:$J,0))</f>
        <v>0</v>
      </c>
      <c r="I121" s="72">
        <f>INDEX(District!O:O,MATCH($A121&amp;$A$5,District!$J:$J,0))</f>
        <v>0</v>
      </c>
      <c r="J121" s="72">
        <f>INDEX(District!AG:AG,MATCH($A121&amp;$A$5,District!$J:$J,0))</f>
        <v>0</v>
      </c>
      <c r="K121" s="72">
        <f>INDEX(District!W:W,MATCH($A121&amp;$A$5,District!$J:$J,0))</f>
        <v>0</v>
      </c>
      <c r="L121" s="72">
        <f>INDEX(District!L:L,MATCH($A121&amp;$A$5,District!$J:$J,0))</f>
        <v>0</v>
      </c>
      <c r="M121" s="72">
        <f>INDEX(District!Y:Y,MATCH($A121&amp;$A$5,District!$J:$J,0))</f>
        <v>0</v>
      </c>
      <c r="N121" s="72">
        <f>INDEX(District!X:X,MATCH($A121&amp;$A$5,District!$J:$J,0))</f>
        <v>0</v>
      </c>
      <c r="O121" s="72">
        <f>INDEX(District!AC:AC,MATCH($A121&amp;$A$5,District!$J:$J,0))</f>
        <v>0</v>
      </c>
      <c r="P121" s="72">
        <f>INDEX(District!AF:AF,MATCH($A121&amp;$A$5,District!$J:$J,0))</f>
        <v>0</v>
      </c>
      <c r="Q121" s="72">
        <f>INDEX(District!R:R,MATCH($A121&amp;$A$5,District!$J:$J,0))</f>
        <v>0</v>
      </c>
      <c r="R121" s="72">
        <f>INDEX(District!AH:AH,MATCH($A121&amp;$A$5,District!$J:$J,0))</f>
        <v>0</v>
      </c>
      <c r="S121" s="72">
        <f>INDEX(District!AD:AD,MATCH($A121&amp;$A$5,District!$J:$J,0))</f>
        <v>0</v>
      </c>
      <c r="T121" s="72">
        <f>INDEX(District!K:K,MATCH($A121&amp;$A$5,District!$J:$J,0))</f>
        <v>0</v>
      </c>
      <c r="U121" s="72">
        <f>INDEX(District!Q:Q,MATCH($A121&amp;$A$5,District!$J:$J,0))</f>
        <v>0</v>
      </c>
      <c r="V121" s="72">
        <f>INDEX(District!P:P,MATCH($A121&amp;$A$5,District!$J:$J,0))</f>
        <v>0</v>
      </c>
      <c r="W121" s="72">
        <f>INDEX(District!V:V,MATCH($A121&amp;$A$5,District!$J:$J,0))</f>
        <v>0</v>
      </c>
      <c r="X121" s="72">
        <f>INDEX(District!U:U,MATCH($A121&amp;$A$5,District!$J:$J,0))</f>
        <v>0</v>
      </c>
      <c r="Y121" s="72">
        <f>INDEX(District!S:S,MATCH($A121&amp;$A$5,District!$J:$J,0))</f>
        <v>1.11022302462516E-16</v>
      </c>
    </row>
    <row r="122" spans="1:25" x14ac:dyDescent="0.3">
      <c r="A122" s="52" t="s">
        <v>292</v>
      </c>
      <c r="B122" s="71">
        <f>INDEX(District!M:M,MATCH($A122&amp;$A$5,District!$J:$J,0))</f>
        <v>0</v>
      </c>
      <c r="C122" s="72">
        <f>INDEX(District!AA:AA,MATCH($A122&amp;$A$5,District!$J:$J,0))</f>
        <v>0</v>
      </c>
      <c r="D122" s="72">
        <f>INDEX(District!AE:AE,MATCH($A122&amp;$A$5,District!$J:$J,0))</f>
        <v>0</v>
      </c>
      <c r="E122" s="72">
        <f>INDEX(District!T:T,MATCH($A122&amp;$A$5,District!$J:$J,0))</f>
        <v>0</v>
      </c>
      <c r="F122" s="72">
        <f>INDEX(District!AB:AB,MATCH($A122&amp;$A$5,District!$J:$J,0))</f>
        <v>0</v>
      </c>
      <c r="G122" s="72">
        <f>INDEX(District!AC:AC,MATCH($A122&amp;$A$5,District!$J:$J,0))</f>
        <v>0</v>
      </c>
      <c r="H122" s="72">
        <f>INDEX(District!Z:Z,MATCH($A122&amp;$A$5,District!$J:$J,0))</f>
        <v>0</v>
      </c>
      <c r="I122" s="72">
        <f>INDEX(District!O:O,MATCH($A122&amp;$A$5,District!$J:$J,0))</f>
        <v>0</v>
      </c>
      <c r="J122" s="72">
        <f>INDEX(District!AG:AG,MATCH($A122&amp;$A$5,District!$J:$J,0))</f>
        <v>0</v>
      </c>
      <c r="K122" s="72">
        <f>INDEX(District!W:W,MATCH($A122&amp;$A$5,District!$J:$J,0))</f>
        <v>0</v>
      </c>
      <c r="L122" s="72">
        <f>INDEX(District!L:L,MATCH($A122&amp;$A$5,District!$J:$J,0))</f>
        <v>0</v>
      </c>
      <c r="M122" s="72">
        <f>INDEX(District!Y:Y,MATCH($A122&amp;$A$5,District!$J:$J,0))</f>
        <v>0</v>
      </c>
      <c r="N122" s="72">
        <f>INDEX(District!X:X,MATCH($A122&amp;$A$5,District!$J:$J,0))</f>
        <v>0</v>
      </c>
      <c r="O122" s="72">
        <f>INDEX(District!AC:AC,MATCH($A122&amp;$A$5,District!$J:$J,0))</f>
        <v>0</v>
      </c>
      <c r="P122" s="72">
        <f>INDEX(District!AF:AF,MATCH($A122&amp;$A$5,District!$J:$J,0))</f>
        <v>0</v>
      </c>
      <c r="Q122" s="72">
        <f>INDEX(District!R:R,MATCH($A122&amp;$A$5,District!$J:$J,0))</f>
        <v>0</v>
      </c>
      <c r="R122" s="72">
        <f>INDEX(District!AH:AH,MATCH($A122&amp;$A$5,District!$J:$J,0))</f>
        <v>0</v>
      </c>
      <c r="S122" s="72">
        <f>INDEX(District!AD:AD,MATCH($A122&amp;$A$5,District!$J:$J,0))</f>
        <v>0</v>
      </c>
      <c r="T122" s="72">
        <f>INDEX(District!K:K,MATCH($A122&amp;$A$5,District!$J:$J,0))</f>
        <v>0</v>
      </c>
      <c r="U122" s="72">
        <f>INDEX(District!Q:Q,MATCH($A122&amp;$A$5,District!$J:$J,0))</f>
        <v>0</v>
      </c>
      <c r="V122" s="72">
        <f>INDEX(District!P:P,MATCH($A122&amp;$A$5,District!$J:$J,0))</f>
        <v>0</v>
      </c>
      <c r="W122" s="72">
        <f>INDEX(District!V:V,MATCH($A122&amp;$A$5,District!$J:$J,0))</f>
        <v>0</v>
      </c>
      <c r="X122" s="72">
        <f>INDEX(District!U:U,MATCH($A122&amp;$A$5,District!$J:$J,0))</f>
        <v>0</v>
      </c>
      <c r="Y122" s="72">
        <f>INDEX(District!S:S,MATCH($A122&amp;$A$5,District!$J:$J,0))</f>
        <v>1.11022302462516E-16</v>
      </c>
    </row>
    <row r="123" spans="1:25" x14ac:dyDescent="0.3">
      <c r="A123" s="52" t="s">
        <v>293</v>
      </c>
      <c r="B123" s="71">
        <f>INDEX(District!M:M,MATCH($A123&amp;$A$5,District!$J:$J,0))</f>
        <v>0</v>
      </c>
      <c r="C123" s="72">
        <f>INDEX(District!AA:AA,MATCH($A123&amp;$A$5,District!$J:$J,0))</f>
        <v>0</v>
      </c>
      <c r="D123" s="72">
        <f>INDEX(District!AE:AE,MATCH($A123&amp;$A$5,District!$J:$J,0))</f>
        <v>0</v>
      </c>
      <c r="E123" s="72">
        <f>INDEX(District!T:T,MATCH($A123&amp;$A$5,District!$J:$J,0))</f>
        <v>0</v>
      </c>
      <c r="F123" s="72">
        <f>INDEX(District!AB:AB,MATCH($A123&amp;$A$5,District!$J:$J,0))</f>
        <v>0</v>
      </c>
      <c r="G123" s="72">
        <f>INDEX(District!AC:AC,MATCH($A123&amp;$A$5,District!$J:$J,0))</f>
        <v>0</v>
      </c>
      <c r="H123" s="72">
        <f>INDEX(District!Z:Z,MATCH($A123&amp;$A$5,District!$J:$J,0))</f>
        <v>0</v>
      </c>
      <c r="I123" s="72">
        <f>INDEX(District!O:O,MATCH($A123&amp;$A$5,District!$J:$J,0))</f>
        <v>0</v>
      </c>
      <c r="J123" s="72">
        <f>INDEX(District!AG:AG,MATCH($A123&amp;$A$5,District!$J:$J,0))</f>
        <v>0</v>
      </c>
      <c r="K123" s="72">
        <f>INDEX(District!W:W,MATCH($A123&amp;$A$5,District!$J:$J,0))</f>
        <v>0</v>
      </c>
      <c r="L123" s="72">
        <f>INDEX(District!L:L,MATCH($A123&amp;$A$5,District!$J:$J,0))</f>
        <v>0</v>
      </c>
      <c r="M123" s="72">
        <f>INDEX(District!Y:Y,MATCH($A123&amp;$A$5,District!$J:$J,0))</f>
        <v>0</v>
      </c>
      <c r="N123" s="72">
        <f>INDEX(District!X:X,MATCH($A123&amp;$A$5,District!$J:$J,0))</f>
        <v>0</v>
      </c>
      <c r="O123" s="72">
        <f>INDEX(District!AC:AC,MATCH($A123&amp;$A$5,District!$J:$J,0))</f>
        <v>0</v>
      </c>
      <c r="P123" s="72">
        <f>INDEX(District!AF:AF,MATCH($A123&amp;$A$5,District!$J:$J,0))</f>
        <v>0</v>
      </c>
      <c r="Q123" s="72">
        <f>INDEX(District!R:R,MATCH($A123&amp;$A$5,District!$J:$J,0))</f>
        <v>0</v>
      </c>
      <c r="R123" s="72">
        <f>INDEX(District!AH:AH,MATCH($A123&amp;$A$5,District!$J:$J,0))</f>
        <v>0</v>
      </c>
      <c r="S123" s="72">
        <f>INDEX(District!AD:AD,MATCH($A123&amp;$A$5,District!$J:$J,0))</f>
        <v>0</v>
      </c>
      <c r="T123" s="72">
        <f>INDEX(District!K:K,MATCH($A123&amp;$A$5,District!$J:$J,0))</f>
        <v>0</v>
      </c>
      <c r="U123" s="72">
        <f>INDEX(District!Q:Q,MATCH($A123&amp;$A$5,District!$J:$J,0))</f>
        <v>0</v>
      </c>
      <c r="V123" s="72">
        <f>INDEX(District!P:P,MATCH($A123&amp;$A$5,District!$J:$J,0))</f>
        <v>0</v>
      </c>
      <c r="W123" s="72">
        <f>INDEX(District!V:V,MATCH($A123&amp;$A$5,District!$J:$J,0))</f>
        <v>0</v>
      </c>
      <c r="X123" s="72">
        <f>INDEX(District!U:U,MATCH($A123&amp;$A$5,District!$J:$J,0))</f>
        <v>0</v>
      </c>
      <c r="Y123" s="72">
        <f>INDEX(District!S:S,MATCH($A123&amp;$A$5,District!$J:$J,0))</f>
        <v>1.11022302462516E-16</v>
      </c>
    </row>
    <row r="124" spans="1:25" x14ac:dyDescent="0.3">
      <c r="A124" s="52" t="s">
        <v>294</v>
      </c>
      <c r="B124" s="71">
        <f>INDEX(District!M:M,MATCH($A124&amp;$A$5,District!$J:$J,0))</f>
        <v>0</v>
      </c>
      <c r="C124" s="72">
        <f>INDEX(District!AA:AA,MATCH($A124&amp;$A$5,District!$J:$J,0))</f>
        <v>0</v>
      </c>
      <c r="D124" s="72">
        <f>INDEX(District!AE:AE,MATCH($A124&amp;$A$5,District!$J:$J,0))</f>
        <v>0</v>
      </c>
      <c r="E124" s="72">
        <f>INDEX(District!T:T,MATCH($A124&amp;$A$5,District!$J:$J,0))</f>
        <v>0</v>
      </c>
      <c r="F124" s="72">
        <f>INDEX(District!AB:AB,MATCH($A124&amp;$A$5,District!$J:$J,0))</f>
        <v>0</v>
      </c>
      <c r="G124" s="72">
        <f>INDEX(District!AC:AC,MATCH($A124&amp;$A$5,District!$J:$J,0))</f>
        <v>0</v>
      </c>
      <c r="H124" s="72">
        <f>INDEX(District!Z:Z,MATCH($A124&amp;$A$5,District!$J:$J,0))</f>
        <v>0</v>
      </c>
      <c r="I124" s="72">
        <f>INDEX(District!O:O,MATCH($A124&amp;$A$5,District!$J:$J,0))</f>
        <v>0</v>
      </c>
      <c r="J124" s="72">
        <f>INDEX(District!AG:AG,MATCH($A124&amp;$A$5,District!$J:$J,0))</f>
        <v>0</v>
      </c>
      <c r="K124" s="72">
        <f>INDEX(District!W:W,MATCH($A124&amp;$A$5,District!$J:$J,0))</f>
        <v>0</v>
      </c>
      <c r="L124" s="72">
        <f>INDEX(District!L:L,MATCH($A124&amp;$A$5,District!$J:$J,0))</f>
        <v>0</v>
      </c>
      <c r="M124" s="72">
        <f>INDEX(District!Y:Y,MATCH($A124&amp;$A$5,District!$J:$J,0))</f>
        <v>0</v>
      </c>
      <c r="N124" s="72">
        <f>INDEX(District!X:X,MATCH($A124&amp;$A$5,District!$J:$J,0))</f>
        <v>0</v>
      </c>
      <c r="O124" s="72">
        <f>INDEX(District!AC:AC,MATCH($A124&amp;$A$5,District!$J:$J,0))</f>
        <v>0</v>
      </c>
      <c r="P124" s="72">
        <f>INDEX(District!AF:AF,MATCH($A124&amp;$A$5,District!$J:$J,0))</f>
        <v>0</v>
      </c>
      <c r="Q124" s="72">
        <f>INDEX(District!R:R,MATCH($A124&amp;$A$5,District!$J:$J,0))</f>
        <v>0</v>
      </c>
      <c r="R124" s="72">
        <f>INDEX(District!AH:AH,MATCH($A124&amp;$A$5,District!$J:$J,0))</f>
        <v>0</v>
      </c>
      <c r="S124" s="72">
        <f>INDEX(District!AD:AD,MATCH($A124&amp;$A$5,District!$J:$J,0))</f>
        <v>0</v>
      </c>
      <c r="T124" s="72">
        <f>INDEX(District!K:K,MATCH($A124&amp;$A$5,District!$J:$J,0))</f>
        <v>0</v>
      </c>
      <c r="U124" s="72">
        <f>INDEX(District!Q:Q,MATCH($A124&amp;$A$5,District!$J:$J,0))</f>
        <v>0</v>
      </c>
      <c r="V124" s="72">
        <f>INDEX(District!P:P,MATCH($A124&amp;$A$5,District!$J:$J,0))</f>
        <v>0</v>
      </c>
      <c r="W124" s="72">
        <f>INDEX(District!V:V,MATCH($A124&amp;$A$5,District!$J:$J,0))</f>
        <v>0</v>
      </c>
      <c r="X124" s="72">
        <f>INDEX(District!U:U,MATCH($A124&amp;$A$5,District!$J:$J,0))</f>
        <v>0</v>
      </c>
      <c r="Y124" s="72">
        <f>INDEX(District!S:S,MATCH($A124&amp;$A$5,District!$J:$J,0))</f>
        <v>1.11022302462516E-16</v>
      </c>
    </row>
    <row r="125" spans="1:25" x14ac:dyDescent="0.3">
      <c r="A125" s="29"/>
    </row>
    <row r="126" spans="1:25" x14ac:dyDescent="0.3">
      <c r="A126" s="29"/>
    </row>
    <row r="127" spans="1:25" x14ac:dyDescent="0.3">
      <c r="A127" s="25" t="s">
        <v>296</v>
      </c>
    </row>
    <row r="128" spans="1:25" x14ac:dyDescent="0.3">
      <c r="A128" s="82" t="s">
        <v>324</v>
      </c>
    </row>
    <row r="130" spans="1:25" x14ac:dyDescent="0.3">
      <c r="B130" s="77" t="s">
        <v>50</v>
      </c>
      <c r="C130" s="77" t="s">
        <v>53</v>
      </c>
      <c r="D130" s="77" t="s">
        <v>54</v>
      </c>
      <c r="E130" s="77" t="s">
        <v>49</v>
      </c>
      <c r="F130" s="77" t="s">
        <v>67</v>
      </c>
      <c r="G130" s="77" t="s">
        <v>51</v>
      </c>
      <c r="H130" s="77" t="s">
        <v>55</v>
      </c>
      <c r="I130" s="77" t="s">
        <v>68</v>
      </c>
      <c r="J130" s="77" t="s">
        <v>69</v>
      </c>
      <c r="K130" s="77" t="s">
        <v>70</v>
      </c>
      <c r="L130" s="77" t="s">
        <v>71</v>
      </c>
      <c r="M130" s="77" t="s">
        <v>72</v>
      </c>
      <c r="N130" s="77" t="s">
        <v>56</v>
      </c>
      <c r="O130" s="77" t="s">
        <v>73</v>
      </c>
      <c r="P130" s="77" t="s">
        <v>59</v>
      </c>
      <c r="Q130" s="77" t="s">
        <v>74</v>
      </c>
      <c r="R130" s="77" t="s">
        <v>75</v>
      </c>
      <c r="S130" s="77" t="s">
        <v>76</v>
      </c>
      <c r="T130" s="77" t="s">
        <v>77</v>
      </c>
      <c r="U130" s="77" t="s">
        <v>78</v>
      </c>
      <c r="V130" s="77" t="s">
        <v>57</v>
      </c>
      <c r="W130" s="77" t="s">
        <v>79</v>
      </c>
      <c r="X130" s="77" t="s">
        <v>52</v>
      </c>
      <c r="Y130" s="77" t="s">
        <v>58</v>
      </c>
    </row>
    <row r="131" spans="1:25" x14ac:dyDescent="0.3">
      <c r="A131" s="48" t="s">
        <v>297</v>
      </c>
      <c r="B131" s="71">
        <f>INDEX(District!M:M,MATCH($A131&amp;$A$5,District!$J:$J,0))</f>
        <v>0.22826086956521699</v>
      </c>
      <c r="C131" s="72">
        <f>INDEX(District!AA:AA,MATCH($A131&amp;$A$5,District!$J:$J,0))</f>
        <v>0.38392857142857101</v>
      </c>
      <c r="D131" s="72">
        <f>INDEX(District!AE:AE,MATCH($A131&amp;$A$5,District!$J:$J,0))</f>
        <v>0.38251366120218599</v>
      </c>
      <c r="E131" s="72">
        <f>INDEX(District!T:T,MATCH($A131&amp;$A$5,District!$J:$J,0))</f>
        <v>0.22</v>
      </c>
      <c r="F131" s="72">
        <f>INDEX(District!AB:AB,MATCH($A131&amp;$A$5,District!$J:$J,0))</f>
        <v>0.33606557377049201</v>
      </c>
      <c r="G131" s="72">
        <f>INDEX(District!AC:AC,MATCH($A131&amp;$A$5,District!$J:$J,0))</f>
        <v>0.20560747663551401</v>
      </c>
      <c r="H131" s="72">
        <f>INDEX(District!Z:Z,MATCH($A131&amp;$A$5,District!$J:$J,0))</f>
        <v>0.30952380952380998</v>
      </c>
      <c r="I131" s="72">
        <f>INDEX(District!O:O,MATCH($A131&amp;$A$5,District!$J:$J,0))</f>
        <v>0.30208333333333298</v>
      </c>
      <c r="J131" s="72">
        <f>INDEX(District!AG:AG,MATCH($A131&amp;$A$5,District!$J:$J,0))</f>
        <v>0.22222222222222199</v>
      </c>
      <c r="K131" s="72">
        <f>INDEX(District!W:W,MATCH($A131&amp;$A$5,District!$J:$J,0))</f>
        <v>0.313253012048193</v>
      </c>
      <c r="L131" s="72">
        <f>INDEX(District!L:L,MATCH($A131&amp;$A$5,District!$J:$J,0))</f>
        <v>0.27083333333333298</v>
      </c>
      <c r="M131" s="72">
        <f>INDEX(District!Y:Y,MATCH($A131&amp;$A$5,District!$J:$J,0))</f>
        <v>0.25</v>
      </c>
      <c r="N131" s="72">
        <f>INDEX(District!X:X,MATCH($A131&amp;$A$5,District!$J:$J,0))</f>
        <v>0.33333333333333298</v>
      </c>
      <c r="O131" s="72">
        <f>INDEX(District!AC:AC,MATCH($A131&amp;$A$5,District!$J:$J,0))</f>
        <v>0.20560747663551401</v>
      </c>
      <c r="P131" s="72">
        <f>INDEX(District!AF:AF,MATCH($A131&amp;$A$5,District!$J:$J,0))</f>
        <v>0.45882352941176502</v>
      </c>
      <c r="Q131" s="72">
        <f>INDEX(District!R:R,MATCH($A131&amp;$A$5,District!$J:$J,0))</f>
        <v>0.30630630630630601</v>
      </c>
      <c r="R131" s="72">
        <f>INDEX(District!AH:AH,MATCH($A131&amp;$A$5,District!$J:$J,0))</f>
        <v>0.22448979591836701</v>
      </c>
      <c r="S131" s="72">
        <f>INDEX(District!AD:AD,MATCH($A131&amp;$A$5,District!$J:$J,0))</f>
        <v>0.34567901234567899</v>
      </c>
      <c r="T131" s="72">
        <f>INDEX(District!K:K,MATCH($A131&amp;$A$5,District!$J:$J,0))</f>
        <v>0.27205882352941202</v>
      </c>
      <c r="U131" s="72">
        <f>INDEX(District!Q:Q,MATCH($A131&amp;$A$5,District!$J:$J,0))</f>
        <v>0.39285714285714302</v>
      </c>
      <c r="V131" s="72">
        <f>INDEX(District!P:P,MATCH($A131&amp;$A$5,District!$J:$J,0))</f>
        <v>0.18796992481203001</v>
      </c>
      <c r="W131" s="72">
        <f>INDEX(District!V:V,MATCH($A131&amp;$A$5,District!$J:$J,0))</f>
        <v>0.45679012345678999</v>
      </c>
      <c r="X131" s="72">
        <f>INDEX(District!U:U,MATCH($A131&amp;$A$5,District!$J:$J,0))</f>
        <v>0.38028169014084501</v>
      </c>
      <c r="Y131" s="72">
        <f>INDEX(District!S:S,MATCH($A131&amp;$A$5,District!$J:$J,0))</f>
        <v>0.235849056603774</v>
      </c>
    </row>
    <row r="132" spans="1:25" x14ac:dyDescent="0.3">
      <c r="A132" s="48" t="s">
        <v>298</v>
      </c>
      <c r="B132" s="71">
        <f>INDEX(District!M:M,MATCH($A132&amp;$A$5,District!$J:$J,0))</f>
        <v>0.184782608695652</v>
      </c>
      <c r="C132" s="72">
        <f>INDEX(District!AA:AA,MATCH($A132&amp;$A$5,District!$J:$J,0))</f>
        <v>0.151785714285714</v>
      </c>
      <c r="D132" s="72">
        <f>INDEX(District!AE:AE,MATCH($A132&amp;$A$5,District!$J:$J,0))</f>
        <v>8.7431693989070997E-2</v>
      </c>
      <c r="E132" s="72">
        <f>INDEX(District!T:T,MATCH($A132&amp;$A$5,District!$J:$J,0))</f>
        <v>0.14000000000000001</v>
      </c>
      <c r="F132" s="72">
        <f>INDEX(District!AB:AB,MATCH($A132&amp;$A$5,District!$J:$J,0))</f>
        <v>0.13934426229508201</v>
      </c>
      <c r="G132" s="72">
        <f>INDEX(District!AC:AC,MATCH($A132&amp;$A$5,District!$J:$J,0))</f>
        <v>6.5420560747663503E-2</v>
      </c>
      <c r="H132" s="72">
        <f>INDEX(District!Z:Z,MATCH($A132&amp;$A$5,District!$J:$J,0))</f>
        <v>4.7619047619047603E-2</v>
      </c>
      <c r="I132" s="72">
        <f>INDEX(District!O:O,MATCH($A132&amp;$A$5,District!$J:$J,0))</f>
        <v>4.1666666666666699E-2</v>
      </c>
      <c r="J132" s="72">
        <f>INDEX(District!AG:AG,MATCH($A132&amp;$A$5,District!$J:$J,0))</f>
        <v>0.11111111111111099</v>
      </c>
      <c r="K132" s="72">
        <f>INDEX(District!W:W,MATCH($A132&amp;$A$5,District!$J:$J,0))</f>
        <v>8.4337349397590397E-2</v>
      </c>
      <c r="L132" s="72">
        <f>INDEX(District!L:L,MATCH($A132&amp;$A$5,District!$J:$J,0))</f>
        <v>4.1666666666666699E-2</v>
      </c>
      <c r="M132" s="72">
        <f>INDEX(District!Y:Y,MATCH($A132&amp;$A$5,District!$J:$J,0))</f>
        <v>0.125</v>
      </c>
      <c r="N132" s="72">
        <f>INDEX(District!X:X,MATCH($A132&amp;$A$5,District!$J:$J,0))</f>
        <v>0.33333333333333298</v>
      </c>
      <c r="O132" s="72">
        <f>INDEX(District!AC:AC,MATCH($A132&amp;$A$5,District!$J:$J,0))</f>
        <v>6.5420560747663503E-2</v>
      </c>
      <c r="P132" s="72">
        <f>INDEX(District!AF:AF,MATCH($A132&amp;$A$5,District!$J:$J,0))</f>
        <v>0.27058823529411802</v>
      </c>
      <c r="Q132" s="72">
        <f>INDEX(District!R:R,MATCH($A132&amp;$A$5,District!$J:$J,0))</f>
        <v>2.7027027027027001E-2</v>
      </c>
      <c r="R132" s="72">
        <f>INDEX(District!AH:AH,MATCH($A132&amp;$A$5,District!$J:$J,0))</f>
        <v>0.28571428571428598</v>
      </c>
      <c r="S132" s="72">
        <f>INDEX(District!AD:AD,MATCH($A132&amp;$A$5,District!$J:$J,0))</f>
        <v>0.16049382716049401</v>
      </c>
      <c r="T132" s="72">
        <f>INDEX(District!K:K,MATCH($A132&amp;$A$5,District!$J:$J,0))</f>
        <v>5.8823529411764698E-2</v>
      </c>
      <c r="U132" s="72">
        <f>INDEX(District!Q:Q,MATCH($A132&amp;$A$5,District!$J:$J,0))</f>
        <v>7.1428571428571397E-2</v>
      </c>
      <c r="V132" s="72">
        <f>INDEX(District!P:P,MATCH($A132&amp;$A$5,District!$J:$J,0))</f>
        <v>0.150375939849624</v>
      </c>
      <c r="W132" s="72">
        <f>INDEX(District!V:V,MATCH($A132&amp;$A$5,District!$J:$J,0))</f>
        <v>0.11111111111111099</v>
      </c>
      <c r="X132" s="72">
        <f>INDEX(District!U:U,MATCH($A132&amp;$A$5,District!$J:$J,0))</f>
        <v>8.4507042253521097E-2</v>
      </c>
      <c r="Y132" s="72">
        <f>INDEX(District!S:S,MATCH($A132&amp;$A$5,District!$J:$J,0))</f>
        <v>6.6037735849056603E-2</v>
      </c>
    </row>
    <row r="133" spans="1:25" x14ac:dyDescent="0.3">
      <c r="A133" s="48" t="s">
        <v>299</v>
      </c>
      <c r="B133" s="71">
        <f>INDEX(District!M:M,MATCH($A133&amp;$A$5,District!$J:$J,0))</f>
        <v>1.0869565217391301E-2</v>
      </c>
      <c r="C133" s="72">
        <f>INDEX(District!AA:AA,MATCH($A133&amp;$A$5,District!$J:$J,0))</f>
        <v>0</v>
      </c>
      <c r="D133" s="72">
        <f>INDEX(District!AE:AE,MATCH($A133&amp;$A$5,District!$J:$J,0))</f>
        <v>0</v>
      </c>
      <c r="E133" s="72">
        <f>INDEX(District!T:T,MATCH($A133&amp;$A$5,District!$J:$J,0))</f>
        <v>0</v>
      </c>
      <c r="F133" s="72">
        <f>INDEX(District!AB:AB,MATCH($A133&amp;$A$5,District!$J:$J,0))</f>
        <v>0</v>
      </c>
      <c r="G133" s="72">
        <f>INDEX(District!AC:AC,MATCH($A133&amp;$A$5,District!$J:$J,0))</f>
        <v>9.3457943925233603E-3</v>
      </c>
      <c r="H133" s="72">
        <f>INDEX(District!Z:Z,MATCH($A133&amp;$A$5,District!$J:$J,0))</f>
        <v>0</v>
      </c>
      <c r="I133" s="72">
        <f>INDEX(District!O:O,MATCH($A133&amp;$A$5,District!$J:$J,0))</f>
        <v>0</v>
      </c>
      <c r="J133" s="72">
        <f>INDEX(District!AG:AG,MATCH($A133&amp;$A$5,District!$J:$J,0))</f>
        <v>0</v>
      </c>
      <c r="K133" s="72">
        <f>INDEX(District!W:W,MATCH($A133&amp;$A$5,District!$J:$J,0))</f>
        <v>1.11022302462516E-16</v>
      </c>
      <c r="L133" s="72">
        <f>INDEX(District!L:L,MATCH($A133&amp;$A$5,District!$J:$J,0))</f>
        <v>0</v>
      </c>
      <c r="M133" s="72">
        <f>INDEX(District!Y:Y,MATCH($A133&amp;$A$5,District!$J:$J,0))</f>
        <v>1.11022302462516E-16</v>
      </c>
      <c r="N133" s="72">
        <f>INDEX(District!X:X,MATCH($A133&amp;$A$5,District!$J:$J,0))</f>
        <v>2.3809523809523801E-2</v>
      </c>
      <c r="O133" s="72">
        <f>INDEX(District!AC:AC,MATCH($A133&amp;$A$5,District!$J:$J,0))</f>
        <v>9.3457943925233603E-3</v>
      </c>
      <c r="P133" s="72">
        <f>INDEX(District!AF:AF,MATCH($A133&amp;$A$5,District!$J:$J,0))</f>
        <v>-2.2204460492503101E-16</v>
      </c>
      <c r="Q133" s="72">
        <f>INDEX(District!R:R,MATCH($A133&amp;$A$5,District!$J:$J,0))</f>
        <v>0</v>
      </c>
      <c r="R133" s="72">
        <f>INDEX(District!AH:AH,MATCH($A133&amp;$A$5,District!$J:$J,0))</f>
        <v>0</v>
      </c>
      <c r="S133" s="72">
        <f>INDEX(District!AD:AD,MATCH($A133&amp;$A$5,District!$J:$J,0))</f>
        <v>0</v>
      </c>
      <c r="T133" s="72">
        <f>INDEX(District!K:K,MATCH($A133&amp;$A$5,District!$J:$J,0))</f>
        <v>0</v>
      </c>
      <c r="U133" s="72">
        <f>INDEX(District!Q:Q,MATCH($A133&amp;$A$5,District!$J:$J,0))</f>
        <v>0</v>
      </c>
      <c r="V133" s="72">
        <f>INDEX(District!P:P,MATCH($A133&amp;$A$5,District!$J:$J,0))</f>
        <v>7.5187969924812E-3</v>
      </c>
      <c r="W133" s="72">
        <f>INDEX(District!V:V,MATCH($A133&amp;$A$5,District!$J:$J,0))</f>
        <v>0</v>
      </c>
      <c r="X133" s="72">
        <f>INDEX(District!U:U,MATCH($A133&amp;$A$5,District!$J:$J,0))</f>
        <v>0</v>
      </c>
      <c r="Y133" s="72">
        <f>INDEX(District!S:S,MATCH($A133&amp;$A$5,District!$J:$J,0))</f>
        <v>9.4339622641509396E-3</v>
      </c>
    </row>
    <row r="134" spans="1:25" x14ac:dyDescent="0.3">
      <c r="A134" s="48" t="s">
        <v>300</v>
      </c>
      <c r="B134" s="71">
        <f>INDEX(District!M:M,MATCH($A134&amp;$A$5,District!$J:$J,0))</f>
        <v>5.4347826086956499E-2</v>
      </c>
      <c r="C134" s="72">
        <f>INDEX(District!AA:AA,MATCH($A134&amp;$A$5,District!$J:$J,0))</f>
        <v>8.9285714285714298E-3</v>
      </c>
      <c r="D134" s="72">
        <f>INDEX(District!AE:AE,MATCH($A134&amp;$A$5,District!$J:$J,0))</f>
        <v>0</v>
      </c>
      <c r="E134" s="72">
        <f>INDEX(District!T:T,MATCH($A134&amp;$A$5,District!$J:$J,0))</f>
        <v>0.04</v>
      </c>
      <c r="F134" s="72">
        <f>INDEX(District!AB:AB,MATCH($A134&amp;$A$5,District!$J:$J,0))</f>
        <v>7.3770491803278701E-2</v>
      </c>
      <c r="G134" s="72">
        <f>INDEX(District!AC:AC,MATCH($A134&amp;$A$5,District!$J:$J,0))</f>
        <v>1.11022302462516E-16</v>
      </c>
      <c r="H134" s="72">
        <f>INDEX(District!Z:Z,MATCH($A134&amp;$A$5,District!$J:$J,0))</f>
        <v>0</v>
      </c>
      <c r="I134" s="72">
        <f>INDEX(District!O:O,MATCH($A134&amp;$A$5,District!$J:$J,0))</f>
        <v>2.0833333333333301E-2</v>
      </c>
      <c r="J134" s="72">
        <f>INDEX(District!AG:AG,MATCH($A134&amp;$A$5,District!$J:$J,0))</f>
        <v>7.4074074074074098E-2</v>
      </c>
      <c r="K134" s="72">
        <f>INDEX(District!W:W,MATCH($A134&amp;$A$5,District!$J:$J,0))</f>
        <v>3.6144578313252997E-2</v>
      </c>
      <c r="L134" s="72">
        <f>INDEX(District!L:L,MATCH($A134&amp;$A$5,District!$J:$J,0))</f>
        <v>1.0416666666666701E-2</v>
      </c>
      <c r="M134" s="72">
        <f>INDEX(District!Y:Y,MATCH($A134&amp;$A$5,District!$J:$J,0))</f>
        <v>5.7692307692307702E-2</v>
      </c>
      <c r="N134" s="72">
        <f>INDEX(District!X:X,MATCH($A134&amp;$A$5,District!$J:$J,0))</f>
        <v>3.5714285714285698E-2</v>
      </c>
      <c r="O134" s="72">
        <f>INDEX(District!AC:AC,MATCH($A134&amp;$A$5,District!$J:$J,0))</f>
        <v>1.11022302462516E-16</v>
      </c>
      <c r="P134" s="72">
        <f>INDEX(District!AF:AF,MATCH($A134&amp;$A$5,District!$J:$J,0))</f>
        <v>5.8823529411764698E-2</v>
      </c>
      <c r="Q134" s="72">
        <f>INDEX(District!R:R,MATCH($A134&amp;$A$5,District!$J:$J,0))</f>
        <v>9.0090090090090107E-3</v>
      </c>
      <c r="R134" s="72">
        <f>INDEX(District!AH:AH,MATCH($A134&amp;$A$5,District!$J:$J,0))</f>
        <v>2.04081632653061E-2</v>
      </c>
      <c r="S134" s="72">
        <f>INDEX(District!AD:AD,MATCH($A134&amp;$A$5,District!$J:$J,0))</f>
        <v>6.1728395061728399E-2</v>
      </c>
      <c r="T134" s="72">
        <f>INDEX(District!K:K,MATCH($A134&amp;$A$5,District!$J:$J,0))</f>
        <v>0</v>
      </c>
      <c r="U134" s="72">
        <f>INDEX(District!Q:Q,MATCH($A134&amp;$A$5,District!$J:$J,0))</f>
        <v>0</v>
      </c>
      <c r="V134" s="72">
        <f>INDEX(District!P:P,MATCH($A134&amp;$A$5,District!$J:$J,0))</f>
        <v>0</v>
      </c>
      <c r="W134" s="72">
        <f>INDEX(District!V:V,MATCH($A134&amp;$A$5,District!$J:$J,0))</f>
        <v>6.1728395061728399E-2</v>
      </c>
      <c r="X134" s="72">
        <f>INDEX(District!U:U,MATCH($A134&amp;$A$5,District!$J:$J,0))</f>
        <v>1.4084507042253501E-2</v>
      </c>
      <c r="Y134" s="72">
        <f>INDEX(District!S:S,MATCH($A134&amp;$A$5,District!$J:$J,0))</f>
        <v>9.4339622641509396E-3</v>
      </c>
    </row>
    <row r="135" spans="1:25" x14ac:dyDescent="0.3">
      <c r="A135" s="52" t="s">
        <v>301</v>
      </c>
      <c r="B135" s="71">
        <f>INDEX(District!M:M,MATCH($A135&amp;$A$5,District!$J:$J,0))</f>
        <v>0.119565217391304</v>
      </c>
      <c r="C135" s="72">
        <f>INDEX(District!AA:AA,MATCH($A135&amp;$A$5,District!$J:$J,0))</f>
        <v>8.0357142857142794E-2</v>
      </c>
      <c r="D135" s="72">
        <f>INDEX(District!AE:AE,MATCH($A135&amp;$A$5,District!$J:$J,0))</f>
        <v>2.7322404371584699E-2</v>
      </c>
      <c r="E135" s="72">
        <f>INDEX(District!T:T,MATCH($A135&amp;$A$5,District!$J:$J,0))</f>
        <v>0.06</v>
      </c>
      <c r="F135" s="72">
        <f>INDEX(District!AB:AB,MATCH($A135&amp;$A$5,District!$J:$J,0))</f>
        <v>6.5573770491803296E-2</v>
      </c>
      <c r="G135" s="72">
        <f>INDEX(District!AC:AC,MATCH($A135&amp;$A$5,District!$J:$J,0))</f>
        <v>2.80373831775701E-2</v>
      </c>
      <c r="H135" s="72">
        <f>INDEX(District!Z:Z,MATCH($A135&amp;$A$5,District!$J:$J,0))</f>
        <v>7.1428571428571397E-2</v>
      </c>
      <c r="I135" s="72">
        <f>INDEX(District!O:O,MATCH($A135&amp;$A$5,District!$J:$J,0))</f>
        <v>7.2916666666666699E-2</v>
      </c>
      <c r="J135" s="72">
        <f>INDEX(District!AG:AG,MATCH($A135&amp;$A$5,District!$J:$J,0))</f>
        <v>0.25925925925925902</v>
      </c>
      <c r="K135" s="72">
        <f>INDEX(District!W:W,MATCH($A135&amp;$A$5,District!$J:$J,0))</f>
        <v>4.8192771084337303E-2</v>
      </c>
      <c r="L135" s="72">
        <f>INDEX(District!L:L,MATCH($A135&amp;$A$5,District!$J:$J,0))</f>
        <v>7.2916666666666699E-2</v>
      </c>
      <c r="M135" s="72">
        <f>INDEX(District!Y:Y,MATCH($A135&amp;$A$5,District!$J:$J,0))</f>
        <v>0.115384615384615</v>
      </c>
      <c r="N135" s="72">
        <f>INDEX(District!X:X,MATCH($A135&amp;$A$5,District!$J:$J,0))</f>
        <v>2.3809523809523801E-2</v>
      </c>
      <c r="O135" s="72">
        <f>INDEX(District!AC:AC,MATCH($A135&amp;$A$5,District!$J:$J,0))</f>
        <v>2.80373831775701E-2</v>
      </c>
      <c r="P135" s="72">
        <f>INDEX(District!AF:AF,MATCH($A135&amp;$A$5,District!$J:$J,0))</f>
        <v>2.3529411764705899E-2</v>
      </c>
      <c r="Q135" s="72">
        <f>INDEX(District!R:R,MATCH($A135&amp;$A$5,District!$J:$J,0))</f>
        <v>4.5045045045045001E-2</v>
      </c>
      <c r="R135" s="72">
        <f>INDEX(District!AH:AH,MATCH($A135&amp;$A$5,District!$J:$J,0))</f>
        <v>4.08163265306122E-2</v>
      </c>
      <c r="S135" s="72">
        <f>INDEX(District!AD:AD,MATCH($A135&amp;$A$5,District!$J:$J,0))</f>
        <v>6.1728395061728399E-2</v>
      </c>
      <c r="T135" s="72">
        <f>INDEX(District!K:K,MATCH($A135&amp;$A$5,District!$J:$J,0))</f>
        <v>2.9411764705882401E-2</v>
      </c>
      <c r="U135" s="72">
        <f>INDEX(District!Q:Q,MATCH($A135&amp;$A$5,District!$J:$J,0))</f>
        <v>3.5714285714285698E-2</v>
      </c>
      <c r="V135" s="72">
        <f>INDEX(District!P:P,MATCH($A135&amp;$A$5,District!$J:$J,0))</f>
        <v>0.18796992481203001</v>
      </c>
      <c r="W135" s="72">
        <f>INDEX(District!V:V,MATCH($A135&amp;$A$5,District!$J:$J,0))</f>
        <v>3.7037037037037E-2</v>
      </c>
      <c r="X135" s="72">
        <f>INDEX(District!U:U,MATCH($A135&amp;$A$5,District!$J:$J,0))</f>
        <v>7.0422535211267595E-2</v>
      </c>
      <c r="Y135" s="72">
        <f>INDEX(District!S:S,MATCH($A135&amp;$A$5,District!$J:$J,0))</f>
        <v>9.4339622641509399E-2</v>
      </c>
    </row>
    <row r="136" spans="1:25" x14ac:dyDescent="0.3">
      <c r="A136" s="52" t="s">
        <v>302</v>
      </c>
      <c r="B136" s="71">
        <f>INDEX(District!M:M,MATCH($A136&amp;$A$5,District!$J:$J,0))</f>
        <v>0.25</v>
      </c>
      <c r="C136" s="72">
        <f>INDEX(District!AA:AA,MATCH($A136&amp;$A$5,District!$J:$J,0))</f>
        <v>0.375</v>
      </c>
      <c r="D136" s="72">
        <f>INDEX(District!AE:AE,MATCH($A136&amp;$A$5,District!$J:$J,0))</f>
        <v>0.47540983606557402</v>
      </c>
      <c r="E136" s="72">
        <f>INDEX(District!T:T,MATCH($A136&amp;$A$5,District!$J:$J,0))</f>
        <v>0.38</v>
      </c>
      <c r="F136" s="72">
        <f>INDEX(District!AB:AB,MATCH($A136&amp;$A$5,District!$J:$J,0))</f>
        <v>0.42622950819672101</v>
      </c>
      <c r="G136" s="72">
        <f>INDEX(District!AC:AC,MATCH($A136&amp;$A$5,District!$J:$J,0))</f>
        <v>0.61682242990654201</v>
      </c>
      <c r="H136" s="72">
        <f>INDEX(District!Z:Z,MATCH($A136&amp;$A$5,District!$J:$J,0))</f>
        <v>0.36904761904761901</v>
      </c>
      <c r="I136" s="72">
        <f>INDEX(District!O:O,MATCH($A136&amp;$A$5,District!$J:$J,0))</f>
        <v>0.46875</v>
      </c>
      <c r="J136" s="72">
        <f>INDEX(District!AG:AG,MATCH($A136&amp;$A$5,District!$J:$J,0))</f>
        <v>0.37037037037037002</v>
      </c>
      <c r="K136" s="72">
        <f>INDEX(District!W:W,MATCH($A136&amp;$A$5,District!$J:$J,0))</f>
        <v>0.43373493975903599</v>
      </c>
      <c r="L136" s="72">
        <f>INDEX(District!L:L,MATCH($A136&amp;$A$5,District!$J:$J,0))</f>
        <v>0.58333333333333304</v>
      </c>
      <c r="M136" s="72">
        <f>INDEX(District!Y:Y,MATCH($A136&amp;$A$5,District!$J:$J,0))</f>
        <v>0.40384615384615402</v>
      </c>
      <c r="N136" s="72">
        <f>INDEX(District!X:X,MATCH($A136&amp;$A$5,District!$J:$J,0))</f>
        <v>0.214285714285714</v>
      </c>
      <c r="O136" s="72">
        <f>INDEX(District!AC:AC,MATCH($A136&amp;$A$5,District!$J:$J,0))</f>
        <v>0.61682242990654201</v>
      </c>
      <c r="P136" s="72">
        <f>INDEX(District!AF:AF,MATCH($A136&amp;$A$5,District!$J:$J,0))</f>
        <v>0.152941176470588</v>
      </c>
      <c r="Q136" s="72">
        <f>INDEX(District!R:R,MATCH($A136&amp;$A$5,District!$J:$J,0))</f>
        <v>0.54054054054054101</v>
      </c>
      <c r="R136" s="72">
        <f>INDEX(District!AH:AH,MATCH($A136&amp;$A$5,District!$J:$J,0))</f>
        <v>0.469387755102041</v>
      </c>
      <c r="S136" s="72">
        <f>INDEX(District!AD:AD,MATCH($A136&amp;$A$5,District!$J:$J,0))</f>
        <v>0.28395061728395099</v>
      </c>
      <c r="T136" s="72">
        <f>INDEX(District!K:K,MATCH($A136&amp;$A$5,District!$J:$J,0))</f>
        <v>0.58823529411764697</v>
      </c>
      <c r="U136" s="72">
        <f>INDEX(District!Q:Q,MATCH($A136&amp;$A$5,District!$J:$J,0))</f>
        <v>0.452380952380952</v>
      </c>
      <c r="V136" s="72">
        <f>INDEX(District!P:P,MATCH($A136&amp;$A$5,District!$J:$J,0))</f>
        <v>0.47368421052631599</v>
      </c>
      <c r="W136" s="72">
        <f>INDEX(District!V:V,MATCH($A136&amp;$A$5,District!$J:$J,0))</f>
        <v>0.28395061728395099</v>
      </c>
      <c r="X136" s="72">
        <f>INDEX(District!U:U,MATCH($A136&amp;$A$5,District!$J:$J,0))</f>
        <v>0.40845070422535201</v>
      </c>
      <c r="Y136" s="72">
        <f>INDEX(District!S:S,MATCH($A136&amp;$A$5,District!$J:$J,0))</f>
        <v>0.34905660377358499</v>
      </c>
    </row>
    <row r="137" spans="1:25" x14ac:dyDescent="0.3">
      <c r="A137" s="52" t="s">
        <v>303</v>
      </c>
      <c r="B137" s="71">
        <f>INDEX(District!M:M,MATCH($A137&amp;$A$5,District!$J:$J,0))</f>
        <v>0.48913043478260898</v>
      </c>
      <c r="C137" s="72">
        <f>INDEX(District!AA:AA,MATCH($A137&amp;$A$5,District!$J:$J,0))</f>
        <v>0.47321428571428598</v>
      </c>
      <c r="D137" s="72">
        <f>INDEX(District!AE:AE,MATCH($A137&amp;$A$5,District!$J:$J,0))</f>
        <v>0.50273224043715803</v>
      </c>
      <c r="E137" s="72">
        <f>INDEX(District!T:T,MATCH($A137&amp;$A$5,District!$J:$J,0))</f>
        <v>0.48</v>
      </c>
      <c r="F137" s="72">
        <f>INDEX(District!AB:AB,MATCH($A137&amp;$A$5,District!$J:$J,0))</f>
        <v>0.49180327868852503</v>
      </c>
      <c r="G137" s="72">
        <f>INDEX(District!AC:AC,MATCH($A137&amp;$A$5,District!$J:$J,0))</f>
        <v>0.63551401869158897</v>
      </c>
      <c r="H137" s="72">
        <f>INDEX(District!Z:Z,MATCH($A137&amp;$A$5,District!$J:$J,0))</f>
        <v>0.53571428571428603</v>
      </c>
      <c r="I137" s="72">
        <f>INDEX(District!O:O,MATCH($A137&amp;$A$5,District!$J:$J,0))</f>
        <v>0.55208333333333304</v>
      </c>
      <c r="J137" s="72">
        <f>INDEX(District!AG:AG,MATCH($A137&amp;$A$5,District!$J:$J,0))</f>
        <v>0.62962962962962998</v>
      </c>
      <c r="K137" s="72">
        <f>INDEX(District!W:W,MATCH($A137&amp;$A$5,District!$J:$J,0))</f>
        <v>0.56626506024096401</v>
      </c>
      <c r="L137" s="72">
        <f>INDEX(District!L:L,MATCH($A137&amp;$A$5,District!$J:$J,0))</f>
        <v>0.60416666666666696</v>
      </c>
      <c r="M137" s="72">
        <f>INDEX(District!Y:Y,MATCH($A137&amp;$A$5,District!$J:$J,0))</f>
        <v>0.45192307692307698</v>
      </c>
      <c r="N137" s="72">
        <f>INDEX(District!X:X,MATCH($A137&amp;$A$5,District!$J:$J,0))</f>
        <v>0.273809523809524</v>
      </c>
      <c r="O137" s="72">
        <f>INDEX(District!AC:AC,MATCH($A137&amp;$A$5,District!$J:$J,0))</f>
        <v>0.63551401869158897</v>
      </c>
      <c r="P137" s="72">
        <f>INDEX(District!AF:AF,MATCH($A137&amp;$A$5,District!$J:$J,0))</f>
        <v>0.16470588235294101</v>
      </c>
      <c r="Q137" s="72">
        <f>INDEX(District!R:R,MATCH($A137&amp;$A$5,District!$J:$J,0))</f>
        <v>0.56756756756756799</v>
      </c>
      <c r="R137" s="72">
        <f>INDEX(District!AH:AH,MATCH($A137&amp;$A$5,District!$J:$J,0))</f>
        <v>0.55102040816326503</v>
      </c>
      <c r="S137" s="72">
        <f>INDEX(District!AD:AD,MATCH($A137&amp;$A$5,District!$J:$J,0))</f>
        <v>0.407407407407407</v>
      </c>
      <c r="T137" s="72">
        <f>INDEX(District!K:K,MATCH($A137&amp;$A$5,District!$J:$J,0))</f>
        <v>0.68382352941176505</v>
      </c>
      <c r="U137" s="72">
        <f>INDEX(District!Q:Q,MATCH($A137&amp;$A$5,District!$J:$J,0))</f>
        <v>0.52380952380952395</v>
      </c>
      <c r="V137" s="72">
        <f>INDEX(District!P:P,MATCH($A137&amp;$A$5,District!$J:$J,0))</f>
        <v>0.49624060150375898</v>
      </c>
      <c r="W137" s="72">
        <f>INDEX(District!V:V,MATCH($A137&amp;$A$5,District!$J:$J,0))</f>
        <v>0.37037037037037002</v>
      </c>
      <c r="X137" s="72">
        <f>INDEX(District!U:U,MATCH($A137&amp;$A$5,District!$J:$J,0))</f>
        <v>0.50704225352112697</v>
      </c>
      <c r="Y137" s="72">
        <f>INDEX(District!S:S,MATCH($A137&amp;$A$5,District!$J:$J,0))</f>
        <v>0.58490566037735803</v>
      </c>
    </row>
    <row r="138" spans="1:25" x14ac:dyDescent="0.3">
      <c r="A138" s="52" t="s">
        <v>304</v>
      </c>
      <c r="B138" s="71">
        <f>INDEX(District!M:M,MATCH($A138&amp;$A$5,District!$J:$J,0))</f>
        <v>6.5217391304347797E-2</v>
      </c>
      <c r="C138" s="72">
        <f>INDEX(District!AA:AA,MATCH($A138&amp;$A$5,District!$J:$J,0))</f>
        <v>0.151785714285714</v>
      </c>
      <c r="D138" s="72">
        <f>INDEX(District!AE:AE,MATCH($A138&amp;$A$5,District!$J:$J,0))</f>
        <v>9.2896174863387998E-2</v>
      </c>
      <c r="E138" s="72">
        <f>INDEX(District!T:T,MATCH($A138&amp;$A$5,District!$J:$J,0))</f>
        <v>0.08</v>
      </c>
      <c r="F138" s="72">
        <f>INDEX(District!AB:AB,MATCH($A138&amp;$A$5,District!$J:$J,0))</f>
        <v>8.1967213114754106E-2</v>
      </c>
      <c r="G138" s="72">
        <f>INDEX(District!AC:AC,MATCH($A138&amp;$A$5,District!$J:$J,0))</f>
        <v>9.34579439252336E-2</v>
      </c>
      <c r="H138" s="72">
        <f>INDEX(District!Z:Z,MATCH($A138&amp;$A$5,District!$J:$J,0))</f>
        <v>0.17857142857142899</v>
      </c>
      <c r="I138" s="72">
        <f>INDEX(District!O:O,MATCH($A138&amp;$A$5,District!$J:$J,0))</f>
        <v>4.1666666666666699E-2</v>
      </c>
      <c r="J138" s="72">
        <f>INDEX(District!AG:AG,MATCH($A138&amp;$A$5,District!$J:$J,0))</f>
        <v>0.22222222222222199</v>
      </c>
      <c r="K138" s="72">
        <f>INDEX(District!W:W,MATCH($A138&amp;$A$5,District!$J:$J,0))</f>
        <v>0.180722891566265</v>
      </c>
      <c r="L138" s="72">
        <f>INDEX(District!L:L,MATCH($A138&amp;$A$5,District!$J:$J,0))</f>
        <v>8.3333333333333301E-2</v>
      </c>
      <c r="M138" s="72">
        <f>INDEX(District!Y:Y,MATCH($A138&amp;$A$5,District!$J:$J,0))</f>
        <v>0.125</v>
      </c>
      <c r="N138" s="72">
        <f>INDEX(District!X:X,MATCH($A138&amp;$A$5,District!$J:$J,0))</f>
        <v>7.1428571428571397E-2</v>
      </c>
      <c r="O138" s="72">
        <f>INDEX(District!AC:AC,MATCH($A138&amp;$A$5,District!$J:$J,0))</f>
        <v>9.34579439252336E-2</v>
      </c>
      <c r="P138" s="72">
        <f>INDEX(District!AF:AF,MATCH($A138&amp;$A$5,District!$J:$J,0))</f>
        <v>5.8823529411764698E-2</v>
      </c>
      <c r="Q138" s="72">
        <f>INDEX(District!R:R,MATCH($A138&amp;$A$5,District!$J:$J,0))</f>
        <v>4.5045045045045001E-2</v>
      </c>
      <c r="R138" s="72">
        <f>INDEX(District!AH:AH,MATCH($A138&amp;$A$5,District!$J:$J,0))</f>
        <v>0.183673469387755</v>
      </c>
      <c r="S138" s="72">
        <f>INDEX(District!AD:AD,MATCH($A138&amp;$A$5,District!$J:$J,0))</f>
        <v>1.2345679012345699E-2</v>
      </c>
      <c r="T138" s="72">
        <f>INDEX(District!K:K,MATCH($A138&amp;$A$5,District!$J:$J,0))</f>
        <v>0.10294117647058799</v>
      </c>
      <c r="U138" s="72">
        <f>INDEX(District!Q:Q,MATCH($A138&amp;$A$5,District!$J:$J,0))</f>
        <v>9.5238095238095205E-2</v>
      </c>
      <c r="V138" s="72">
        <f>INDEX(District!P:P,MATCH($A138&amp;$A$5,District!$J:$J,0))</f>
        <v>0.157894736842105</v>
      </c>
      <c r="W138" s="72">
        <f>INDEX(District!V:V,MATCH($A138&amp;$A$5,District!$J:$J,0))</f>
        <v>4.9382716049382699E-2</v>
      </c>
      <c r="X138" s="72">
        <f>INDEX(District!U:U,MATCH($A138&amp;$A$5,District!$J:$J,0))</f>
        <v>1.4084507042253501E-2</v>
      </c>
      <c r="Y138" s="72">
        <f>INDEX(District!S:S,MATCH($A138&amp;$A$5,District!$J:$J,0))</f>
        <v>4.71698113207547E-2</v>
      </c>
    </row>
    <row r="139" spans="1:25" x14ac:dyDescent="0.3">
      <c r="A139" s="52" t="s">
        <v>305</v>
      </c>
      <c r="B139" s="71">
        <f>INDEX(District!M:M,MATCH($A139&amp;$A$5,District!$J:$J,0))</f>
        <v>6.5217391304347797E-2</v>
      </c>
      <c r="C139" s="72">
        <f>INDEX(District!AA:AA,MATCH($A139&amp;$A$5,District!$J:$J,0))</f>
        <v>2.6785714285714302E-2</v>
      </c>
      <c r="D139" s="72">
        <f>INDEX(District!AE:AE,MATCH($A139&amp;$A$5,District!$J:$J,0))</f>
        <v>5.4644808743169399E-3</v>
      </c>
      <c r="E139" s="72">
        <f>INDEX(District!T:T,MATCH($A139&amp;$A$5,District!$J:$J,0))</f>
        <v>0.12</v>
      </c>
      <c r="F139" s="72">
        <f>INDEX(District!AB:AB,MATCH($A139&amp;$A$5,District!$J:$J,0))</f>
        <v>8.1967213114754103E-3</v>
      </c>
      <c r="G139" s="72">
        <f>INDEX(District!AC:AC,MATCH($A139&amp;$A$5,District!$J:$J,0))</f>
        <v>1.86915887850467E-2</v>
      </c>
      <c r="H139" s="72">
        <f>INDEX(District!Z:Z,MATCH($A139&amp;$A$5,District!$J:$J,0))</f>
        <v>2.3809523809523801E-2</v>
      </c>
      <c r="I139" s="72">
        <f>INDEX(District!O:O,MATCH($A139&amp;$A$5,District!$J:$J,0))</f>
        <v>2.0833333333333301E-2</v>
      </c>
      <c r="J139" s="72">
        <f>INDEX(District!AG:AG,MATCH($A139&amp;$A$5,District!$J:$J,0))</f>
        <v>0</v>
      </c>
      <c r="K139" s="72">
        <f>INDEX(District!W:W,MATCH($A139&amp;$A$5,District!$J:$J,0))</f>
        <v>3.6144578313252997E-2</v>
      </c>
      <c r="L139" s="72">
        <f>INDEX(District!L:L,MATCH($A139&amp;$A$5,District!$J:$J,0))</f>
        <v>1.0416666666666701E-2</v>
      </c>
      <c r="M139" s="72">
        <f>INDEX(District!Y:Y,MATCH($A139&amp;$A$5,District!$J:$J,0))</f>
        <v>3.8461538461538498E-2</v>
      </c>
      <c r="N139" s="72">
        <f>INDEX(District!X:X,MATCH($A139&amp;$A$5,District!$J:$J,0))</f>
        <v>2.3809523809523801E-2</v>
      </c>
      <c r="O139" s="72">
        <f>INDEX(District!AC:AC,MATCH($A139&amp;$A$5,District!$J:$J,0))</f>
        <v>1.86915887850467E-2</v>
      </c>
      <c r="P139" s="72">
        <f>INDEX(District!AF:AF,MATCH($A139&amp;$A$5,District!$J:$J,0))</f>
        <v>2.3529411764705899E-2</v>
      </c>
      <c r="Q139" s="72">
        <f>INDEX(District!R:R,MATCH($A139&amp;$A$5,District!$J:$J,0))</f>
        <v>9.0090090090090107E-3</v>
      </c>
      <c r="R139" s="72">
        <f>INDEX(District!AH:AH,MATCH($A139&amp;$A$5,District!$J:$J,0))</f>
        <v>6.1224489795918401E-2</v>
      </c>
      <c r="S139" s="72">
        <f>INDEX(District!AD:AD,MATCH($A139&amp;$A$5,District!$J:$J,0))</f>
        <v>4.9382716049382699E-2</v>
      </c>
      <c r="T139" s="72">
        <f>INDEX(District!K:K,MATCH($A139&amp;$A$5,District!$J:$J,0))</f>
        <v>7.3529411764705899E-2</v>
      </c>
      <c r="U139" s="72">
        <f>INDEX(District!Q:Q,MATCH($A139&amp;$A$5,District!$J:$J,0))</f>
        <v>1.1904761904761901E-2</v>
      </c>
      <c r="V139" s="72">
        <f>INDEX(District!P:P,MATCH($A139&amp;$A$5,District!$J:$J,0))</f>
        <v>3.00751879699248E-2</v>
      </c>
      <c r="W139" s="72">
        <f>INDEX(District!V:V,MATCH($A139&amp;$A$5,District!$J:$J,0))</f>
        <v>0.148148148148148</v>
      </c>
      <c r="X139" s="72">
        <f>INDEX(District!U:U,MATCH($A139&amp;$A$5,District!$J:$J,0))</f>
        <v>1.4084507042253501E-2</v>
      </c>
      <c r="Y139" s="72">
        <f>INDEX(District!S:S,MATCH($A139&amp;$A$5,District!$J:$J,0))</f>
        <v>5.6603773584905703E-2</v>
      </c>
    </row>
    <row r="140" spans="1:25" x14ac:dyDescent="0.3">
      <c r="A140" s="52" t="s">
        <v>306</v>
      </c>
      <c r="B140" s="71">
        <f>INDEX(District!M:M,MATCH($A140&amp;$A$5,District!$J:$J,0))</f>
        <v>0</v>
      </c>
      <c r="C140" s="72">
        <f>INDEX(District!AA:AA,MATCH($A140&amp;$A$5,District!$J:$J,0))</f>
        <v>0</v>
      </c>
      <c r="D140" s="72">
        <f>INDEX(District!AE:AE,MATCH($A140&amp;$A$5,District!$J:$J,0))</f>
        <v>0</v>
      </c>
      <c r="E140" s="72">
        <f>INDEX(District!T:T,MATCH($A140&amp;$A$5,District!$J:$J,0))</f>
        <v>0.02</v>
      </c>
      <c r="F140" s="72">
        <f>INDEX(District!AB:AB,MATCH($A140&amp;$A$5,District!$J:$J,0))</f>
        <v>1.63934426229508E-2</v>
      </c>
      <c r="G140" s="72">
        <f>INDEX(District!AC:AC,MATCH($A140&amp;$A$5,District!$J:$J,0))</f>
        <v>2.80373831775701E-2</v>
      </c>
      <c r="H140" s="72">
        <f>INDEX(District!Z:Z,MATCH($A140&amp;$A$5,District!$J:$J,0))</f>
        <v>1.1904761904761901E-2</v>
      </c>
      <c r="I140" s="72">
        <f>INDEX(District!O:O,MATCH($A140&amp;$A$5,District!$J:$J,0))</f>
        <v>0</v>
      </c>
      <c r="J140" s="72">
        <f>INDEX(District!AG:AG,MATCH($A140&amp;$A$5,District!$J:$J,0))</f>
        <v>0</v>
      </c>
      <c r="K140" s="72">
        <f>INDEX(District!W:W,MATCH($A140&amp;$A$5,District!$J:$J,0))</f>
        <v>1.20481927710843E-2</v>
      </c>
      <c r="L140" s="72">
        <f>INDEX(District!L:L,MATCH($A140&amp;$A$5,District!$J:$J,0))</f>
        <v>1.0416666666666701E-2</v>
      </c>
      <c r="M140" s="72">
        <f>INDEX(District!Y:Y,MATCH($A140&amp;$A$5,District!$J:$J,0))</f>
        <v>5.7692307692307702E-2</v>
      </c>
      <c r="N140" s="72">
        <f>INDEX(District!X:X,MATCH($A140&amp;$A$5,District!$J:$J,0))</f>
        <v>7.1428571428571397E-2</v>
      </c>
      <c r="O140" s="72">
        <f>INDEX(District!AC:AC,MATCH($A140&amp;$A$5,District!$J:$J,0))</f>
        <v>2.80373831775701E-2</v>
      </c>
      <c r="P140" s="72">
        <f>INDEX(District!AF:AF,MATCH($A140&amp;$A$5,District!$J:$J,0))</f>
        <v>3.5294117647058802E-2</v>
      </c>
      <c r="Q140" s="72">
        <f>INDEX(District!R:R,MATCH($A140&amp;$A$5,District!$J:$J,0))</f>
        <v>0</v>
      </c>
      <c r="R140" s="72">
        <f>INDEX(District!AH:AH,MATCH($A140&amp;$A$5,District!$J:$J,0))</f>
        <v>0</v>
      </c>
      <c r="S140" s="72">
        <f>INDEX(District!AD:AD,MATCH($A140&amp;$A$5,District!$J:$J,0))</f>
        <v>1.2345679012345699E-2</v>
      </c>
      <c r="T140" s="72">
        <f>INDEX(District!K:K,MATCH($A140&amp;$A$5,District!$J:$J,0))</f>
        <v>7.3529411764705899E-3</v>
      </c>
      <c r="U140" s="72">
        <f>INDEX(District!Q:Q,MATCH($A140&amp;$A$5,District!$J:$J,0))</f>
        <v>3.5714285714285698E-2</v>
      </c>
      <c r="V140" s="72">
        <f>INDEX(District!P:P,MATCH($A140&amp;$A$5,District!$J:$J,0))</f>
        <v>7.5187969924812E-3</v>
      </c>
      <c r="W140" s="72">
        <f>INDEX(District!V:V,MATCH($A140&amp;$A$5,District!$J:$J,0))</f>
        <v>1.2345679012345699E-2</v>
      </c>
      <c r="X140" s="72">
        <f>INDEX(District!U:U,MATCH($A140&amp;$A$5,District!$J:$J,0))</f>
        <v>0</v>
      </c>
      <c r="Y140" s="72">
        <f>INDEX(District!S:S,MATCH($A140&amp;$A$5,District!$J:$J,0))</f>
        <v>9.4339622641509396E-3</v>
      </c>
    </row>
    <row r="141" spans="1:25" x14ac:dyDescent="0.3">
      <c r="A141" s="52" t="s">
        <v>307</v>
      </c>
      <c r="B141" s="71">
        <f>INDEX(District!M:M,MATCH($A141&amp;$A$5,District!$J:$J,0))</f>
        <v>2.1739130434782601E-2</v>
      </c>
      <c r="C141" s="72">
        <f>INDEX(District!AA:AA,MATCH($A141&amp;$A$5,District!$J:$J,0))</f>
        <v>0</v>
      </c>
      <c r="D141" s="72">
        <f>INDEX(District!AE:AE,MATCH($A141&amp;$A$5,District!$J:$J,0))</f>
        <v>0</v>
      </c>
      <c r="E141" s="72">
        <f>INDEX(District!T:T,MATCH($A141&amp;$A$5,District!$J:$J,0))</f>
        <v>0.02</v>
      </c>
      <c r="F141" s="72">
        <f>INDEX(District!AB:AB,MATCH($A141&amp;$A$5,District!$J:$J,0))</f>
        <v>0</v>
      </c>
      <c r="G141" s="72">
        <f>INDEX(District!AC:AC,MATCH($A141&amp;$A$5,District!$J:$J,0))</f>
        <v>1.11022302462516E-16</v>
      </c>
      <c r="H141" s="72">
        <f>INDEX(District!Z:Z,MATCH($A141&amp;$A$5,District!$J:$J,0))</f>
        <v>0</v>
      </c>
      <c r="I141" s="72">
        <f>INDEX(District!O:O,MATCH($A141&amp;$A$5,District!$J:$J,0))</f>
        <v>0</v>
      </c>
      <c r="J141" s="72">
        <f>INDEX(District!AG:AG,MATCH($A141&amp;$A$5,District!$J:$J,0))</f>
        <v>0</v>
      </c>
      <c r="K141" s="72">
        <f>INDEX(District!W:W,MATCH($A141&amp;$A$5,District!$J:$J,0))</f>
        <v>1.11022302462516E-16</v>
      </c>
      <c r="L141" s="72">
        <f>INDEX(District!L:L,MATCH($A141&amp;$A$5,District!$J:$J,0))</f>
        <v>0</v>
      </c>
      <c r="M141" s="72">
        <f>INDEX(District!Y:Y,MATCH($A141&amp;$A$5,District!$J:$J,0))</f>
        <v>1.11022302462516E-16</v>
      </c>
      <c r="N141" s="72">
        <f>INDEX(District!X:X,MATCH($A141&amp;$A$5,District!$J:$J,0))</f>
        <v>0</v>
      </c>
      <c r="O141" s="72">
        <f>INDEX(District!AC:AC,MATCH($A141&amp;$A$5,District!$J:$J,0))</f>
        <v>1.11022302462516E-16</v>
      </c>
      <c r="P141" s="72">
        <f>INDEX(District!AF:AF,MATCH($A141&amp;$A$5,District!$J:$J,0))</f>
        <v>-2.2204460492503101E-16</v>
      </c>
      <c r="Q141" s="72">
        <f>INDEX(District!R:R,MATCH($A141&amp;$A$5,District!$J:$J,0))</f>
        <v>0</v>
      </c>
      <c r="R141" s="72">
        <f>INDEX(District!AH:AH,MATCH($A141&amp;$A$5,District!$J:$J,0))</f>
        <v>0</v>
      </c>
      <c r="S141" s="72">
        <f>INDEX(District!AD:AD,MATCH($A141&amp;$A$5,District!$J:$J,0))</f>
        <v>0</v>
      </c>
      <c r="T141" s="72">
        <f>INDEX(District!K:K,MATCH($A141&amp;$A$5,District!$J:$J,0))</f>
        <v>7.3529411764705899E-3</v>
      </c>
      <c r="U141" s="72">
        <f>INDEX(District!Q:Q,MATCH($A141&amp;$A$5,District!$J:$J,0))</f>
        <v>0</v>
      </c>
      <c r="V141" s="72">
        <f>INDEX(District!P:P,MATCH($A141&amp;$A$5,District!$J:$J,0))</f>
        <v>0</v>
      </c>
      <c r="W141" s="72">
        <f>INDEX(District!V:V,MATCH($A141&amp;$A$5,District!$J:$J,0))</f>
        <v>0</v>
      </c>
      <c r="X141" s="72">
        <f>INDEX(District!U:U,MATCH($A141&amp;$A$5,District!$J:$J,0))</f>
        <v>0</v>
      </c>
      <c r="Y141" s="72">
        <f>INDEX(District!S:S,MATCH($A141&amp;$A$5,District!$J:$J,0))</f>
        <v>0</v>
      </c>
    </row>
    <row r="142" spans="1:25" x14ac:dyDescent="0.3">
      <c r="A142" s="52" t="s">
        <v>308</v>
      </c>
      <c r="B142" s="71">
        <f>INDEX(District!M:M,MATCH($A142&amp;$A$5,District!$J:$J,0))</f>
        <v>0.119565217391304</v>
      </c>
      <c r="C142" s="72">
        <f>INDEX(District!AA:AA,MATCH($A142&amp;$A$5,District!$J:$J,0))</f>
        <v>0</v>
      </c>
      <c r="D142" s="72">
        <f>INDEX(District!AE:AE,MATCH($A142&amp;$A$5,District!$J:$J,0))</f>
        <v>5.4644808743169399E-3</v>
      </c>
      <c r="E142" s="72">
        <f>INDEX(District!T:T,MATCH($A142&amp;$A$5,District!$J:$J,0))</f>
        <v>0.02</v>
      </c>
      <c r="F142" s="72">
        <f>INDEX(District!AB:AB,MATCH($A142&amp;$A$5,District!$J:$J,0))</f>
        <v>2.4590163934426201E-2</v>
      </c>
      <c r="G142" s="72">
        <f>INDEX(District!AC:AC,MATCH($A142&amp;$A$5,District!$J:$J,0))</f>
        <v>1.86915887850467E-2</v>
      </c>
      <c r="H142" s="72">
        <f>INDEX(District!Z:Z,MATCH($A142&amp;$A$5,District!$J:$J,0))</f>
        <v>2.3809523809523801E-2</v>
      </c>
      <c r="I142" s="72">
        <f>INDEX(District!O:O,MATCH($A142&amp;$A$5,District!$J:$J,0))</f>
        <v>7.2916666666666699E-2</v>
      </c>
      <c r="J142" s="72">
        <f>INDEX(District!AG:AG,MATCH($A142&amp;$A$5,District!$J:$J,0))</f>
        <v>3.7037037037037E-2</v>
      </c>
      <c r="K142" s="72">
        <f>INDEX(District!W:W,MATCH($A142&amp;$A$5,District!$J:$J,0))</f>
        <v>6.02409638554217E-2</v>
      </c>
      <c r="L142" s="72">
        <f>INDEX(District!L:L,MATCH($A142&amp;$A$5,District!$J:$J,0))</f>
        <v>1.0416666666666701E-2</v>
      </c>
      <c r="M142" s="72">
        <f>INDEX(District!Y:Y,MATCH($A142&amp;$A$5,District!$J:$J,0))</f>
        <v>0.105769230769231</v>
      </c>
      <c r="N142" s="72">
        <f>INDEX(District!X:X,MATCH($A142&amp;$A$5,District!$J:$J,0))</f>
        <v>9.5238095238095205E-2</v>
      </c>
      <c r="O142" s="72">
        <f>INDEX(District!AC:AC,MATCH($A142&amp;$A$5,District!$J:$J,0))</f>
        <v>1.86915887850467E-2</v>
      </c>
      <c r="P142" s="72">
        <f>INDEX(District!AF:AF,MATCH($A142&amp;$A$5,District!$J:$J,0))</f>
        <v>4.7058823529411799E-2</v>
      </c>
      <c r="Q142" s="72">
        <f>INDEX(District!R:R,MATCH($A142&amp;$A$5,District!$J:$J,0))</f>
        <v>9.0090090090090107E-3</v>
      </c>
      <c r="R142" s="72">
        <f>INDEX(District!AH:AH,MATCH($A142&amp;$A$5,District!$J:$J,0))</f>
        <v>0</v>
      </c>
      <c r="S142" s="72">
        <f>INDEX(District!AD:AD,MATCH($A142&amp;$A$5,District!$J:$J,0))</f>
        <v>3.7037037037037E-2</v>
      </c>
      <c r="T142" s="72">
        <f>INDEX(District!K:K,MATCH($A142&amp;$A$5,District!$J:$J,0))</f>
        <v>1.4705882352941201E-2</v>
      </c>
      <c r="U142" s="72">
        <f>INDEX(District!Q:Q,MATCH($A142&amp;$A$5,District!$J:$J,0))</f>
        <v>5.95238095238095E-2</v>
      </c>
      <c r="V142" s="72">
        <f>INDEX(District!P:P,MATCH($A142&amp;$A$5,District!$J:$J,0))</f>
        <v>3.7593984962405999E-2</v>
      </c>
      <c r="W142" s="72">
        <f>INDEX(District!V:V,MATCH($A142&amp;$A$5,District!$J:$J,0))</f>
        <v>1.2345679012345699E-2</v>
      </c>
      <c r="X142" s="72">
        <f>INDEX(District!U:U,MATCH($A142&amp;$A$5,District!$J:$J,0))</f>
        <v>1.4084507042253501E-2</v>
      </c>
      <c r="Y142" s="72">
        <f>INDEX(District!S:S,MATCH($A142&amp;$A$5,District!$J:$J,0))</f>
        <v>4.71698113207547E-2</v>
      </c>
    </row>
    <row r="143" spans="1:25" x14ac:dyDescent="0.3">
      <c r="A143" s="52" t="s">
        <v>309</v>
      </c>
      <c r="B143" s="71">
        <f>INDEX(District!M:M,MATCH($A143&amp;$A$5,District!$J:$J,0))</f>
        <v>0</v>
      </c>
      <c r="C143" s="72">
        <f>INDEX(District!AA:AA,MATCH($A143&amp;$A$5,District!$J:$J,0))</f>
        <v>0</v>
      </c>
      <c r="D143" s="72">
        <f>INDEX(District!AE:AE,MATCH($A143&amp;$A$5,District!$J:$J,0))</f>
        <v>0</v>
      </c>
      <c r="E143" s="72">
        <f>INDEX(District!T:T,MATCH($A143&amp;$A$5,District!$J:$J,0))</f>
        <v>0</v>
      </c>
      <c r="F143" s="72">
        <f>INDEX(District!AB:AB,MATCH($A143&amp;$A$5,District!$J:$J,0))</f>
        <v>0</v>
      </c>
      <c r="G143" s="72">
        <f>INDEX(District!AC:AC,MATCH($A143&amp;$A$5,District!$J:$J,0))</f>
        <v>1.11022302462516E-16</v>
      </c>
      <c r="H143" s="72">
        <f>INDEX(District!Z:Z,MATCH($A143&amp;$A$5,District!$J:$J,0))</f>
        <v>0</v>
      </c>
      <c r="I143" s="72">
        <f>INDEX(District!O:O,MATCH($A143&amp;$A$5,District!$J:$J,0))</f>
        <v>0</v>
      </c>
      <c r="J143" s="72">
        <f>INDEX(District!AG:AG,MATCH($A143&amp;$A$5,District!$J:$J,0))</f>
        <v>0</v>
      </c>
      <c r="K143" s="72">
        <f>INDEX(District!W:W,MATCH($A143&amp;$A$5,District!$J:$J,0))</f>
        <v>1.11022302462516E-16</v>
      </c>
      <c r="L143" s="72">
        <f>INDEX(District!L:L,MATCH($A143&amp;$A$5,District!$J:$J,0))</f>
        <v>0</v>
      </c>
      <c r="M143" s="72">
        <f>INDEX(District!Y:Y,MATCH($A143&amp;$A$5,District!$J:$J,0))</f>
        <v>1.11022302462516E-16</v>
      </c>
      <c r="N143" s="72">
        <f>INDEX(District!X:X,MATCH($A143&amp;$A$5,District!$J:$J,0))</f>
        <v>1.1904761904761901E-2</v>
      </c>
      <c r="O143" s="72">
        <f>INDEX(District!AC:AC,MATCH($A143&amp;$A$5,District!$J:$J,0))</f>
        <v>1.11022302462516E-16</v>
      </c>
      <c r="P143" s="72">
        <f>INDEX(District!AF:AF,MATCH($A143&amp;$A$5,District!$J:$J,0))</f>
        <v>-2.2204460492503101E-16</v>
      </c>
      <c r="Q143" s="72">
        <f>INDEX(District!R:R,MATCH($A143&amp;$A$5,District!$J:$J,0))</f>
        <v>0</v>
      </c>
      <c r="R143" s="72">
        <f>INDEX(District!AH:AH,MATCH($A143&amp;$A$5,District!$J:$J,0))</f>
        <v>0</v>
      </c>
      <c r="S143" s="72">
        <f>INDEX(District!AD:AD,MATCH($A143&amp;$A$5,District!$J:$J,0))</f>
        <v>0</v>
      </c>
      <c r="T143" s="72">
        <f>INDEX(District!K:K,MATCH($A143&amp;$A$5,District!$J:$J,0))</f>
        <v>0</v>
      </c>
      <c r="U143" s="72">
        <f>INDEX(District!Q:Q,MATCH($A143&amp;$A$5,District!$J:$J,0))</f>
        <v>0</v>
      </c>
      <c r="V143" s="72">
        <f>INDEX(District!P:P,MATCH($A143&amp;$A$5,District!$J:$J,0))</f>
        <v>0</v>
      </c>
      <c r="W143" s="72">
        <f>INDEX(District!V:V,MATCH($A143&amp;$A$5,District!$J:$J,0))</f>
        <v>0</v>
      </c>
      <c r="X143" s="72">
        <f>INDEX(District!U:U,MATCH($A143&amp;$A$5,District!$J:$J,0))</f>
        <v>0</v>
      </c>
      <c r="Y143" s="72">
        <f>INDEX(District!S:S,MATCH($A143&amp;$A$5,District!$J:$J,0))</f>
        <v>0</v>
      </c>
    </row>
    <row r="144" spans="1:25" x14ac:dyDescent="0.3">
      <c r="A144" s="52" t="s">
        <v>310</v>
      </c>
      <c r="B144" s="71">
        <f>INDEX(District!M:M,MATCH($A144&amp;$A$5,District!$J:$J,0))</f>
        <v>0</v>
      </c>
      <c r="C144" s="72">
        <f>INDEX(District!AA:AA,MATCH($A144&amp;$A$5,District!$J:$J,0))</f>
        <v>0</v>
      </c>
      <c r="D144" s="72">
        <f>INDEX(District!AE:AE,MATCH($A144&amp;$A$5,District!$J:$J,0))</f>
        <v>0</v>
      </c>
      <c r="E144" s="72">
        <f>INDEX(District!T:T,MATCH($A144&amp;$A$5,District!$J:$J,0))</f>
        <v>0</v>
      </c>
      <c r="F144" s="72">
        <f>INDEX(District!AB:AB,MATCH($A144&amp;$A$5,District!$J:$J,0))</f>
        <v>0</v>
      </c>
      <c r="G144" s="72">
        <f>INDEX(District!AC:AC,MATCH($A144&amp;$A$5,District!$J:$J,0))</f>
        <v>1.11022302462516E-16</v>
      </c>
      <c r="H144" s="72">
        <f>INDEX(District!Z:Z,MATCH($A144&amp;$A$5,District!$J:$J,0))</f>
        <v>0</v>
      </c>
      <c r="I144" s="72">
        <f>INDEX(District!O:O,MATCH($A144&amp;$A$5,District!$J:$J,0))</f>
        <v>0</v>
      </c>
      <c r="J144" s="72">
        <f>INDEX(District!AG:AG,MATCH($A144&amp;$A$5,District!$J:$J,0))</f>
        <v>0</v>
      </c>
      <c r="K144" s="72">
        <f>INDEX(District!W:W,MATCH($A144&amp;$A$5,District!$J:$J,0))</f>
        <v>1.11022302462516E-16</v>
      </c>
      <c r="L144" s="72">
        <f>INDEX(District!L:L,MATCH($A144&amp;$A$5,District!$J:$J,0))</f>
        <v>0</v>
      </c>
      <c r="M144" s="72">
        <f>INDEX(District!Y:Y,MATCH($A144&amp;$A$5,District!$J:$J,0))</f>
        <v>1.11022302462516E-16</v>
      </c>
      <c r="N144" s="72">
        <f>INDEX(District!X:X,MATCH($A144&amp;$A$5,District!$J:$J,0))</f>
        <v>0</v>
      </c>
      <c r="O144" s="72">
        <f>INDEX(District!AC:AC,MATCH($A144&amp;$A$5,District!$J:$J,0))</f>
        <v>1.11022302462516E-16</v>
      </c>
      <c r="P144" s="72">
        <f>INDEX(District!AF:AF,MATCH($A144&amp;$A$5,District!$J:$J,0))</f>
        <v>-2.2204460492503101E-16</v>
      </c>
      <c r="Q144" s="72">
        <f>INDEX(District!R:R,MATCH($A144&amp;$A$5,District!$J:$J,0))</f>
        <v>0</v>
      </c>
      <c r="R144" s="72">
        <f>INDEX(District!AH:AH,MATCH($A144&amp;$A$5,District!$J:$J,0))</f>
        <v>0</v>
      </c>
      <c r="S144" s="72">
        <f>INDEX(District!AD:AD,MATCH($A144&amp;$A$5,District!$J:$J,0))</f>
        <v>0</v>
      </c>
      <c r="T144" s="72">
        <f>INDEX(District!K:K,MATCH($A144&amp;$A$5,District!$J:$J,0))</f>
        <v>0</v>
      </c>
      <c r="U144" s="72">
        <f>INDEX(District!Q:Q,MATCH($A144&amp;$A$5,District!$J:$J,0))</f>
        <v>0</v>
      </c>
      <c r="V144" s="72">
        <f>INDEX(District!P:P,MATCH($A144&amp;$A$5,District!$J:$J,0))</f>
        <v>7.5187969924812E-3</v>
      </c>
      <c r="W144" s="72">
        <f>INDEX(District!V:V,MATCH($A144&amp;$A$5,District!$J:$J,0))</f>
        <v>0</v>
      </c>
      <c r="X144" s="72">
        <f>INDEX(District!U:U,MATCH($A144&amp;$A$5,District!$J:$J,0))</f>
        <v>0</v>
      </c>
      <c r="Y144" s="72">
        <f>INDEX(District!S:S,MATCH($A144&amp;$A$5,District!$J:$J,0))</f>
        <v>0</v>
      </c>
    </row>
    <row r="145" spans="1:25" x14ac:dyDescent="0.3">
      <c r="A145" s="52" t="s">
        <v>311</v>
      </c>
      <c r="B145" s="71">
        <f>INDEX(District!M:M,MATCH($A145&amp;$A$5,District!$J:$J,0))</f>
        <v>2.1739130434782601E-2</v>
      </c>
      <c r="C145" s="72">
        <f>INDEX(District!AA:AA,MATCH($A145&amp;$A$5,District!$J:$J,0))</f>
        <v>2.6785714285714302E-2</v>
      </c>
      <c r="D145" s="72">
        <f>INDEX(District!AE:AE,MATCH($A145&amp;$A$5,District!$J:$J,0))</f>
        <v>5.4644808743169399E-3</v>
      </c>
      <c r="E145" s="72">
        <f>INDEX(District!T:T,MATCH($A145&amp;$A$5,District!$J:$J,0))</f>
        <v>0.06</v>
      </c>
      <c r="F145" s="72">
        <f>INDEX(District!AB:AB,MATCH($A145&amp;$A$5,District!$J:$J,0))</f>
        <v>8.1967213114754103E-3</v>
      </c>
      <c r="G145" s="72">
        <f>INDEX(District!AC:AC,MATCH($A145&amp;$A$5,District!$J:$J,0))</f>
        <v>1.86915887850467E-2</v>
      </c>
      <c r="H145" s="72">
        <f>INDEX(District!Z:Z,MATCH($A145&amp;$A$5,District!$J:$J,0))</f>
        <v>0</v>
      </c>
      <c r="I145" s="72">
        <f>INDEX(District!O:O,MATCH($A145&amp;$A$5,District!$J:$J,0))</f>
        <v>1.0416666666666701E-2</v>
      </c>
      <c r="J145" s="72">
        <f>INDEX(District!AG:AG,MATCH($A145&amp;$A$5,District!$J:$J,0))</f>
        <v>0</v>
      </c>
      <c r="K145" s="72">
        <f>INDEX(District!W:W,MATCH($A145&amp;$A$5,District!$J:$J,0))</f>
        <v>1.20481927710843E-2</v>
      </c>
      <c r="L145" s="72">
        <f>INDEX(District!L:L,MATCH($A145&amp;$A$5,District!$J:$J,0))</f>
        <v>5.2083333333333301E-2</v>
      </c>
      <c r="M145" s="72">
        <f>INDEX(District!Y:Y,MATCH($A145&amp;$A$5,District!$J:$J,0))</f>
        <v>1.11022302462516E-16</v>
      </c>
      <c r="N145" s="72">
        <f>INDEX(District!X:X,MATCH($A145&amp;$A$5,District!$J:$J,0))</f>
        <v>4.7619047619047603E-2</v>
      </c>
      <c r="O145" s="72">
        <f>INDEX(District!AC:AC,MATCH($A145&amp;$A$5,District!$J:$J,0))</f>
        <v>1.86915887850467E-2</v>
      </c>
      <c r="P145" s="72">
        <f>INDEX(District!AF:AF,MATCH($A145&amp;$A$5,District!$J:$J,0))</f>
        <v>2.3529411764705899E-2</v>
      </c>
      <c r="Q145" s="72">
        <f>INDEX(District!R:R,MATCH($A145&amp;$A$5,District!$J:$J,0))</f>
        <v>9.0090090090090107E-3</v>
      </c>
      <c r="R145" s="72">
        <f>INDEX(District!AH:AH,MATCH($A145&amp;$A$5,District!$J:$J,0))</f>
        <v>2.04081632653061E-2</v>
      </c>
      <c r="S145" s="72">
        <f>INDEX(District!AD:AD,MATCH($A145&amp;$A$5,District!$J:$J,0))</f>
        <v>0</v>
      </c>
      <c r="T145" s="72">
        <f>INDEX(District!K:K,MATCH($A145&amp;$A$5,District!$J:$J,0))</f>
        <v>1.4705882352941201E-2</v>
      </c>
      <c r="U145" s="72">
        <f>INDEX(District!Q:Q,MATCH($A145&amp;$A$5,District!$J:$J,0))</f>
        <v>0</v>
      </c>
      <c r="V145" s="72">
        <f>INDEX(District!P:P,MATCH($A145&amp;$A$5,District!$J:$J,0))</f>
        <v>0</v>
      </c>
      <c r="W145" s="72">
        <f>INDEX(District!V:V,MATCH($A145&amp;$A$5,District!$J:$J,0))</f>
        <v>4.9382716049382699E-2</v>
      </c>
      <c r="X145" s="72">
        <f>INDEX(District!U:U,MATCH($A145&amp;$A$5,District!$J:$J,0))</f>
        <v>0</v>
      </c>
      <c r="Y145" s="72">
        <f>INDEX(District!S:S,MATCH($A145&amp;$A$5,District!$J:$J,0))</f>
        <v>9.4339622641509396E-3</v>
      </c>
    </row>
    <row r="146" spans="1:25" x14ac:dyDescent="0.3">
      <c r="A146" s="52" t="s">
        <v>312</v>
      </c>
      <c r="B146" s="71">
        <f>INDEX(District!M:M,MATCH($A146&amp;$A$5,District!$J:$J,0))</f>
        <v>1.0869565217391301E-2</v>
      </c>
      <c r="C146" s="72">
        <f>INDEX(District!AA:AA,MATCH($A146&amp;$A$5,District!$J:$J,0))</f>
        <v>0</v>
      </c>
      <c r="D146" s="72">
        <f>INDEX(District!AE:AE,MATCH($A146&amp;$A$5,District!$J:$J,0))</f>
        <v>0</v>
      </c>
      <c r="E146" s="72">
        <f>INDEX(District!T:T,MATCH($A146&amp;$A$5,District!$J:$J,0))</f>
        <v>0</v>
      </c>
      <c r="F146" s="72">
        <f>INDEX(District!AB:AB,MATCH($A146&amp;$A$5,District!$J:$J,0))</f>
        <v>0</v>
      </c>
      <c r="G146" s="72">
        <f>INDEX(District!AC:AC,MATCH($A146&amp;$A$5,District!$J:$J,0))</f>
        <v>1.11022302462516E-16</v>
      </c>
      <c r="H146" s="72">
        <f>INDEX(District!Z:Z,MATCH($A146&amp;$A$5,District!$J:$J,0))</f>
        <v>0</v>
      </c>
      <c r="I146" s="72">
        <f>INDEX(District!O:O,MATCH($A146&amp;$A$5,District!$J:$J,0))</f>
        <v>0</v>
      </c>
      <c r="J146" s="72">
        <f>INDEX(District!AG:AG,MATCH($A146&amp;$A$5,District!$J:$J,0))</f>
        <v>0</v>
      </c>
      <c r="K146" s="72">
        <f>INDEX(District!W:W,MATCH($A146&amp;$A$5,District!$J:$J,0))</f>
        <v>1.11022302462516E-16</v>
      </c>
      <c r="L146" s="72">
        <f>INDEX(District!L:L,MATCH($A146&amp;$A$5,District!$J:$J,0))</f>
        <v>3.125E-2</v>
      </c>
      <c r="M146" s="72">
        <f>INDEX(District!Y:Y,MATCH($A146&amp;$A$5,District!$J:$J,0))</f>
        <v>9.6153846153846107E-3</v>
      </c>
      <c r="N146" s="72">
        <f>INDEX(District!X:X,MATCH($A146&amp;$A$5,District!$J:$J,0))</f>
        <v>1.1904761904761901E-2</v>
      </c>
      <c r="O146" s="72">
        <f>INDEX(District!AC:AC,MATCH($A146&amp;$A$5,District!$J:$J,0))</f>
        <v>1.11022302462516E-16</v>
      </c>
      <c r="P146" s="72">
        <f>INDEX(District!AF:AF,MATCH($A146&amp;$A$5,District!$J:$J,0))</f>
        <v>-2.2204460492503101E-16</v>
      </c>
      <c r="Q146" s="72">
        <f>INDEX(District!R:R,MATCH($A146&amp;$A$5,District!$J:$J,0))</f>
        <v>0</v>
      </c>
      <c r="R146" s="72">
        <f>INDEX(District!AH:AH,MATCH($A146&amp;$A$5,District!$J:$J,0))</f>
        <v>0</v>
      </c>
      <c r="S146" s="72">
        <f>INDEX(District!AD:AD,MATCH($A146&amp;$A$5,District!$J:$J,0))</f>
        <v>0</v>
      </c>
      <c r="T146" s="72">
        <f>INDEX(District!K:K,MATCH($A146&amp;$A$5,District!$J:$J,0))</f>
        <v>0</v>
      </c>
      <c r="U146" s="72">
        <f>INDEX(District!Q:Q,MATCH($A146&amp;$A$5,District!$J:$J,0))</f>
        <v>0</v>
      </c>
      <c r="V146" s="72">
        <f>INDEX(District!P:P,MATCH($A146&amp;$A$5,District!$J:$J,0))</f>
        <v>0</v>
      </c>
      <c r="W146" s="72">
        <f>INDEX(District!V:V,MATCH($A146&amp;$A$5,District!$J:$J,0))</f>
        <v>0</v>
      </c>
      <c r="X146" s="72">
        <f>INDEX(District!U:U,MATCH($A146&amp;$A$5,District!$J:$J,0))</f>
        <v>0</v>
      </c>
      <c r="Y146" s="72">
        <f>INDEX(District!S:S,MATCH($A146&amp;$A$5,District!$J:$J,0))</f>
        <v>9.4339622641509396E-3</v>
      </c>
    </row>
    <row r="147" spans="1:25" x14ac:dyDescent="0.3">
      <c r="A147" s="52" t="s">
        <v>313</v>
      </c>
      <c r="B147" s="71">
        <f>INDEX(District!M:M,MATCH($A147&amp;$A$5,District!$J:$J,0))</f>
        <v>0</v>
      </c>
      <c r="C147" s="72">
        <f>INDEX(District!AA:AA,MATCH($A147&amp;$A$5,District!$J:$J,0))</f>
        <v>0</v>
      </c>
      <c r="D147" s="72">
        <f>INDEX(District!AE:AE,MATCH($A147&amp;$A$5,District!$J:$J,0))</f>
        <v>5.4644808743169399E-3</v>
      </c>
      <c r="E147" s="72">
        <f>INDEX(District!T:T,MATCH($A147&amp;$A$5,District!$J:$J,0))</f>
        <v>0</v>
      </c>
      <c r="F147" s="72">
        <f>INDEX(District!AB:AB,MATCH($A147&amp;$A$5,District!$J:$J,0))</f>
        <v>0</v>
      </c>
      <c r="G147" s="72">
        <f>INDEX(District!AC:AC,MATCH($A147&amp;$A$5,District!$J:$J,0))</f>
        <v>1.11022302462516E-16</v>
      </c>
      <c r="H147" s="72">
        <f>INDEX(District!Z:Z,MATCH($A147&amp;$A$5,District!$J:$J,0))</f>
        <v>0</v>
      </c>
      <c r="I147" s="72">
        <f>INDEX(District!O:O,MATCH($A147&amp;$A$5,District!$J:$J,0))</f>
        <v>0</v>
      </c>
      <c r="J147" s="72">
        <f>INDEX(District!AG:AG,MATCH($A147&amp;$A$5,District!$J:$J,0))</f>
        <v>0</v>
      </c>
      <c r="K147" s="72">
        <f>INDEX(District!W:W,MATCH($A147&amp;$A$5,District!$J:$J,0))</f>
        <v>1.11022302462516E-16</v>
      </c>
      <c r="L147" s="72">
        <f>INDEX(District!L:L,MATCH($A147&amp;$A$5,District!$J:$J,0))</f>
        <v>0</v>
      </c>
      <c r="M147" s="72">
        <f>INDEX(District!Y:Y,MATCH($A147&amp;$A$5,District!$J:$J,0))</f>
        <v>1.11022302462516E-16</v>
      </c>
      <c r="N147" s="72">
        <f>INDEX(District!X:X,MATCH($A147&amp;$A$5,District!$J:$J,0))</f>
        <v>0</v>
      </c>
      <c r="O147" s="72">
        <f>INDEX(District!AC:AC,MATCH($A147&amp;$A$5,District!$J:$J,0))</f>
        <v>1.11022302462516E-16</v>
      </c>
      <c r="P147" s="72">
        <f>INDEX(District!AF:AF,MATCH($A147&amp;$A$5,District!$J:$J,0))</f>
        <v>1.1764705882352899E-2</v>
      </c>
      <c r="Q147" s="72">
        <f>INDEX(District!R:R,MATCH($A147&amp;$A$5,District!$J:$J,0))</f>
        <v>9.0090090090090107E-3</v>
      </c>
      <c r="R147" s="72">
        <f>INDEX(District!AH:AH,MATCH($A147&amp;$A$5,District!$J:$J,0))</f>
        <v>0</v>
      </c>
      <c r="S147" s="72">
        <f>INDEX(District!AD:AD,MATCH($A147&amp;$A$5,District!$J:$J,0))</f>
        <v>0</v>
      </c>
      <c r="T147" s="72">
        <f>INDEX(District!K:K,MATCH($A147&amp;$A$5,District!$J:$J,0))</f>
        <v>0</v>
      </c>
      <c r="U147" s="72">
        <f>INDEX(District!Q:Q,MATCH($A147&amp;$A$5,District!$J:$J,0))</f>
        <v>0</v>
      </c>
      <c r="V147" s="72">
        <f>INDEX(District!P:P,MATCH($A147&amp;$A$5,District!$J:$J,0))</f>
        <v>0</v>
      </c>
      <c r="W147" s="72">
        <f>INDEX(District!V:V,MATCH($A147&amp;$A$5,District!$J:$J,0))</f>
        <v>0</v>
      </c>
      <c r="X147" s="72">
        <f>INDEX(District!U:U,MATCH($A147&amp;$A$5,District!$J:$J,0))</f>
        <v>0</v>
      </c>
      <c r="Y147" s="72">
        <f>INDEX(District!S:S,MATCH($A147&amp;$A$5,District!$J:$J,0))</f>
        <v>0</v>
      </c>
    </row>
    <row r="148" spans="1:25" x14ac:dyDescent="0.3">
      <c r="A148" s="52" t="s">
        <v>314</v>
      </c>
      <c r="B148" s="71">
        <f>INDEX(District!M:M,MATCH($A148&amp;$A$5,District!$J:$J,0))</f>
        <v>0</v>
      </c>
      <c r="C148" s="72">
        <f>INDEX(District!AA:AA,MATCH($A148&amp;$A$5,District!$J:$J,0))</f>
        <v>0</v>
      </c>
      <c r="D148" s="72">
        <f>INDEX(District!AE:AE,MATCH($A148&amp;$A$5,District!$J:$J,0))</f>
        <v>0</v>
      </c>
      <c r="E148" s="72">
        <f>INDEX(District!T:T,MATCH($A148&amp;$A$5,District!$J:$J,0))</f>
        <v>0</v>
      </c>
      <c r="F148" s="72">
        <f>INDEX(District!AB:AB,MATCH($A148&amp;$A$5,District!$J:$J,0))</f>
        <v>0</v>
      </c>
      <c r="G148" s="72">
        <f>INDEX(District!AC:AC,MATCH($A148&amp;$A$5,District!$J:$J,0))</f>
        <v>1.11022302462516E-16</v>
      </c>
      <c r="H148" s="72">
        <f>INDEX(District!Z:Z,MATCH($A148&amp;$A$5,District!$J:$J,0))</f>
        <v>0</v>
      </c>
      <c r="I148" s="72">
        <f>INDEX(District!O:O,MATCH($A148&amp;$A$5,District!$J:$J,0))</f>
        <v>0</v>
      </c>
      <c r="J148" s="72">
        <f>INDEX(District!AG:AG,MATCH($A148&amp;$A$5,District!$J:$J,0))</f>
        <v>0</v>
      </c>
      <c r="K148" s="72">
        <f>INDEX(District!W:W,MATCH($A148&amp;$A$5,District!$J:$J,0))</f>
        <v>1.11022302462516E-16</v>
      </c>
      <c r="L148" s="72">
        <f>INDEX(District!L:L,MATCH($A148&amp;$A$5,District!$J:$J,0))</f>
        <v>0</v>
      </c>
      <c r="M148" s="72">
        <f>INDEX(District!Y:Y,MATCH($A148&amp;$A$5,District!$J:$J,0))</f>
        <v>1.11022302462516E-16</v>
      </c>
      <c r="N148" s="72">
        <f>INDEX(District!X:X,MATCH($A148&amp;$A$5,District!$J:$J,0))</f>
        <v>0</v>
      </c>
      <c r="O148" s="72">
        <f>INDEX(District!AC:AC,MATCH($A148&amp;$A$5,District!$J:$J,0))</f>
        <v>1.11022302462516E-16</v>
      </c>
      <c r="P148" s="72">
        <f>INDEX(District!AF:AF,MATCH($A148&amp;$A$5,District!$J:$J,0))</f>
        <v>1.1764705882352899E-2</v>
      </c>
      <c r="Q148" s="72">
        <f>INDEX(District!R:R,MATCH($A148&amp;$A$5,District!$J:$J,0))</f>
        <v>0</v>
      </c>
      <c r="R148" s="72">
        <f>INDEX(District!AH:AH,MATCH($A148&amp;$A$5,District!$J:$J,0))</f>
        <v>0</v>
      </c>
      <c r="S148" s="72">
        <f>INDEX(District!AD:AD,MATCH($A148&amp;$A$5,District!$J:$J,0))</f>
        <v>0</v>
      </c>
      <c r="T148" s="72">
        <f>INDEX(District!K:K,MATCH($A148&amp;$A$5,District!$J:$J,0))</f>
        <v>0</v>
      </c>
      <c r="U148" s="72">
        <f>INDEX(District!Q:Q,MATCH($A148&amp;$A$5,District!$J:$J,0))</f>
        <v>0</v>
      </c>
      <c r="V148" s="72">
        <f>INDEX(District!P:P,MATCH($A148&amp;$A$5,District!$J:$J,0))</f>
        <v>0</v>
      </c>
      <c r="W148" s="72">
        <f>INDEX(District!V:V,MATCH($A148&amp;$A$5,District!$J:$J,0))</f>
        <v>0</v>
      </c>
      <c r="X148" s="72">
        <f>INDEX(District!U:U,MATCH($A148&amp;$A$5,District!$J:$J,0))</f>
        <v>0</v>
      </c>
      <c r="Y148" s="72">
        <f>INDEX(District!S:S,MATCH($A148&amp;$A$5,District!$J:$J,0))</f>
        <v>0</v>
      </c>
    </row>
    <row r="149" spans="1:25" x14ac:dyDescent="0.3">
      <c r="A149" s="52" t="s">
        <v>315</v>
      </c>
      <c r="B149" s="71">
        <f>INDEX(District!M:M,MATCH($A149&amp;$A$5,District!$J:$J,0))</f>
        <v>0</v>
      </c>
      <c r="C149" s="72">
        <f>INDEX(District!AA:AA,MATCH($A149&amp;$A$5,District!$J:$J,0))</f>
        <v>1.7857142857142901E-2</v>
      </c>
      <c r="D149" s="72">
        <f>INDEX(District!AE:AE,MATCH($A149&amp;$A$5,District!$J:$J,0))</f>
        <v>0</v>
      </c>
      <c r="E149" s="72">
        <f>INDEX(District!T:T,MATCH($A149&amp;$A$5,District!$J:$J,0))</f>
        <v>0.02</v>
      </c>
      <c r="F149" s="72">
        <f>INDEX(District!AB:AB,MATCH($A149&amp;$A$5,District!$J:$J,0))</f>
        <v>0</v>
      </c>
      <c r="G149" s="72">
        <f>INDEX(District!AC:AC,MATCH($A149&amp;$A$5,District!$J:$J,0))</f>
        <v>1.11022302462516E-16</v>
      </c>
      <c r="H149" s="72">
        <f>INDEX(District!Z:Z,MATCH($A149&amp;$A$5,District!$J:$J,0))</f>
        <v>1.1904761904761901E-2</v>
      </c>
      <c r="I149" s="72">
        <f>INDEX(District!O:O,MATCH($A149&amp;$A$5,District!$J:$J,0))</f>
        <v>0</v>
      </c>
      <c r="J149" s="72">
        <f>INDEX(District!AG:AG,MATCH($A149&amp;$A$5,District!$J:$J,0))</f>
        <v>0</v>
      </c>
      <c r="K149" s="72">
        <f>INDEX(District!W:W,MATCH($A149&amp;$A$5,District!$J:$J,0))</f>
        <v>1.11022302462516E-16</v>
      </c>
      <c r="L149" s="72">
        <f>INDEX(District!L:L,MATCH($A149&amp;$A$5,District!$J:$J,0))</f>
        <v>3.125E-2</v>
      </c>
      <c r="M149" s="72">
        <f>INDEX(District!Y:Y,MATCH($A149&amp;$A$5,District!$J:$J,0))</f>
        <v>9.6153846153846107E-3</v>
      </c>
      <c r="N149" s="72">
        <f>INDEX(District!X:X,MATCH($A149&amp;$A$5,District!$J:$J,0))</f>
        <v>2.3809523809523801E-2</v>
      </c>
      <c r="O149" s="72">
        <f>INDEX(District!AC:AC,MATCH($A149&amp;$A$5,District!$J:$J,0))</f>
        <v>1.11022302462516E-16</v>
      </c>
      <c r="P149" s="72">
        <f>INDEX(District!AF:AF,MATCH($A149&amp;$A$5,District!$J:$J,0))</f>
        <v>1.1764705882352899E-2</v>
      </c>
      <c r="Q149" s="72">
        <f>INDEX(District!R:R,MATCH($A149&amp;$A$5,District!$J:$J,0))</f>
        <v>9.0090090090090107E-3</v>
      </c>
      <c r="R149" s="72">
        <f>INDEX(District!AH:AH,MATCH($A149&amp;$A$5,District!$J:$J,0))</f>
        <v>0</v>
      </c>
      <c r="S149" s="72">
        <f>INDEX(District!AD:AD,MATCH($A149&amp;$A$5,District!$J:$J,0))</f>
        <v>0</v>
      </c>
      <c r="T149" s="72">
        <f>INDEX(District!K:K,MATCH($A149&amp;$A$5,District!$J:$J,0))</f>
        <v>0</v>
      </c>
      <c r="U149" s="72">
        <f>INDEX(District!Q:Q,MATCH($A149&amp;$A$5,District!$J:$J,0))</f>
        <v>0</v>
      </c>
      <c r="V149" s="72">
        <f>INDEX(District!P:P,MATCH($A149&amp;$A$5,District!$J:$J,0))</f>
        <v>7.5187969924812E-3</v>
      </c>
      <c r="W149" s="72">
        <f>INDEX(District!V:V,MATCH($A149&amp;$A$5,District!$J:$J,0))</f>
        <v>0</v>
      </c>
      <c r="X149" s="72">
        <f>INDEX(District!U:U,MATCH($A149&amp;$A$5,District!$J:$J,0))</f>
        <v>0</v>
      </c>
      <c r="Y149" s="72">
        <f>INDEX(District!S:S,MATCH($A149&amp;$A$5,District!$J:$J,0))</f>
        <v>9.4339622641509396E-3</v>
      </c>
    </row>
    <row r="150" spans="1:25" x14ac:dyDescent="0.3">
      <c r="A150" s="52" t="s">
        <v>316</v>
      </c>
      <c r="B150" s="71">
        <f>INDEX(District!M:M,MATCH($A150&amp;$A$5,District!$J:$J,0))</f>
        <v>0</v>
      </c>
      <c r="C150" s="72">
        <f>INDEX(District!AA:AA,MATCH($A150&amp;$A$5,District!$J:$J,0))</f>
        <v>0</v>
      </c>
      <c r="D150" s="72">
        <f>INDEX(District!AE:AE,MATCH($A150&amp;$A$5,District!$J:$J,0))</f>
        <v>0</v>
      </c>
      <c r="E150" s="72">
        <f>INDEX(District!T:T,MATCH($A150&amp;$A$5,District!$J:$J,0))</f>
        <v>0</v>
      </c>
      <c r="F150" s="72">
        <f>INDEX(District!AB:AB,MATCH($A150&amp;$A$5,District!$J:$J,0))</f>
        <v>0</v>
      </c>
      <c r="G150" s="72">
        <f>INDEX(District!AC:AC,MATCH($A150&amp;$A$5,District!$J:$J,0))</f>
        <v>1.11022302462516E-16</v>
      </c>
      <c r="H150" s="72">
        <f>INDEX(District!Z:Z,MATCH($A150&amp;$A$5,District!$J:$J,0))</f>
        <v>0</v>
      </c>
      <c r="I150" s="72">
        <f>INDEX(District!O:O,MATCH($A150&amp;$A$5,District!$J:$J,0))</f>
        <v>0</v>
      </c>
      <c r="J150" s="72">
        <f>INDEX(District!AG:AG,MATCH($A150&amp;$A$5,District!$J:$J,0))</f>
        <v>0</v>
      </c>
      <c r="K150" s="72">
        <f>INDEX(District!W:W,MATCH($A150&amp;$A$5,District!$J:$J,0))</f>
        <v>1.11022302462516E-16</v>
      </c>
      <c r="L150" s="72">
        <f>INDEX(District!L:L,MATCH($A150&amp;$A$5,District!$J:$J,0))</f>
        <v>0</v>
      </c>
      <c r="M150" s="72">
        <f>INDEX(District!Y:Y,MATCH($A150&amp;$A$5,District!$J:$J,0))</f>
        <v>9.6153846153846107E-3</v>
      </c>
      <c r="N150" s="72">
        <f>INDEX(District!X:X,MATCH($A150&amp;$A$5,District!$J:$J,0))</f>
        <v>0</v>
      </c>
      <c r="O150" s="72">
        <f>INDEX(District!AC:AC,MATCH($A150&amp;$A$5,District!$J:$J,0))</f>
        <v>1.11022302462516E-16</v>
      </c>
      <c r="P150" s="72">
        <f>INDEX(District!AF:AF,MATCH($A150&amp;$A$5,District!$J:$J,0))</f>
        <v>-2.2204460492503101E-16</v>
      </c>
      <c r="Q150" s="72">
        <f>INDEX(District!R:R,MATCH($A150&amp;$A$5,District!$J:$J,0))</f>
        <v>0</v>
      </c>
      <c r="R150" s="72">
        <f>INDEX(District!AH:AH,MATCH($A150&amp;$A$5,District!$J:$J,0))</f>
        <v>0</v>
      </c>
      <c r="S150" s="72">
        <f>INDEX(District!AD:AD,MATCH($A150&amp;$A$5,District!$J:$J,0))</f>
        <v>0</v>
      </c>
      <c r="T150" s="72">
        <f>INDEX(District!K:K,MATCH($A150&amp;$A$5,District!$J:$J,0))</f>
        <v>0</v>
      </c>
      <c r="U150" s="72">
        <f>INDEX(District!Q:Q,MATCH($A150&amp;$A$5,District!$J:$J,0))</f>
        <v>0</v>
      </c>
      <c r="V150" s="72">
        <f>INDEX(District!P:P,MATCH($A150&amp;$A$5,District!$J:$J,0))</f>
        <v>0</v>
      </c>
      <c r="W150" s="72">
        <f>INDEX(District!V:V,MATCH($A150&amp;$A$5,District!$J:$J,0))</f>
        <v>0</v>
      </c>
      <c r="X150" s="72">
        <f>INDEX(District!U:U,MATCH($A150&amp;$A$5,District!$J:$J,0))</f>
        <v>0</v>
      </c>
      <c r="Y150" s="72">
        <f>INDEX(District!S:S,MATCH($A150&amp;$A$5,District!$J:$J,0))</f>
        <v>0</v>
      </c>
    </row>
    <row r="151" spans="1:25" x14ac:dyDescent="0.3">
      <c r="A151" s="52" t="s">
        <v>317</v>
      </c>
      <c r="B151" s="71">
        <f>INDEX(District!M:M,MATCH($A151&amp;$A$5,District!$J:$J,0))</f>
        <v>1.0869565217391301E-2</v>
      </c>
      <c r="C151" s="72">
        <f>INDEX(District!AA:AA,MATCH($A151&amp;$A$5,District!$J:$J,0))</f>
        <v>0</v>
      </c>
      <c r="D151" s="72">
        <f>INDEX(District!AE:AE,MATCH($A151&amp;$A$5,District!$J:$J,0))</f>
        <v>0</v>
      </c>
      <c r="E151" s="72">
        <f>INDEX(District!T:T,MATCH($A151&amp;$A$5,District!$J:$J,0))</f>
        <v>0</v>
      </c>
      <c r="F151" s="72">
        <f>INDEX(District!AB:AB,MATCH($A151&amp;$A$5,District!$J:$J,0))</f>
        <v>0</v>
      </c>
      <c r="G151" s="72">
        <f>INDEX(District!AC:AC,MATCH($A151&amp;$A$5,District!$J:$J,0))</f>
        <v>1.11022302462516E-16</v>
      </c>
      <c r="H151" s="72">
        <f>INDEX(District!Z:Z,MATCH($A151&amp;$A$5,District!$J:$J,0))</f>
        <v>0</v>
      </c>
      <c r="I151" s="72">
        <f>INDEX(District!O:O,MATCH($A151&amp;$A$5,District!$J:$J,0))</f>
        <v>0</v>
      </c>
      <c r="J151" s="72">
        <f>INDEX(District!AG:AG,MATCH($A151&amp;$A$5,District!$J:$J,0))</f>
        <v>0</v>
      </c>
      <c r="K151" s="72">
        <f>INDEX(District!W:W,MATCH($A151&amp;$A$5,District!$J:$J,0))</f>
        <v>1.11022302462516E-16</v>
      </c>
      <c r="L151" s="72">
        <f>INDEX(District!L:L,MATCH($A151&amp;$A$5,District!$J:$J,0))</f>
        <v>0</v>
      </c>
      <c r="M151" s="72">
        <f>INDEX(District!Y:Y,MATCH($A151&amp;$A$5,District!$J:$J,0))</f>
        <v>1.11022302462516E-16</v>
      </c>
      <c r="N151" s="72">
        <f>INDEX(District!X:X,MATCH($A151&amp;$A$5,District!$J:$J,0))</f>
        <v>0</v>
      </c>
      <c r="O151" s="72">
        <f>INDEX(District!AC:AC,MATCH($A151&amp;$A$5,District!$J:$J,0))</f>
        <v>1.11022302462516E-16</v>
      </c>
      <c r="P151" s="72">
        <f>INDEX(District!AF:AF,MATCH($A151&amp;$A$5,District!$J:$J,0))</f>
        <v>-2.2204460492503101E-16</v>
      </c>
      <c r="Q151" s="72">
        <f>INDEX(District!R:R,MATCH($A151&amp;$A$5,District!$J:$J,0))</f>
        <v>0</v>
      </c>
      <c r="R151" s="72">
        <f>INDEX(District!AH:AH,MATCH($A151&amp;$A$5,District!$J:$J,0))</f>
        <v>0</v>
      </c>
      <c r="S151" s="72">
        <f>INDEX(District!AD:AD,MATCH($A151&amp;$A$5,District!$J:$J,0))</f>
        <v>0</v>
      </c>
      <c r="T151" s="72">
        <f>INDEX(District!K:K,MATCH($A151&amp;$A$5,District!$J:$J,0))</f>
        <v>0</v>
      </c>
      <c r="U151" s="72">
        <f>INDEX(District!Q:Q,MATCH($A151&amp;$A$5,District!$J:$J,0))</f>
        <v>0</v>
      </c>
      <c r="V151" s="72">
        <f>INDEX(District!P:P,MATCH($A151&amp;$A$5,District!$J:$J,0))</f>
        <v>0</v>
      </c>
      <c r="W151" s="72">
        <f>INDEX(District!V:V,MATCH($A151&amp;$A$5,District!$J:$J,0))</f>
        <v>0</v>
      </c>
      <c r="X151" s="72">
        <f>INDEX(District!U:U,MATCH($A151&amp;$A$5,District!$J:$J,0))</f>
        <v>0</v>
      </c>
      <c r="Y151" s="72">
        <f>INDEX(District!S:S,MATCH($A151&amp;$A$5,District!$J:$J,0))</f>
        <v>0</v>
      </c>
    </row>
    <row r="152" spans="1:25" x14ac:dyDescent="0.3">
      <c r="A152" s="52" t="s">
        <v>318</v>
      </c>
      <c r="B152" s="71">
        <f>INDEX(District!M:M,MATCH($A152&amp;$A$5,District!$J:$J,0))</f>
        <v>0</v>
      </c>
      <c r="C152" s="72">
        <f>INDEX(District!AA:AA,MATCH($A152&amp;$A$5,District!$J:$J,0))</f>
        <v>0</v>
      </c>
      <c r="D152" s="72">
        <f>INDEX(District!AE:AE,MATCH($A152&amp;$A$5,District!$J:$J,0))</f>
        <v>0</v>
      </c>
      <c r="E152" s="72">
        <f>INDEX(District!T:T,MATCH($A152&amp;$A$5,District!$J:$J,0))</f>
        <v>0</v>
      </c>
      <c r="F152" s="72">
        <f>INDEX(District!AB:AB,MATCH($A152&amp;$A$5,District!$J:$J,0))</f>
        <v>0</v>
      </c>
      <c r="G152" s="72">
        <f>INDEX(District!AC:AC,MATCH($A152&amp;$A$5,District!$J:$J,0))</f>
        <v>1.11022302462516E-16</v>
      </c>
      <c r="H152" s="72">
        <f>INDEX(District!Z:Z,MATCH($A152&amp;$A$5,District!$J:$J,0))</f>
        <v>0</v>
      </c>
      <c r="I152" s="72">
        <f>INDEX(District!O:O,MATCH($A152&amp;$A$5,District!$J:$J,0))</f>
        <v>0</v>
      </c>
      <c r="J152" s="72">
        <f>INDEX(District!AG:AG,MATCH($A152&amp;$A$5,District!$J:$J,0))</f>
        <v>0</v>
      </c>
      <c r="K152" s="72">
        <f>INDEX(District!W:W,MATCH($A152&amp;$A$5,District!$J:$J,0))</f>
        <v>1.11022302462516E-16</v>
      </c>
      <c r="L152" s="72">
        <f>INDEX(District!L:L,MATCH($A152&amp;$A$5,District!$J:$J,0))</f>
        <v>0</v>
      </c>
      <c r="M152" s="72">
        <f>INDEX(District!Y:Y,MATCH($A152&amp;$A$5,District!$J:$J,0))</f>
        <v>1.11022302462516E-16</v>
      </c>
      <c r="N152" s="72">
        <f>INDEX(District!X:X,MATCH($A152&amp;$A$5,District!$J:$J,0))</f>
        <v>0</v>
      </c>
      <c r="O152" s="72">
        <f>INDEX(District!AC:AC,MATCH($A152&amp;$A$5,District!$J:$J,0))</f>
        <v>1.11022302462516E-16</v>
      </c>
      <c r="P152" s="72">
        <f>INDEX(District!AF:AF,MATCH($A152&amp;$A$5,District!$J:$J,0))</f>
        <v>-2.2204460492503101E-16</v>
      </c>
      <c r="Q152" s="72">
        <f>INDEX(District!R:R,MATCH($A152&amp;$A$5,District!$J:$J,0))</f>
        <v>0</v>
      </c>
      <c r="R152" s="72">
        <f>INDEX(District!AH:AH,MATCH($A152&amp;$A$5,District!$J:$J,0))</f>
        <v>0</v>
      </c>
      <c r="S152" s="72">
        <f>INDEX(District!AD:AD,MATCH($A152&amp;$A$5,District!$J:$J,0))</f>
        <v>0</v>
      </c>
      <c r="T152" s="72">
        <f>INDEX(District!K:K,MATCH($A152&amp;$A$5,District!$J:$J,0))</f>
        <v>0</v>
      </c>
      <c r="U152" s="72">
        <f>INDEX(District!Q:Q,MATCH($A152&amp;$A$5,District!$J:$J,0))</f>
        <v>0</v>
      </c>
      <c r="V152" s="72">
        <f>INDEX(District!P:P,MATCH($A152&amp;$A$5,District!$J:$J,0))</f>
        <v>0</v>
      </c>
      <c r="W152" s="72">
        <f>INDEX(District!V:V,MATCH($A152&amp;$A$5,District!$J:$J,0))</f>
        <v>0</v>
      </c>
      <c r="X152" s="72">
        <f>INDEX(District!U:U,MATCH($A152&amp;$A$5,District!$J:$J,0))</f>
        <v>0</v>
      </c>
      <c r="Y152" s="72">
        <f>INDEX(District!S:S,MATCH($A152&amp;$A$5,District!$J:$J,0))</f>
        <v>0</v>
      </c>
    </row>
    <row r="153" spans="1:25" x14ac:dyDescent="0.3">
      <c r="A153" s="52" t="s">
        <v>319</v>
      </c>
      <c r="B153" s="71">
        <f>INDEX(District!M:M,MATCH($A153&amp;$A$5,District!$J:$J,0))</f>
        <v>0</v>
      </c>
      <c r="C153" s="72">
        <f>INDEX(District!AA:AA,MATCH($A153&amp;$A$5,District!$J:$J,0))</f>
        <v>0</v>
      </c>
      <c r="D153" s="72">
        <f>INDEX(District!AE:AE,MATCH($A153&amp;$A$5,District!$J:$J,0))</f>
        <v>0</v>
      </c>
      <c r="E153" s="72">
        <f>INDEX(District!T:T,MATCH($A153&amp;$A$5,District!$J:$J,0))</f>
        <v>0</v>
      </c>
      <c r="F153" s="72">
        <f>INDEX(District!AB:AB,MATCH($A153&amp;$A$5,District!$J:$J,0))</f>
        <v>0</v>
      </c>
      <c r="G153" s="72">
        <f>INDEX(District!AC:AC,MATCH($A153&amp;$A$5,District!$J:$J,0))</f>
        <v>1.11022302462516E-16</v>
      </c>
      <c r="H153" s="72">
        <f>INDEX(District!Z:Z,MATCH($A153&amp;$A$5,District!$J:$J,0))</f>
        <v>0</v>
      </c>
      <c r="I153" s="72">
        <f>INDEX(District!O:O,MATCH($A153&amp;$A$5,District!$J:$J,0))</f>
        <v>0</v>
      </c>
      <c r="J153" s="72">
        <f>INDEX(District!AG:AG,MATCH($A153&amp;$A$5,District!$J:$J,0))</f>
        <v>0</v>
      </c>
      <c r="K153" s="72">
        <f>INDEX(District!W:W,MATCH($A153&amp;$A$5,District!$J:$J,0))</f>
        <v>1.11022302462516E-16</v>
      </c>
      <c r="L153" s="72">
        <f>INDEX(District!L:L,MATCH($A153&amp;$A$5,District!$J:$J,0))</f>
        <v>0</v>
      </c>
      <c r="M153" s="72">
        <f>INDEX(District!Y:Y,MATCH($A153&amp;$A$5,District!$J:$J,0))</f>
        <v>1.11022302462516E-16</v>
      </c>
      <c r="N153" s="72">
        <f>INDEX(District!X:X,MATCH($A153&amp;$A$5,District!$J:$J,0))</f>
        <v>0</v>
      </c>
      <c r="O153" s="72">
        <f>INDEX(District!AC:AC,MATCH($A153&amp;$A$5,District!$J:$J,0))</f>
        <v>1.11022302462516E-16</v>
      </c>
      <c r="P153" s="72">
        <f>INDEX(District!AF:AF,MATCH($A153&amp;$A$5,District!$J:$J,0))</f>
        <v>-2.2204460492503101E-16</v>
      </c>
      <c r="Q153" s="72">
        <f>INDEX(District!R:R,MATCH($A153&amp;$A$5,District!$J:$J,0))</f>
        <v>0</v>
      </c>
      <c r="R153" s="72">
        <f>INDEX(District!AH:AH,MATCH($A153&amp;$A$5,District!$J:$J,0))</f>
        <v>0</v>
      </c>
      <c r="S153" s="72">
        <f>INDEX(District!AD:AD,MATCH($A153&amp;$A$5,District!$J:$J,0))</f>
        <v>0</v>
      </c>
      <c r="T153" s="72">
        <f>INDEX(District!K:K,MATCH($A153&amp;$A$5,District!$J:$J,0))</f>
        <v>0</v>
      </c>
      <c r="U153" s="72">
        <f>INDEX(District!Q:Q,MATCH($A153&amp;$A$5,District!$J:$J,0))</f>
        <v>0</v>
      </c>
      <c r="V153" s="72">
        <f>INDEX(District!P:P,MATCH($A153&amp;$A$5,District!$J:$J,0))</f>
        <v>0</v>
      </c>
      <c r="W153" s="72">
        <f>INDEX(District!V:V,MATCH($A153&amp;$A$5,District!$J:$J,0))</f>
        <v>0</v>
      </c>
      <c r="X153" s="72">
        <f>INDEX(District!U:U,MATCH($A153&amp;$A$5,District!$J:$J,0))</f>
        <v>0</v>
      </c>
      <c r="Y153" s="72">
        <f>INDEX(District!S:S,MATCH($A153&amp;$A$5,District!$J:$J,0))</f>
        <v>0</v>
      </c>
    </row>
    <row r="154" spans="1:25" x14ac:dyDescent="0.3">
      <c r="A154" s="52" t="s">
        <v>320</v>
      </c>
      <c r="B154" s="71">
        <f>INDEX(District!M:M,MATCH($A154&amp;$A$5,District!$J:$J,0))</f>
        <v>0</v>
      </c>
      <c r="C154" s="72">
        <f>INDEX(District!AA:AA,MATCH($A154&amp;$A$5,District!$J:$J,0))</f>
        <v>8.9285714285714298E-3</v>
      </c>
      <c r="D154" s="72">
        <f>INDEX(District!AE:AE,MATCH($A154&amp;$A$5,District!$J:$J,0))</f>
        <v>5.4644808743169399E-3</v>
      </c>
      <c r="E154" s="72">
        <f>INDEX(District!T:T,MATCH($A154&amp;$A$5,District!$J:$J,0))</f>
        <v>0</v>
      </c>
      <c r="F154" s="72">
        <f>INDEX(District!AB:AB,MATCH($A154&amp;$A$5,District!$J:$J,0))</f>
        <v>0</v>
      </c>
      <c r="G154" s="72">
        <f>INDEX(District!AC:AC,MATCH($A154&amp;$A$5,District!$J:$J,0))</f>
        <v>1.11022302462516E-16</v>
      </c>
      <c r="H154" s="72">
        <f>INDEX(District!Z:Z,MATCH($A154&amp;$A$5,District!$J:$J,0))</f>
        <v>0</v>
      </c>
      <c r="I154" s="72">
        <f>INDEX(District!O:O,MATCH($A154&amp;$A$5,District!$J:$J,0))</f>
        <v>0</v>
      </c>
      <c r="J154" s="72">
        <f>INDEX(District!AG:AG,MATCH($A154&amp;$A$5,District!$J:$J,0))</f>
        <v>0</v>
      </c>
      <c r="K154" s="72">
        <f>INDEX(District!W:W,MATCH($A154&amp;$A$5,District!$J:$J,0))</f>
        <v>1.11022302462516E-16</v>
      </c>
      <c r="L154" s="72">
        <f>INDEX(District!L:L,MATCH($A154&amp;$A$5,District!$J:$J,0))</f>
        <v>2.0833333333333301E-2</v>
      </c>
      <c r="M154" s="72">
        <f>INDEX(District!Y:Y,MATCH($A154&amp;$A$5,District!$J:$J,0))</f>
        <v>1.11022302462516E-16</v>
      </c>
      <c r="N154" s="72">
        <f>INDEX(District!X:X,MATCH($A154&amp;$A$5,District!$J:$J,0))</f>
        <v>1.1904761904761901E-2</v>
      </c>
      <c r="O154" s="72">
        <f>INDEX(District!AC:AC,MATCH($A154&amp;$A$5,District!$J:$J,0))</f>
        <v>1.11022302462516E-16</v>
      </c>
      <c r="P154" s="72">
        <f>INDEX(District!AF:AF,MATCH($A154&amp;$A$5,District!$J:$J,0))</f>
        <v>-2.2204460492503101E-16</v>
      </c>
      <c r="Q154" s="72">
        <f>INDEX(District!R:R,MATCH($A154&amp;$A$5,District!$J:$J,0))</f>
        <v>0</v>
      </c>
      <c r="R154" s="72">
        <f>INDEX(District!AH:AH,MATCH($A154&amp;$A$5,District!$J:$J,0))</f>
        <v>0</v>
      </c>
      <c r="S154" s="72">
        <f>INDEX(District!AD:AD,MATCH($A154&amp;$A$5,District!$J:$J,0))</f>
        <v>1.2345679012345699E-2</v>
      </c>
      <c r="T154" s="72">
        <f>INDEX(District!K:K,MATCH($A154&amp;$A$5,District!$J:$J,0))</f>
        <v>0</v>
      </c>
      <c r="U154" s="72">
        <f>INDEX(District!Q:Q,MATCH($A154&amp;$A$5,District!$J:$J,0))</f>
        <v>0</v>
      </c>
      <c r="V154" s="72">
        <f>INDEX(District!P:P,MATCH($A154&amp;$A$5,District!$J:$J,0))</f>
        <v>0</v>
      </c>
      <c r="W154" s="72">
        <f>INDEX(District!V:V,MATCH($A154&amp;$A$5,District!$J:$J,0))</f>
        <v>0</v>
      </c>
      <c r="X154" s="72">
        <f>INDEX(District!U:U,MATCH($A154&amp;$A$5,District!$J:$J,0))</f>
        <v>0</v>
      </c>
      <c r="Y154" s="72">
        <f>INDEX(District!S:S,MATCH($A154&amp;$A$5,District!$J:$J,0))</f>
        <v>9.4339622641509396E-3</v>
      </c>
    </row>
    <row r="155" spans="1:25" x14ac:dyDescent="0.3">
      <c r="A155" s="52" t="s">
        <v>321</v>
      </c>
      <c r="B155" s="71">
        <f>INDEX(District!M:M,MATCH($A155&amp;$A$5,District!$J:$J,0))</f>
        <v>0</v>
      </c>
      <c r="C155" s="72">
        <f>INDEX(District!AA:AA,MATCH($A155&amp;$A$5,District!$J:$J,0))</f>
        <v>0</v>
      </c>
      <c r="D155" s="72">
        <f>INDEX(District!AE:AE,MATCH($A155&amp;$A$5,District!$J:$J,0))</f>
        <v>0</v>
      </c>
      <c r="E155" s="72">
        <f>INDEX(District!T:T,MATCH($A155&amp;$A$5,District!$J:$J,0))</f>
        <v>0.06</v>
      </c>
      <c r="F155" s="72">
        <f>INDEX(District!AB:AB,MATCH($A155&amp;$A$5,District!$J:$J,0))</f>
        <v>0</v>
      </c>
      <c r="G155" s="72">
        <f>INDEX(District!AC:AC,MATCH($A155&amp;$A$5,District!$J:$J,0))</f>
        <v>1.86915887850467E-2</v>
      </c>
      <c r="H155" s="72">
        <f>INDEX(District!Z:Z,MATCH($A155&amp;$A$5,District!$J:$J,0))</f>
        <v>3.5714285714285698E-2</v>
      </c>
      <c r="I155" s="72">
        <f>INDEX(District!O:O,MATCH($A155&amp;$A$5,District!$J:$J,0))</f>
        <v>0</v>
      </c>
      <c r="J155" s="72">
        <f>INDEX(District!AG:AG,MATCH($A155&amp;$A$5,District!$J:$J,0))</f>
        <v>0</v>
      </c>
      <c r="K155" s="72">
        <f>INDEX(District!W:W,MATCH($A155&amp;$A$5,District!$J:$J,0))</f>
        <v>1.11022302462516E-16</v>
      </c>
      <c r="L155" s="72">
        <f>INDEX(District!L:L,MATCH($A155&amp;$A$5,District!$J:$J,0))</f>
        <v>0</v>
      </c>
      <c r="M155" s="72">
        <f>INDEX(District!Y:Y,MATCH($A155&amp;$A$5,District!$J:$J,0))</f>
        <v>9.6153846153846107E-3</v>
      </c>
      <c r="N155" s="72">
        <f>INDEX(District!X:X,MATCH($A155&amp;$A$5,District!$J:$J,0))</f>
        <v>0</v>
      </c>
      <c r="O155" s="72">
        <f>INDEX(District!AC:AC,MATCH($A155&amp;$A$5,District!$J:$J,0))</f>
        <v>1.86915887850467E-2</v>
      </c>
      <c r="P155" s="72">
        <f>INDEX(District!AF:AF,MATCH($A155&amp;$A$5,District!$J:$J,0))</f>
        <v>3.5294117647058802E-2</v>
      </c>
      <c r="Q155" s="72">
        <f>INDEX(District!R:R,MATCH($A155&amp;$A$5,District!$J:$J,0))</f>
        <v>9.0090090090090107E-3</v>
      </c>
      <c r="R155" s="72">
        <f>INDEX(District!AH:AH,MATCH($A155&amp;$A$5,District!$J:$J,0))</f>
        <v>0</v>
      </c>
      <c r="S155" s="72">
        <f>INDEX(District!AD:AD,MATCH($A155&amp;$A$5,District!$J:$J,0))</f>
        <v>1.2345679012345699E-2</v>
      </c>
      <c r="T155" s="72">
        <f>INDEX(District!K:K,MATCH($A155&amp;$A$5,District!$J:$J,0))</f>
        <v>0</v>
      </c>
      <c r="U155" s="72">
        <f>INDEX(District!Q:Q,MATCH($A155&amp;$A$5,District!$J:$J,0))</f>
        <v>0</v>
      </c>
      <c r="V155" s="72">
        <f>INDEX(District!P:P,MATCH($A155&amp;$A$5,District!$J:$J,0))</f>
        <v>0</v>
      </c>
      <c r="W155" s="72">
        <f>INDEX(District!V:V,MATCH($A155&amp;$A$5,District!$J:$J,0))</f>
        <v>0</v>
      </c>
      <c r="X155" s="72">
        <f>INDEX(District!U:U,MATCH($A155&amp;$A$5,District!$J:$J,0))</f>
        <v>0</v>
      </c>
      <c r="Y155" s="72">
        <f>INDEX(District!S:S,MATCH($A155&amp;$A$5,District!$J:$J,0))</f>
        <v>9.4339622641509396E-3</v>
      </c>
    </row>
    <row r="156" spans="1:25" x14ac:dyDescent="0.3">
      <c r="A156" s="52" t="s">
        <v>322</v>
      </c>
      <c r="B156" s="71">
        <f>INDEX(District!M:M,MATCH($A156&amp;$A$5,District!$J:$J,0))</f>
        <v>1.0869565217391301E-2</v>
      </c>
      <c r="C156" s="72">
        <f>INDEX(District!AA:AA,MATCH($A156&amp;$A$5,District!$J:$J,0))</f>
        <v>0</v>
      </c>
      <c r="D156" s="72">
        <f>INDEX(District!AE:AE,MATCH($A156&amp;$A$5,District!$J:$J,0))</f>
        <v>0</v>
      </c>
      <c r="E156" s="72">
        <f>INDEX(District!T:T,MATCH($A156&amp;$A$5,District!$J:$J,0))</f>
        <v>0</v>
      </c>
      <c r="F156" s="72">
        <f>INDEX(District!AB:AB,MATCH($A156&amp;$A$5,District!$J:$J,0))</f>
        <v>0</v>
      </c>
      <c r="G156" s="72">
        <f>INDEX(District!AC:AC,MATCH($A156&amp;$A$5,District!$J:$J,0))</f>
        <v>1.11022302462516E-16</v>
      </c>
      <c r="H156" s="72">
        <f>INDEX(District!Z:Z,MATCH($A156&amp;$A$5,District!$J:$J,0))</f>
        <v>0</v>
      </c>
      <c r="I156" s="72">
        <f>INDEX(District!O:O,MATCH($A156&amp;$A$5,District!$J:$J,0))</f>
        <v>0</v>
      </c>
      <c r="J156" s="72">
        <f>INDEX(District!AG:AG,MATCH($A156&amp;$A$5,District!$J:$J,0))</f>
        <v>0</v>
      </c>
      <c r="K156" s="72">
        <f>INDEX(District!W:W,MATCH($A156&amp;$A$5,District!$J:$J,0))</f>
        <v>1.11022302462516E-16</v>
      </c>
      <c r="L156" s="72">
        <f>INDEX(District!L:L,MATCH($A156&amp;$A$5,District!$J:$J,0))</f>
        <v>0</v>
      </c>
      <c r="M156" s="72">
        <f>INDEX(District!Y:Y,MATCH($A156&amp;$A$5,District!$J:$J,0))</f>
        <v>1.11022302462516E-16</v>
      </c>
      <c r="N156" s="72">
        <f>INDEX(District!X:X,MATCH($A156&amp;$A$5,District!$J:$J,0))</f>
        <v>0</v>
      </c>
      <c r="O156" s="72">
        <f>INDEX(District!AC:AC,MATCH($A156&amp;$A$5,District!$J:$J,0))</f>
        <v>1.11022302462516E-16</v>
      </c>
      <c r="P156" s="72">
        <f>INDEX(District!AF:AF,MATCH($A156&amp;$A$5,District!$J:$J,0))</f>
        <v>-2.2204460492503101E-16</v>
      </c>
      <c r="Q156" s="72">
        <f>INDEX(District!R:R,MATCH($A156&amp;$A$5,District!$J:$J,0))</f>
        <v>0</v>
      </c>
      <c r="R156" s="72">
        <f>INDEX(District!AH:AH,MATCH($A156&amp;$A$5,District!$J:$J,0))</f>
        <v>0</v>
      </c>
      <c r="S156" s="72">
        <f>INDEX(District!AD:AD,MATCH($A156&amp;$A$5,District!$J:$J,0))</f>
        <v>1.2345679012345699E-2</v>
      </c>
      <c r="T156" s="72">
        <f>INDEX(District!K:K,MATCH($A156&amp;$A$5,District!$J:$J,0))</f>
        <v>0</v>
      </c>
      <c r="U156" s="72">
        <f>INDEX(District!Q:Q,MATCH($A156&amp;$A$5,District!$J:$J,0))</f>
        <v>0</v>
      </c>
      <c r="V156" s="72">
        <f>INDEX(District!P:P,MATCH($A156&amp;$A$5,District!$J:$J,0))</f>
        <v>1.50375939849624E-2</v>
      </c>
      <c r="W156" s="72">
        <f>INDEX(District!V:V,MATCH($A156&amp;$A$5,District!$J:$J,0))</f>
        <v>0</v>
      </c>
      <c r="X156" s="72">
        <f>INDEX(District!U:U,MATCH($A156&amp;$A$5,District!$J:$J,0))</f>
        <v>0</v>
      </c>
      <c r="Y156" s="72">
        <f>INDEX(District!S:S,MATCH($A156&amp;$A$5,District!$J:$J,0))</f>
        <v>0</v>
      </c>
    </row>
    <row r="157" spans="1:25" x14ac:dyDescent="0.3">
      <c r="A157" s="29"/>
    </row>
    <row r="158" spans="1:25" x14ac:dyDescent="0.3">
      <c r="A158" s="29"/>
    </row>
    <row r="159" spans="1:25" x14ac:dyDescent="0.3">
      <c r="A159" s="29"/>
    </row>
    <row r="160" spans="1:25" x14ac:dyDescent="0.3">
      <c r="A160" s="25" t="s">
        <v>346</v>
      </c>
    </row>
    <row r="161" spans="1:25" x14ac:dyDescent="0.3">
      <c r="A161" s="82" t="s">
        <v>323</v>
      </c>
    </row>
    <row r="163" spans="1:25" x14ac:dyDescent="0.3">
      <c r="B163" s="77" t="s">
        <v>50</v>
      </c>
      <c r="C163" s="77" t="s">
        <v>53</v>
      </c>
      <c r="D163" s="77" t="s">
        <v>54</v>
      </c>
      <c r="E163" s="77" t="s">
        <v>49</v>
      </c>
      <c r="F163" s="77" t="s">
        <v>67</v>
      </c>
      <c r="G163" s="77" t="s">
        <v>51</v>
      </c>
      <c r="H163" s="77" t="s">
        <v>55</v>
      </c>
      <c r="I163" s="77" t="s">
        <v>68</v>
      </c>
      <c r="J163" s="77" t="s">
        <v>69</v>
      </c>
      <c r="K163" s="77" t="s">
        <v>70</v>
      </c>
      <c r="L163" s="77" t="s">
        <v>71</v>
      </c>
      <c r="M163" s="77" t="s">
        <v>72</v>
      </c>
      <c r="N163" s="77" t="s">
        <v>56</v>
      </c>
      <c r="O163" s="77" t="s">
        <v>73</v>
      </c>
      <c r="P163" s="77" t="s">
        <v>59</v>
      </c>
      <c r="Q163" s="77" t="s">
        <v>74</v>
      </c>
      <c r="R163" s="77" t="s">
        <v>75</v>
      </c>
      <c r="S163" s="77" t="s">
        <v>76</v>
      </c>
      <c r="T163" s="77" t="s">
        <v>77</v>
      </c>
      <c r="U163" s="77" t="s">
        <v>78</v>
      </c>
      <c r="V163" s="77" t="s">
        <v>57</v>
      </c>
      <c r="W163" s="77" t="s">
        <v>79</v>
      </c>
      <c r="X163" s="77" t="s">
        <v>52</v>
      </c>
      <c r="Y163" s="77" t="s">
        <v>58</v>
      </c>
    </row>
    <row r="164" spans="1:25" x14ac:dyDescent="0.3">
      <c r="A164" s="39" t="s">
        <v>325</v>
      </c>
      <c r="B164" s="72">
        <f>INDEX(District!M:M,MATCH($A164&amp;$A$5,District!$J:$J,0))</f>
        <v>0.34482758620689702</v>
      </c>
      <c r="C164" s="72">
        <f>INDEX(District!AA:AA,MATCH($A164&amp;$A$5,District!$J:$J,0))</f>
        <v>0.36923076923076897</v>
      </c>
      <c r="D164" s="72">
        <f>INDEX(District!AE:AE,MATCH($A164&amp;$A$5,District!$J:$J,0))</f>
        <v>0.684782608695652</v>
      </c>
      <c r="E164" s="72">
        <f>INDEX(District!T:T,MATCH($A164&amp;$A$5,District!$J:$J,0))</f>
        <v>0.13636363636363599</v>
      </c>
      <c r="F164" s="72">
        <f>INDEX(District!AB:AB,MATCH($A164&amp;$A$5,District!$J:$J,0))</f>
        <v>0.45</v>
      </c>
      <c r="G164" s="72">
        <f>INDEX(District!AC:AC,MATCH($A164&amp;$A$5,District!$J:$J,0))</f>
        <v>0.51785714285714302</v>
      </c>
      <c r="H164" s="72">
        <f>INDEX(District!Z:Z,MATCH($A164&amp;$A$5,District!$J:$J,0))</f>
        <v>0.46153846153846201</v>
      </c>
      <c r="I164" s="72">
        <f>INDEX(District!O:O,MATCH($A164&amp;$A$5,District!$J:$J,0))</f>
        <v>0.45283018867924502</v>
      </c>
      <c r="J164" s="72">
        <f>INDEX(District!AG:AG,MATCH($A164&amp;$A$5,District!$J:$J,0))</f>
        <v>0.16049382716049401</v>
      </c>
      <c r="K164" s="72">
        <f>INDEX(District!W:W,MATCH($A164&amp;$A$5,District!$J:$J,0))</f>
        <v>0.47887323943662002</v>
      </c>
      <c r="L164" s="72">
        <f>INDEX(District!L:L,MATCH($A164&amp;$A$5,District!$J:$J,0))</f>
        <v>0.527272727272727</v>
      </c>
      <c r="M164" s="72">
        <f>INDEX(District!Y:Y,MATCH($A164&amp;$A$5,District!$J:$J,0))</f>
        <v>0.36904761904761901</v>
      </c>
      <c r="N164" s="72">
        <f>INDEX(District!X:X,MATCH($A164&amp;$A$5,District!$J:$J,0))</f>
        <v>0.37</v>
      </c>
      <c r="O164" s="72">
        <f>INDEX(District!AC:AC,MATCH($A164&amp;$A$5,District!$J:$J,0))</f>
        <v>0.51785714285714302</v>
      </c>
      <c r="P164" s="72">
        <f>INDEX(District!AF:AF,MATCH($A164&amp;$A$5,District!$J:$J,0))</f>
        <v>0.66666666666666696</v>
      </c>
      <c r="Q164" s="72">
        <f>INDEX(District!R:R,MATCH($A164&amp;$A$5,District!$J:$J,0))</f>
        <v>0.48</v>
      </c>
      <c r="R164" s="72">
        <f>INDEX(District!AH:AH,MATCH($A164&amp;$A$5,District!$J:$J,0))</f>
        <v>0.44444444444444398</v>
      </c>
      <c r="S164" s="72">
        <f>INDEX(District!AD:AD,MATCH($A164&amp;$A$5,District!$J:$J,0))</f>
        <v>0.434782608695652</v>
      </c>
      <c r="T164" s="72">
        <f>INDEX(District!K:K,MATCH($A164&amp;$A$5,District!$J:$J,0))</f>
        <v>0.32380952380952399</v>
      </c>
      <c r="U164" s="72">
        <f>INDEX(District!Q:Q,MATCH($A164&amp;$A$5,District!$J:$J,0))</f>
        <v>0.28767123287671198</v>
      </c>
      <c r="V164" s="72">
        <f>INDEX(District!P:P,MATCH($A164&amp;$A$5,District!$J:$J,0))</f>
        <v>0.28735632183908</v>
      </c>
      <c r="W164" s="72">
        <f>INDEX(District!V:V,MATCH($A164&amp;$A$5,District!$J:$J,0))</f>
        <v>0.329113924050633</v>
      </c>
      <c r="X164" s="72">
        <f>INDEX(District!U:U,MATCH($A164&amp;$A$5,District!$J:$J,0))</f>
        <v>0.35714285714285698</v>
      </c>
      <c r="Y164" s="72">
        <f>INDEX(District!S:S,MATCH($A164&amp;$A$5,District!$J:$J,0))</f>
        <v>0.32530120481927699</v>
      </c>
    </row>
    <row r="165" spans="1:25" x14ac:dyDescent="0.3">
      <c r="A165" s="39" t="s">
        <v>326</v>
      </c>
      <c r="B165" s="72">
        <f>INDEX(District!M:M,MATCH($A165&amp;$A$5,District!$J:$J,0))</f>
        <v>0.22413793103448301</v>
      </c>
      <c r="C165" s="72">
        <f>INDEX(District!AA:AA,MATCH($A165&amp;$A$5,District!$J:$J,0))</f>
        <v>0.107692307692308</v>
      </c>
      <c r="D165" s="72">
        <f>INDEX(District!AE:AE,MATCH($A165&amp;$A$5,District!$J:$J,0))</f>
        <v>4.3478260869565202E-2</v>
      </c>
      <c r="E165" s="72">
        <f>INDEX(District!T:T,MATCH($A165&amp;$A$5,District!$J:$J,0))</f>
        <v>0.14772727272727301</v>
      </c>
      <c r="F165" s="72">
        <f>INDEX(District!AB:AB,MATCH($A165&amp;$A$5,District!$J:$J,0))</f>
        <v>6.25E-2</v>
      </c>
      <c r="G165" s="72">
        <f>INDEX(District!AC:AC,MATCH($A165&amp;$A$5,District!$J:$J,0))</f>
        <v>1.7857142857142901E-2</v>
      </c>
      <c r="H165" s="72">
        <f>INDEX(District!Z:Z,MATCH($A165&amp;$A$5,District!$J:$J,0))</f>
        <v>0.2</v>
      </c>
      <c r="I165" s="72">
        <f>INDEX(District!O:O,MATCH($A165&amp;$A$5,District!$J:$J,0))</f>
        <v>3.77358490566038E-2</v>
      </c>
      <c r="J165" s="72">
        <f>INDEX(District!AG:AG,MATCH($A165&amp;$A$5,District!$J:$J,0))</f>
        <v>0.13580246913580199</v>
      </c>
      <c r="K165" s="72">
        <f>INDEX(District!W:W,MATCH($A165&amp;$A$5,District!$J:$J,0))</f>
        <v>0.12676056338028199</v>
      </c>
      <c r="L165" s="72">
        <f>INDEX(District!L:L,MATCH($A165&amp;$A$5,District!$J:$J,0))</f>
        <v>0.145454545454545</v>
      </c>
      <c r="M165" s="72">
        <f>INDEX(District!Y:Y,MATCH($A165&amp;$A$5,District!$J:$J,0))</f>
        <v>0.119047619047619</v>
      </c>
      <c r="N165" s="72">
        <f>INDEX(District!X:X,MATCH($A165&amp;$A$5,District!$J:$J,0))</f>
        <v>0.22</v>
      </c>
      <c r="O165" s="72">
        <f>INDEX(District!AC:AC,MATCH($A165&amp;$A$5,District!$J:$J,0))</f>
        <v>1.7857142857142901E-2</v>
      </c>
      <c r="P165" s="72">
        <f>INDEX(District!AF:AF,MATCH($A165&amp;$A$5,District!$J:$J,0))</f>
        <v>0.194444444444444</v>
      </c>
      <c r="Q165" s="72">
        <f>INDEX(District!R:R,MATCH($A165&amp;$A$5,District!$J:$J,0))</f>
        <v>0.06</v>
      </c>
      <c r="R165" s="72">
        <f>INDEX(District!AH:AH,MATCH($A165&amp;$A$5,District!$J:$J,0))</f>
        <v>0.148148148148148</v>
      </c>
      <c r="S165" s="72">
        <f>INDEX(District!AD:AD,MATCH($A165&amp;$A$5,District!$J:$J,0))</f>
        <v>0.13043478260869601</v>
      </c>
      <c r="T165" s="72">
        <f>INDEX(District!K:K,MATCH($A165&amp;$A$5,District!$J:$J,0))</f>
        <v>0.180952380952381</v>
      </c>
      <c r="U165" s="72">
        <f>INDEX(District!Q:Q,MATCH($A165&amp;$A$5,District!$J:$J,0))</f>
        <v>0.164383561643836</v>
      </c>
      <c r="V165" s="72">
        <f>INDEX(District!P:P,MATCH($A165&amp;$A$5,District!$J:$J,0))</f>
        <v>0.14942528735632199</v>
      </c>
      <c r="W165" s="72">
        <f>INDEX(District!V:V,MATCH($A165&amp;$A$5,District!$J:$J,0))</f>
        <v>8.8607594936708903E-2</v>
      </c>
      <c r="X165" s="72">
        <f>INDEX(District!U:U,MATCH($A165&amp;$A$5,District!$J:$J,0))</f>
        <v>7.1428571428571397E-2</v>
      </c>
      <c r="Y165" s="72">
        <f>INDEX(District!S:S,MATCH($A165&amp;$A$5,District!$J:$J,0))</f>
        <v>6.02409638554217E-2</v>
      </c>
    </row>
    <row r="166" spans="1:25" x14ac:dyDescent="0.3">
      <c r="A166" s="39" t="s">
        <v>327</v>
      </c>
      <c r="B166" s="72">
        <f>INDEX(District!M:M,MATCH($A166&amp;$A$5,District!$J:$J,0))</f>
        <v>5.1724137931034503E-2</v>
      </c>
      <c r="C166" s="72">
        <f>INDEX(District!AA:AA,MATCH($A166&amp;$A$5,District!$J:$J,0))</f>
        <v>6.15384615384615E-2</v>
      </c>
      <c r="D166" s="72">
        <f>INDEX(District!AE:AE,MATCH($A166&amp;$A$5,District!$J:$J,0))</f>
        <v>8.6956521739130405E-2</v>
      </c>
      <c r="E166" s="72">
        <f>INDEX(District!T:T,MATCH($A166&amp;$A$5,District!$J:$J,0))</f>
        <v>0.170454545454545</v>
      </c>
      <c r="F166" s="72">
        <f>INDEX(District!AB:AB,MATCH($A166&amp;$A$5,District!$J:$J,0))</f>
        <v>6.25E-2</v>
      </c>
      <c r="G166" s="72">
        <f>INDEX(District!AC:AC,MATCH($A166&amp;$A$5,District!$J:$J,0))</f>
        <v>5.3571428571428603E-2</v>
      </c>
      <c r="H166" s="72">
        <f>INDEX(District!Z:Z,MATCH($A166&amp;$A$5,District!$J:$J,0))</f>
        <v>7.69230769230769E-2</v>
      </c>
      <c r="I166" s="72">
        <f>INDEX(District!O:O,MATCH($A166&amp;$A$5,District!$J:$J,0))</f>
        <v>7.54716981132076E-2</v>
      </c>
      <c r="J166" s="72">
        <f>INDEX(District!AG:AG,MATCH($A166&amp;$A$5,District!$J:$J,0))</f>
        <v>0.11111111111111099</v>
      </c>
      <c r="K166" s="72">
        <f>INDEX(District!W:W,MATCH($A166&amp;$A$5,District!$J:$J,0))</f>
        <v>9.8591549295774697E-2</v>
      </c>
      <c r="L166" s="72">
        <f>INDEX(District!L:L,MATCH($A166&amp;$A$5,District!$J:$J,0))</f>
        <v>0.145454545454545</v>
      </c>
      <c r="M166" s="72">
        <f>INDEX(District!Y:Y,MATCH($A166&amp;$A$5,District!$J:$J,0))</f>
        <v>0.119047619047619</v>
      </c>
      <c r="N166" s="72">
        <f>INDEX(District!X:X,MATCH($A166&amp;$A$5,District!$J:$J,0))</f>
        <v>0.17</v>
      </c>
      <c r="O166" s="72">
        <f>INDEX(District!AC:AC,MATCH($A166&amp;$A$5,District!$J:$J,0))</f>
        <v>5.3571428571428603E-2</v>
      </c>
      <c r="P166" s="72">
        <f>INDEX(District!AF:AF,MATCH($A166&amp;$A$5,District!$J:$J,0))</f>
        <v>4.1666666666666699E-2</v>
      </c>
      <c r="Q166" s="72">
        <f>INDEX(District!R:R,MATCH($A166&amp;$A$5,District!$J:$J,0))</f>
        <v>0.12</v>
      </c>
      <c r="R166" s="72">
        <f>INDEX(District!AH:AH,MATCH($A166&amp;$A$5,District!$J:$J,0))</f>
        <v>0.18518518518518501</v>
      </c>
      <c r="S166" s="72">
        <f>INDEX(District!AD:AD,MATCH($A166&amp;$A$5,District!$J:$J,0))</f>
        <v>0.101449275362319</v>
      </c>
      <c r="T166" s="72">
        <f>INDEX(District!K:K,MATCH($A166&amp;$A$5,District!$J:$J,0))</f>
        <v>0.20952380952381</v>
      </c>
      <c r="U166" s="72">
        <f>INDEX(District!Q:Q,MATCH($A166&amp;$A$5,District!$J:$J,0))</f>
        <v>0.13698630136986301</v>
      </c>
      <c r="V166" s="72">
        <f>INDEX(District!P:P,MATCH($A166&amp;$A$5,District!$J:$J,0))</f>
        <v>9.1954022988505704E-2</v>
      </c>
      <c r="W166" s="72">
        <f>INDEX(District!V:V,MATCH($A166&amp;$A$5,District!$J:$J,0))</f>
        <v>0.189873417721519</v>
      </c>
      <c r="X166" s="72">
        <f>INDEX(District!U:U,MATCH($A166&amp;$A$5,District!$J:$J,0))</f>
        <v>0.1</v>
      </c>
      <c r="Y166" s="72">
        <f>INDEX(District!S:S,MATCH($A166&amp;$A$5,District!$J:$J,0))</f>
        <v>0.14457831325301199</v>
      </c>
    </row>
    <row r="167" spans="1:25" x14ac:dyDescent="0.3">
      <c r="A167" s="39" t="s">
        <v>328</v>
      </c>
      <c r="B167" s="72">
        <f>INDEX(District!M:M,MATCH($A167&amp;$A$5,District!$J:$J,0))</f>
        <v>8.6206896551724102E-2</v>
      </c>
      <c r="C167" s="72">
        <f>INDEX(District!AA:AA,MATCH($A167&amp;$A$5,District!$J:$J,0))</f>
        <v>0.21538461538461501</v>
      </c>
      <c r="D167" s="72">
        <f>INDEX(District!AE:AE,MATCH($A167&amp;$A$5,District!$J:$J,0))</f>
        <v>9.7826086956521702E-2</v>
      </c>
      <c r="E167" s="72">
        <f>INDEX(District!T:T,MATCH($A167&amp;$A$5,District!$J:$J,0))</f>
        <v>0.18181818181818199</v>
      </c>
      <c r="F167" s="72">
        <f>INDEX(District!AB:AB,MATCH($A167&amp;$A$5,District!$J:$J,0))</f>
        <v>0.33750000000000002</v>
      </c>
      <c r="G167" s="72">
        <f>INDEX(District!AC:AC,MATCH($A167&amp;$A$5,District!$J:$J,0))</f>
        <v>0.30357142857142899</v>
      </c>
      <c r="H167" s="72">
        <f>INDEX(District!Z:Z,MATCH($A167&amp;$A$5,District!$J:$J,0))</f>
        <v>9.2307692307692299E-2</v>
      </c>
      <c r="I167" s="72">
        <f>INDEX(District!O:O,MATCH($A167&amp;$A$5,District!$J:$J,0))</f>
        <v>0.245283018867925</v>
      </c>
      <c r="J167" s="72">
        <f>INDEX(District!AG:AG,MATCH($A167&amp;$A$5,District!$J:$J,0))</f>
        <v>0.18518518518518501</v>
      </c>
      <c r="K167" s="72">
        <f>INDEX(District!W:W,MATCH($A167&amp;$A$5,District!$J:$J,0))</f>
        <v>0.25352112676056299</v>
      </c>
      <c r="L167" s="72">
        <f>INDEX(District!L:L,MATCH($A167&amp;$A$5,District!$J:$J,0))</f>
        <v>0.18181818181818199</v>
      </c>
      <c r="M167" s="72">
        <f>INDEX(District!Y:Y,MATCH($A167&amp;$A$5,District!$J:$J,0))</f>
        <v>0.202380952380952</v>
      </c>
      <c r="N167" s="72">
        <f>INDEX(District!X:X,MATCH($A167&amp;$A$5,District!$J:$J,0))</f>
        <v>0.12</v>
      </c>
      <c r="O167" s="72">
        <f>INDEX(District!AC:AC,MATCH($A167&amp;$A$5,District!$J:$J,0))</f>
        <v>0.30357142857142899</v>
      </c>
      <c r="P167" s="72">
        <f>INDEX(District!AF:AF,MATCH($A167&amp;$A$5,District!$J:$J,0))</f>
        <v>6.9444444444444406E-2</v>
      </c>
      <c r="Q167" s="72">
        <f>INDEX(District!R:R,MATCH($A167&amp;$A$5,District!$J:$J,0))</f>
        <v>0.12</v>
      </c>
      <c r="R167" s="72">
        <f>INDEX(District!AH:AH,MATCH($A167&amp;$A$5,District!$J:$J,0))</f>
        <v>0.18518518518518501</v>
      </c>
      <c r="S167" s="72">
        <f>INDEX(District!AD:AD,MATCH($A167&amp;$A$5,District!$J:$J,0))</f>
        <v>0.101449275362319</v>
      </c>
      <c r="T167" s="72">
        <f>INDEX(District!K:K,MATCH($A167&amp;$A$5,District!$J:$J,0))</f>
        <v>0.20952380952381</v>
      </c>
      <c r="U167" s="72">
        <f>INDEX(District!Q:Q,MATCH($A167&amp;$A$5,District!$J:$J,0))</f>
        <v>0.219178082191781</v>
      </c>
      <c r="V167" s="72">
        <f>INDEX(District!P:P,MATCH($A167&amp;$A$5,District!$J:$J,0))</f>
        <v>0.26436781609195398</v>
      </c>
      <c r="W167" s="72">
        <f>INDEX(District!V:V,MATCH($A167&amp;$A$5,District!$J:$J,0))</f>
        <v>8.8607594936708903E-2</v>
      </c>
      <c r="X167" s="72">
        <f>INDEX(District!U:U,MATCH($A167&amp;$A$5,District!$J:$J,0))</f>
        <v>0.128571428571429</v>
      </c>
      <c r="Y167" s="72">
        <f>INDEX(District!S:S,MATCH($A167&amp;$A$5,District!$J:$J,0))</f>
        <v>0.28915662650602397</v>
      </c>
    </row>
    <row r="168" spans="1:25" x14ac:dyDescent="0.3">
      <c r="A168" s="39" t="s">
        <v>329</v>
      </c>
      <c r="B168" s="72">
        <f>INDEX(District!M:M,MATCH($A168&amp;$A$5,District!$J:$J,0))</f>
        <v>6.8965517241379296E-2</v>
      </c>
      <c r="C168" s="72">
        <f>INDEX(District!AA:AA,MATCH($A168&amp;$A$5,District!$J:$J,0))</f>
        <v>0.123076923076923</v>
      </c>
      <c r="D168" s="72">
        <f>INDEX(District!AE:AE,MATCH($A168&amp;$A$5,District!$J:$J,0))</f>
        <v>4.3478260869565202E-2</v>
      </c>
      <c r="E168" s="72">
        <f>INDEX(District!T:T,MATCH($A168&amp;$A$5,District!$J:$J,0))</f>
        <v>6.8181818181818205E-2</v>
      </c>
      <c r="F168" s="72">
        <f>INDEX(District!AB:AB,MATCH($A168&amp;$A$5,District!$J:$J,0))</f>
        <v>0.25</v>
      </c>
      <c r="G168" s="72">
        <f>INDEX(District!AC:AC,MATCH($A168&amp;$A$5,District!$J:$J,0))</f>
        <v>0.14285714285714299</v>
      </c>
      <c r="H168" s="72">
        <f>INDEX(District!Z:Z,MATCH($A168&amp;$A$5,District!$J:$J,0))</f>
        <v>9.2307692307692299E-2</v>
      </c>
      <c r="I168" s="72">
        <f>INDEX(District!O:O,MATCH($A168&amp;$A$5,District!$J:$J,0))</f>
        <v>0.26415094339622602</v>
      </c>
      <c r="J168" s="72">
        <f>INDEX(District!AG:AG,MATCH($A168&amp;$A$5,District!$J:$J,0))</f>
        <v>8.6419753086419707E-2</v>
      </c>
      <c r="K168" s="72">
        <f>INDEX(District!W:W,MATCH($A168&amp;$A$5,District!$J:$J,0))</f>
        <v>9.8591549295774697E-2</v>
      </c>
      <c r="L168" s="72">
        <f>INDEX(District!L:L,MATCH($A168&amp;$A$5,District!$J:$J,0))</f>
        <v>7.2727272727272696E-2</v>
      </c>
      <c r="M168" s="72">
        <f>INDEX(District!Y:Y,MATCH($A168&amp;$A$5,District!$J:$J,0))</f>
        <v>0.16666666666666699</v>
      </c>
      <c r="N168" s="72">
        <f>INDEX(District!X:X,MATCH($A168&amp;$A$5,District!$J:$J,0))</f>
        <v>0.1</v>
      </c>
      <c r="O168" s="72">
        <f>INDEX(District!AC:AC,MATCH($A168&amp;$A$5,District!$J:$J,0))</f>
        <v>0.14285714285714299</v>
      </c>
      <c r="P168" s="72">
        <f>INDEX(District!AF:AF,MATCH($A168&amp;$A$5,District!$J:$J,0))</f>
        <v>4.1666666666666699E-2</v>
      </c>
      <c r="Q168" s="72">
        <f>INDEX(District!R:R,MATCH($A168&amp;$A$5,District!$J:$J,0))</f>
        <v>0.12</v>
      </c>
      <c r="R168" s="72">
        <f>INDEX(District!AH:AH,MATCH($A168&amp;$A$5,District!$J:$J,0))</f>
        <v>0.12962962962963001</v>
      </c>
      <c r="S168" s="72">
        <f>INDEX(District!AD:AD,MATCH($A168&amp;$A$5,District!$J:$J,0))</f>
        <v>8.6956521739130405E-2</v>
      </c>
      <c r="T168" s="72">
        <f>INDEX(District!K:K,MATCH($A168&amp;$A$5,District!$J:$J,0))</f>
        <v>0.14285714285714299</v>
      </c>
      <c r="U168" s="72">
        <f>INDEX(District!Q:Q,MATCH($A168&amp;$A$5,District!$J:$J,0))</f>
        <v>5.4794520547945202E-2</v>
      </c>
      <c r="V168" s="72">
        <f>INDEX(District!P:P,MATCH($A168&amp;$A$5,District!$J:$J,0))</f>
        <v>0.14942528735632199</v>
      </c>
      <c r="W168" s="72">
        <f>INDEX(District!V:V,MATCH($A168&amp;$A$5,District!$J:$J,0))</f>
        <v>7.5949367088607597E-2</v>
      </c>
      <c r="X168" s="72">
        <f>INDEX(District!U:U,MATCH($A168&amp;$A$5,District!$J:$J,0))</f>
        <v>7.1428571428571397E-2</v>
      </c>
      <c r="Y168" s="72">
        <f>INDEX(District!S:S,MATCH($A168&amp;$A$5,District!$J:$J,0))</f>
        <v>0.180722891566265</v>
      </c>
    </row>
    <row r="169" spans="1:25" x14ac:dyDescent="0.3">
      <c r="A169" s="39" t="s">
        <v>330</v>
      </c>
      <c r="B169" s="72">
        <f>INDEX(District!M:M,MATCH($A169&amp;$A$5,District!$J:$J,0))</f>
        <v>0.12068965517241401</v>
      </c>
      <c r="C169" s="72">
        <f>INDEX(District!AA:AA,MATCH($A169&amp;$A$5,District!$J:$J,0))</f>
        <v>0.138461538461538</v>
      </c>
      <c r="D169" s="72">
        <f>INDEX(District!AE:AE,MATCH($A169&amp;$A$5,District!$J:$J,0))</f>
        <v>7.6086956521739094E-2</v>
      </c>
      <c r="E169" s="72">
        <f>INDEX(District!T:T,MATCH($A169&amp;$A$5,District!$J:$J,0))</f>
        <v>0.51136363636363602</v>
      </c>
      <c r="F169" s="72">
        <f>INDEX(District!AB:AB,MATCH($A169&amp;$A$5,District!$J:$J,0))</f>
        <v>0.23749999999999999</v>
      </c>
      <c r="G169" s="72">
        <f>INDEX(District!AC:AC,MATCH($A169&amp;$A$5,District!$J:$J,0))</f>
        <v>8.9285714285714302E-2</v>
      </c>
      <c r="H169" s="72">
        <f>INDEX(District!Z:Z,MATCH($A169&amp;$A$5,District!$J:$J,0))</f>
        <v>9.2307692307692299E-2</v>
      </c>
      <c r="I169" s="72">
        <f>INDEX(District!O:O,MATCH($A169&amp;$A$5,District!$J:$J,0))</f>
        <v>7.54716981132076E-2</v>
      </c>
      <c r="J169" s="72">
        <f>INDEX(District!AG:AG,MATCH($A169&amp;$A$5,District!$J:$J,0))</f>
        <v>0.58024691358024705</v>
      </c>
      <c r="K169" s="72">
        <f>INDEX(District!W:W,MATCH($A169&amp;$A$5,District!$J:$J,0))</f>
        <v>0.154929577464789</v>
      </c>
      <c r="L169" s="72">
        <f>INDEX(District!L:L,MATCH($A169&amp;$A$5,District!$J:$J,0))</f>
        <v>5.4545454545454501E-2</v>
      </c>
      <c r="M169" s="72">
        <f>INDEX(District!Y:Y,MATCH($A169&amp;$A$5,District!$J:$J,0))</f>
        <v>7.1428571428571397E-2</v>
      </c>
      <c r="N169" s="72">
        <f>INDEX(District!X:X,MATCH($A169&amp;$A$5,District!$J:$J,0))</f>
        <v>0.14000000000000001</v>
      </c>
      <c r="O169" s="72">
        <f>INDEX(District!AC:AC,MATCH($A169&amp;$A$5,District!$J:$J,0))</f>
        <v>8.9285714285714302E-2</v>
      </c>
      <c r="P169" s="72">
        <f>INDEX(District!AF:AF,MATCH($A169&amp;$A$5,District!$J:$J,0))</f>
        <v>6.9444444444444406E-2</v>
      </c>
      <c r="Q169" s="72">
        <f>INDEX(District!R:R,MATCH($A169&amp;$A$5,District!$J:$J,0))</f>
        <v>0.08</v>
      </c>
      <c r="R169" s="72">
        <f>INDEX(District!AH:AH,MATCH($A169&amp;$A$5,District!$J:$J,0))</f>
        <v>0.12962962962963001</v>
      </c>
      <c r="S169" s="72">
        <f>INDEX(District!AD:AD,MATCH($A169&amp;$A$5,District!$J:$J,0))</f>
        <v>0.217391304347826</v>
      </c>
      <c r="T169" s="72">
        <f>INDEX(District!K:K,MATCH($A169&amp;$A$5,District!$J:$J,0))</f>
        <v>0.2</v>
      </c>
      <c r="U169" s="72">
        <f>INDEX(District!Q:Q,MATCH($A169&amp;$A$5,District!$J:$J,0))</f>
        <v>0.26027397260273999</v>
      </c>
      <c r="V169" s="72">
        <f>INDEX(District!P:P,MATCH($A169&amp;$A$5,District!$J:$J,0))</f>
        <v>0.17241379310344801</v>
      </c>
      <c r="W169" s="72">
        <f>INDEX(District!V:V,MATCH($A169&amp;$A$5,District!$J:$J,0))</f>
        <v>0.30379746835443</v>
      </c>
      <c r="X169" s="72">
        <f>INDEX(District!U:U,MATCH($A169&amp;$A$5,District!$J:$J,0))</f>
        <v>0.34285714285714303</v>
      </c>
      <c r="Y169" s="72">
        <f>INDEX(District!S:S,MATCH($A169&amp;$A$5,District!$J:$J,0))</f>
        <v>0.30120481927710802</v>
      </c>
    </row>
    <row r="170" spans="1:25" x14ac:dyDescent="0.3">
      <c r="A170" s="39" t="s">
        <v>331</v>
      </c>
      <c r="B170" s="72">
        <f>INDEX(District!M:M,MATCH($A170&amp;$A$5,District!$J:$J,0))</f>
        <v>3.4482758620689703E-2</v>
      </c>
      <c r="C170" s="72">
        <f>INDEX(District!AA:AA,MATCH($A170&amp;$A$5,District!$J:$J,0))</f>
        <v>0</v>
      </c>
      <c r="D170" s="72">
        <f>INDEX(District!AE:AE,MATCH($A170&amp;$A$5,District!$J:$J,0))</f>
        <v>0</v>
      </c>
      <c r="E170" s="72">
        <f>INDEX(District!T:T,MATCH($A170&amp;$A$5,District!$J:$J,0))</f>
        <v>0.204545454545455</v>
      </c>
      <c r="F170" s="72">
        <f>INDEX(District!AB:AB,MATCH($A170&amp;$A$5,District!$J:$J,0))</f>
        <v>1.11022302462516E-16</v>
      </c>
      <c r="G170" s="72">
        <f>INDEX(District!AC:AC,MATCH($A170&amp;$A$5,District!$J:$J,0))</f>
        <v>0</v>
      </c>
      <c r="H170" s="72">
        <f>INDEX(District!Z:Z,MATCH($A170&amp;$A$5,District!$J:$J,0))</f>
        <v>1.11022302462516E-16</v>
      </c>
      <c r="I170" s="72">
        <f>INDEX(District!O:O,MATCH($A170&amp;$A$5,District!$J:$J,0))</f>
        <v>-2.2204460492503101E-16</v>
      </c>
      <c r="J170" s="72">
        <f>INDEX(District!AG:AG,MATCH($A170&amp;$A$5,District!$J:$J,0))</f>
        <v>2.4691358024691398E-2</v>
      </c>
      <c r="K170" s="72">
        <f>INDEX(District!W:W,MATCH($A170&amp;$A$5,District!$J:$J,0))</f>
        <v>1.4084507042253501E-2</v>
      </c>
      <c r="L170" s="72">
        <f>INDEX(District!L:L,MATCH($A170&amp;$A$5,District!$J:$J,0))</f>
        <v>5.4545454545454501E-2</v>
      </c>
      <c r="M170" s="72">
        <f>INDEX(District!Y:Y,MATCH($A170&amp;$A$5,District!$J:$J,0))</f>
        <v>1.1904761904761901E-2</v>
      </c>
      <c r="N170" s="72">
        <f>INDEX(District!X:X,MATCH($A170&amp;$A$5,District!$J:$J,0))</f>
        <v>0.02</v>
      </c>
      <c r="O170" s="72">
        <f>INDEX(District!AC:AC,MATCH($A170&amp;$A$5,District!$J:$J,0))</f>
        <v>0</v>
      </c>
      <c r="P170" s="72">
        <f>INDEX(District!AF:AF,MATCH($A170&amp;$A$5,District!$J:$J,0))</f>
        <v>0</v>
      </c>
      <c r="Q170" s="72">
        <f>INDEX(District!R:R,MATCH($A170&amp;$A$5,District!$J:$J,0))</f>
        <v>0.02</v>
      </c>
      <c r="R170" s="72">
        <f>INDEX(District!AH:AH,MATCH($A170&amp;$A$5,District!$J:$J,0))</f>
        <v>0</v>
      </c>
      <c r="S170" s="72">
        <f>INDEX(District!AD:AD,MATCH($A170&amp;$A$5,District!$J:$J,0))</f>
        <v>0</v>
      </c>
      <c r="T170" s="72">
        <f>INDEX(District!K:K,MATCH($A170&amp;$A$5,District!$J:$J,0))</f>
        <v>0</v>
      </c>
      <c r="U170" s="72">
        <f>INDEX(District!Q:Q,MATCH($A170&amp;$A$5,District!$J:$J,0))</f>
        <v>1.3698630136986301E-2</v>
      </c>
      <c r="V170" s="72">
        <f>INDEX(District!P:P,MATCH($A170&amp;$A$5,District!$J:$J,0))</f>
        <v>2.2988505747126398E-2</v>
      </c>
      <c r="W170" s="72">
        <f>INDEX(District!V:V,MATCH($A170&amp;$A$5,District!$J:$J,0))</f>
        <v>8.8607594936708903E-2</v>
      </c>
      <c r="X170" s="72">
        <f>INDEX(District!U:U,MATCH($A170&amp;$A$5,District!$J:$J,0))</f>
        <v>4.2857142857142899E-2</v>
      </c>
      <c r="Y170" s="72">
        <f>INDEX(District!S:S,MATCH($A170&amp;$A$5,District!$J:$J,0))</f>
        <v>0</v>
      </c>
    </row>
    <row r="171" spans="1:25" x14ac:dyDescent="0.3">
      <c r="A171" s="39" t="s">
        <v>332</v>
      </c>
      <c r="B171" s="71">
        <f>INDEX(District!M:M,MATCH($A171&amp;$A$5,District!$J:$J,0))</f>
        <v>0</v>
      </c>
      <c r="C171" s="72">
        <f>INDEX(District!AA:AA,MATCH($A171&amp;$A$5,District!$J:$J,0))</f>
        <v>4.6153846153846198E-2</v>
      </c>
      <c r="D171" s="72">
        <f>INDEX(District!AE:AE,MATCH($A171&amp;$A$5,District!$J:$J,0))</f>
        <v>0</v>
      </c>
      <c r="E171" s="72">
        <f>INDEX(District!T:T,MATCH($A171&amp;$A$5,District!$J:$J,0))</f>
        <v>7.9545454545454503E-2</v>
      </c>
      <c r="F171" s="72">
        <f>INDEX(District!AB:AB,MATCH($A171&amp;$A$5,District!$J:$J,0))</f>
        <v>2.5000000000000001E-2</v>
      </c>
      <c r="G171" s="72">
        <f>INDEX(District!AC:AC,MATCH($A171&amp;$A$5,District!$J:$J,0))</f>
        <v>0</v>
      </c>
      <c r="H171" s="72">
        <f>INDEX(District!Z:Z,MATCH($A171&amp;$A$5,District!$J:$J,0))</f>
        <v>1.5384615384615399E-2</v>
      </c>
      <c r="I171" s="72">
        <f>INDEX(District!O:O,MATCH($A171&amp;$A$5,District!$J:$J,0))</f>
        <v>-2.2204460492503101E-16</v>
      </c>
      <c r="J171" s="72">
        <f>INDEX(District!AG:AG,MATCH($A171&amp;$A$5,District!$J:$J,0))</f>
        <v>4.9382716049382699E-2</v>
      </c>
      <c r="K171" s="72">
        <f>INDEX(District!W:W,MATCH($A171&amp;$A$5,District!$J:$J,0))</f>
        <v>0</v>
      </c>
      <c r="L171" s="72">
        <f>INDEX(District!L:L,MATCH($A171&amp;$A$5,District!$J:$J,0))</f>
        <v>1.8181818181818198E-2</v>
      </c>
      <c r="M171" s="72">
        <f>INDEX(District!Y:Y,MATCH($A171&amp;$A$5,District!$J:$J,0))</f>
        <v>7.1428571428571397E-2</v>
      </c>
      <c r="N171" s="72">
        <f>INDEX(District!X:X,MATCH($A171&amp;$A$5,District!$J:$J,0))</f>
        <v>0.04</v>
      </c>
      <c r="O171" s="72">
        <f>INDEX(District!AC:AC,MATCH($A171&amp;$A$5,District!$J:$J,0))</f>
        <v>0</v>
      </c>
      <c r="P171" s="72">
        <f>INDEX(District!AF:AF,MATCH($A171&amp;$A$5,District!$J:$J,0))</f>
        <v>1.38888888888889E-2</v>
      </c>
      <c r="Q171" s="72">
        <f>INDEX(District!R:R,MATCH($A171&amp;$A$5,District!$J:$J,0))</f>
        <v>0.02</v>
      </c>
      <c r="R171" s="72">
        <f>INDEX(District!AH:AH,MATCH($A171&amp;$A$5,District!$J:$J,0))</f>
        <v>0</v>
      </c>
      <c r="S171" s="72">
        <f>INDEX(District!AD:AD,MATCH($A171&amp;$A$5,District!$J:$J,0))</f>
        <v>0</v>
      </c>
      <c r="T171" s="72">
        <f>INDEX(District!K:K,MATCH($A171&amp;$A$5,District!$J:$J,0))</f>
        <v>9.5238095238095195E-3</v>
      </c>
      <c r="U171" s="72">
        <f>INDEX(District!Q:Q,MATCH($A171&amp;$A$5,District!$J:$J,0))</f>
        <v>2.7397260273972601E-2</v>
      </c>
      <c r="V171" s="72">
        <f>INDEX(District!P:P,MATCH($A171&amp;$A$5,District!$J:$J,0))</f>
        <v>6.8965517241379296E-2</v>
      </c>
      <c r="W171" s="72">
        <f>INDEX(District!V:V,MATCH($A171&amp;$A$5,District!$J:$J,0))</f>
        <v>5.0632911392405097E-2</v>
      </c>
      <c r="X171" s="72">
        <f>INDEX(District!U:U,MATCH($A171&amp;$A$5,District!$J:$J,0))</f>
        <v>1.4285714285714299E-2</v>
      </c>
      <c r="Y171" s="72">
        <f>INDEX(District!S:S,MATCH($A171&amp;$A$5,District!$J:$J,0))</f>
        <v>0</v>
      </c>
    </row>
    <row r="172" spans="1:25" x14ac:dyDescent="0.3">
      <c r="A172" s="52" t="s">
        <v>333</v>
      </c>
      <c r="B172" s="71">
        <f>INDEX(District!M:M,MATCH($A172&amp;$A$5,District!$J:$J,0))</f>
        <v>0</v>
      </c>
      <c r="C172" s="72">
        <f>INDEX(District!AA:AA,MATCH($A172&amp;$A$5,District!$J:$J,0))</f>
        <v>0</v>
      </c>
      <c r="D172" s="72">
        <f>INDEX(District!AE:AE,MATCH($A172&amp;$A$5,District!$J:$J,0))</f>
        <v>0</v>
      </c>
      <c r="E172" s="72">
        <f>INDEX(District!T:T,MATCH($A172&amp;$A$5,District!$J:$J,0))</f>
        <v>5.6818181818181802E-2</v>
      </c>
      <c r="F172" s="72">
        <f>INDEX(District!AB:AB,MATCH($A172&amp;$A$5,District!$J:$J,0))</f>
        <v>1.11022302462516E-16</v>
      </c>
      <c r="G172" s="72">
        <f>INDEX(District!AC:AC,MATCH($A172&amp;$A$5,District!$J:$J,0))</f>
        <v>0</v>
      </c>
      <c r="H172" s="72">
        <f>INDEX(District!Z:Z,MATCH($A172&amp;$A$5,District!$J:$J,0))</f>
        <v>3.0769230769230799E-2</v>
      </c>
      <c r="I172" s="72">
        <f>INDEX(District!O:O,MATCH($A172&amp;$A$5,District!$J:$J,0))</f>
        <v>-2.2204460492503101E-16</v>
      </c>
      <c r="J172" s="72">
        <f>INDEX(District!AG:AG,MATCH($A172&amp;$A$5,District!$J:$J,0))</f>
        <v>1.2345679012345699E-2</v>
      </c>
      <c r="K172" s="72">
        <f>INDEX(District!W:W,MATCH($A172&amp;$A$5,District!$J:$J,0))</f>
        <v>0</v>
      </c>
      <c r="L172" s="72">
        <f>INDEX(District!L:L,MATCH($A172&amp;$A$5,District!$J:$J,0))</f>
        <v>0</v>
      </c>
      <c r="M172" s="72">
        <f>INDEX(District!Y:Y,MATCH($A172&amp;$A$5,District!$J:$J,0))</f>
        <v>1.1904761904761901E-2</v>
      </c>
      <c r="N172" s="72">
        <f>INDEX(District!X:X,MATCH($A172&amp;$A$5,District!$J:$J,0))</f>
        <v>0.01</v>
      </c>
      <c r="O172" s="72">
        <f>INDEX(District!AC:AC,MATCH($A172&amp;$A$5,District!$J:$J,0))</f>
        <v>0</v>
      </c>
      <c r="P172" s="72">
        <f>INDEX(District!AF:AF,MATCH($A172&amp;$A$5,District!$J:$J,0))</f>
        <v>0</v>
      </c>
      <c r="Q172" s="72">
        <f>INDEX(District!R:R,MATCH($A172&amp;$A$5,District!$J:$J,0))</f>
        <v>0</v>
      </c>
      <c r="R172" s="72">
        <f>INDEX(District!AH:AH,MATCH($A172&amp;$A$5,District!$J:$J,0))</f>
        <v>0</v>
      </c>
      <c r="S172" s="72">
        <f>INDEX(District!AD:AD,MATCH($A172&amp;$A$5,District!$J:$J,0))</f>
        <v>1.4492753623188401E-2</v>
      </c>
      <c r="T172" s="72">
        <f>INDEX(District!K:K,MATCH($A172&amp;$A$5,District!$J:$J,0))</f>
        <v>9.5238095238095195E-3</v>
      </c>
      <c r="U172" s="72">
        <f>INDEX(District!Q:Q,MATCH($A172&amp;$A$5,District!$J:$J,0))</f>
        <v>1.3698630136986301E-2</v>
      </c>
      <c r="V172" s="72">
        <f>INDEX(District!P:P,MATCH($A172&amp;$A$5,District!$J:$J,0))</f>
        <v>0</v>
      </c>
      <c r="W172" s="72">
        <f>INDEX(District!V:V,MATCH($A172&amp;$A$5,District!$J:$J,0))</f>
        <v>1.26582278481013E-2</v>
      </c>
      <c r="X172" s="72">
        <f>INDEX(District!U:U,MATCH($A172&amp;$A$5,District!$J:$J,0))</f>
        <v>0</v>
      </c>
      <c r="Y172" s="72">
        <f>INDEX(District!S:S,MATCH($A172&amp;$A$5,District!$J:$J,0))</f>
        <v>1.20481927710843E-2</v>
      </c>
    </row>
    <row r="173" spans="1:25" x14ac:dyDescent="0.3">
      <c r="A173" s="52" t="s">
        <v>334</v>
      </c>
      <c r="B173" s="72">
        <f>INDEX(District!M:M,MATCH($A173&amp;$A$5,District!$J:$J,0))</f>
        <v>5.1724137931034503E-2</v>
      </c>
      <c r="C173" s="72">
        <f>INDEX(District!AA:AA,MATCH($A173&amp;$A$5,District!$J:$J,0))</f>
        <v>3.0769230769230799E-2</v>
      </c>
      <c r="D173" s="72">
        <f>INDEX(District!AE:AE,MATCH($A173&amp;$A$5,District!$J:$J,0))</f>
        <v>2.1739130434782601E-2</v>
      </c>
      <c r="E173" s="72">
        <f>INDEX(District!T:T,MATCH($A173&amp;$A$5,District!$J:$J,0))</f>
        <v>0.125</v>
      </c>
      <c r="F173" s="72">
        <f>INDEX(District!AB:AB,MATCH($A173&amp;$A$5,District!$J:$J,0))</f>
        <v>0.125</v>
      </c>
      <c r="G173" s="72">
        <f>INDEX(District!AC:AC,MATCH($A173&amp;$A$5,District!$J:$J,0))</f>
        <v>0</v>
      </c>
      <c r="H173" s="72">
        <f>INDEX(District!Z:Z,MATCH($A173&amp;$A$5,District!$J:$J,0))</f>
        <v>3.0769230769230799E-2</v>
      </c>
      <c r="I173" s="72">
        <f>INDEX(District!O:O,MATCH($A173&amp;$A$5,District!$J:$J,0))</f>
        <v>-2.2204460492503101E-16</v>
      </c>
      <c r="J173" s="72">
        <f>INDEX(District!AG:AG,MATCH($A173&amp;$A$5,District!$J:$J,0))</f>
        <v>2.4691358024691398E-2</v>
      </c>
      <c r="K173" s="72">
        <f>INDEX(District!W:W,MATCH($A173&amp;$A$5,District!$J:$J,0))</f>
        <v>0.11267605633802801</v>
      </c>
      <c r="L173" s="72">
        <f>INDEX(District!L:L,MATCH($A173&amp;$A$5,District!$J:$J,0))</f>
        <v>3.6363636363636397E-2</v>
      </c>
      <c r="M173" s="72">
        <f>INDEX(District!Y:Y,MATCH($A173&amp;$A$5,District!$J:$J,0))</f>
        <v>5.95238095238095E-2</v>
      </c>
      <c r="N173" s="72">
        <f>INDEX(District!X:X,MATCH($A173&amp;$A$5,District!$J:$J,0))</f>
        <v>0.03</v>
      </c>
      <c r="O173" s="72">
        <f>INDEX(District!AC:AC,MATCH($A173&amp;$A$5,District!$J:$J,0))</f>
        <v>0</v>
      </c>
      <c r="P173" s="72">
        <f>INDEX(District!AF:AF,MATCH($A173&amp;$A$5,District!$J:$J,0))</f>
        <v>0</v>
      </c>
      <c r="Q173" s="72">
        <f>INDEX(District!R:R,MATCH($A173&amp;$A$5,District!$J:$J,0))</f>
        <v>0</v>
      </c>
      <c r="R173" s="72">
        <f>INDEX(District!AH:AH,MATCH($A173&amp;$A$5,District!$J:$J,0))</f>
        <v>1.85185185185185E-2</v>
      </c>
      <c r="S173" s="72">
        <f>INDEX(District!AD:AD,MATCH($A173&amp;$A$5,District!$J:$J,0))</f>
        <v>1.4492753623188401E-2</v>
      </c>
      <c r="T173" s="72">
        <f>INDEX(District!K:K,MATCH($A173&amp;$A$5,District!$J:$J,0))</f>
        <v>4.7619047619047603E-2</v>
      </c>
      <c r="U173" s="72">
        <f>INDEX(District!Q:Q,MATCH($A173&amp;$A$5,District!$J:$J,0))</f>
        <v>2.7397260273972601E-2</v>
      </c>
      <c r="V173" s="72">
        <f>INDEX(District!P:P,MATCH($A173&amp;$A$5,District!$J:$J,0))</f>
        <v>8.04597701149425E-2</v>
      </c>
      <c r="W173" s="72">
        <f>INDEX(District!V:V,MATCH($A173&amp;$A$5,District!$J:$J,0))</f>
        <v>1.26582278481013E-2</v>
      </c>
      <c r="X173" s="72">
        <f>INDEX(District!U:U,MATCH($A173&amp;$A$5,District!$J:$J,0))</f>
        <v>0</v>
      </c>
      <c r="Y173" s="72">
        <f>INDEX(District!S:S,MATCH($A173&amp;$A$5,District!$J:$J,0))</f>
        <v>0.108433734939759</v>
      </c>
    </row>
    <row r="174" spans="1:25" x14ac:dyDescent="0.3">
      <c r="A174" s="52" t="s">
        <v>335</v>
      </c>
      <c r="B174" s="71">
        <f>INDEX(District!M:M,MATCH($A174&amp;$A$5,District!$J:$J,0))</f>
        <v>0</v>
      </c>
      <c r="C174" s="72">
        <f>INDEX(District!AA:AA,MATCH($A174&amp;$A$5,District!$J:$J,0))</f>
        <v>0</v>
      </c>
      <c r="D174" s="72">
        <f>INDEX(District!AE:AE,MATCH($A174&amp;$A$5,District!$J:$J,0))</f>
        <v>1.0869565217391301E-2</v>
      </c>
      <c r="E174" s="72">
        <f>INDEX(District!T:T,MATCH($A174&amp;$A$5,District!$J:$J,0))</f>
        <v>1.13636363636364E-2</v>
      </c>
      <c r="F174" s="72">
        <f>INDEX(District!AB:AB,MATCH($A174&amp;$A$5,District!$J:$J,0))</f>
        <v>1.11022302462516E-16</v>
      </c>
      <c r="G174" s="72">
        <f>INDEX(District!AC:AC,MATCH($A174&amp;$A$5,District!$J:$J,0))</f>
        <v>0</v>
      </c>
      <c r="H174" s="72">
        <f>INDEX(District!Z:Z,MATCH($A174&amp;$A$5,District!$J:$J,0))</f>
        <v>1.11022302462516E-16</v>
      </c>
      <c r="I174" s="72">
        <f>INDEX(District!O:O,MATCH($A174&amp;$A$5,District!$J:$J,0))</f>
        <v>-2.2204460492503101E-16</v>
      </c>
      <c r="J174" s="72">
        <f>INDEX(District!AG:AG,MATCH($A174&amp;$A$5,District!$J:$J,0))</f>
        <v>0</v>
      </c>
      <c r="K174" s="72">
        <f>INDEX(District!W:W,MATCH($A174&amp;$A$5,District!$J:$J,0))</f>
        <v>1.4084507042253501E-2</v>
      </c>
      <c r="L174" s="72">
        <f>INDEX(District!L:L,MATCH($A174&amp;$A$5,District!$J:$J,0))</f>
        <v>0</v>
      </c>
      <c r="M174" s="72">
        <f>INDEX(District!Y:Y,MATCH($A174&amp;$A$5,District!$J:$J,0))</f>
        <v>3.5714285714285698E-2</v>
      </c>
      <c r="N174" s="72">
        <f>INDEX(District!X:X,MATCH($A174&amp;$A$5,District!$J:$J,0))</f>
        <v>0</v>
      </c>
      <c r="O174" s="72">
        <f>INDEX(District!AC:AC,MATCH($A174&amp;$A$5,District!$J:$J,0))</f>
        <v>0</v>
      </c>
      <c r="P174" s="72">
        <f>INDEX(District!AF:AF,MATCH($A174&amp;$A$5,District!$J:$J,0))</f>
        <v>0</v>
      </c>
      <c r="Q174" s="72">
        <f>INDEX(District!R:R,MATCH($A174&amp;$A$5,District!$J:$J,0))</f>
        <v>0.02</v>
      </c>
      <c r="R174" s="72">
        <f>INDEX(District!AH:AH,MATCH($A174&amp;$A$5,District!$J:$J,0))</f>
        <v>1.85185185185185E-2</v>
      </c>
      <c r="S174" s="72">
        <f>INDEX(District!AD:AD,MATCH($A174&amp;$A$5,District!$J:$J,0))</f>
        <v>1.4492753623188401E-2</v>
      </c>
      <c r="T174" s="72">
        <f>INDEX(District!K:K,MATCH($A174&amp;$A$5,District!$J:$J,0))</f>
        <v>9.5238095238095195E-3</v>
      </c>
      <c r="U174" s="72">
        <f>INDEX(District!Q:Q,MATCH($A174&amp;$A$5,District!$J:$J,0))</f>
        <v>0</v>
      </c>
      <c r="V174" s="72">
        <f>INDEX(District!P:P,MATCH($A174&amp;$A$5,District!$J:$J,0))</f>
        <v>1.1494252873563199E-2</v>
      </c>
      <c r="W174" s="72">
        <f>INDEX(District!V:V,MATCH($A174&amp;$A$5,District!$J:$J,0))</f>
        <v>1.26582278481013E-2</v>
      </c>
      <c r="X174" s="72">
        <f>INDEX(District!U:U,MATCH($A174&amp;$A$5,District!$J:$J,0))</f>
        <v>2.8571428571428598E-2</v>
      </c>
      <c r="Y174" s="72">
        <f>INDEX(District!S:S,MATCH($A174&amp;$A$5,District!$J:$J,0))</f>
        <v>2.40963855421687E-2</v>
      </c>
    </row>
    <row r="175" spans="1:25" x14ac:dyDescent="0.3">
      <c r="A175" s="52" t="s">
        <v>336</v>
      </c>
      <c r="B175" s="71">
        <f>INDEX(District!M:M,MATCH($A175&amp;$A$5,District!$J:$J,0))</f>
        <v>0</v>
      </c>
      <c r="C175" s="72">
        <f>INDEX(District!AA:AA,MATCH($A175&amp;$A$5,District!$J:$J,0))</f>
        <v>1.5384615384615399E-2</v>
      </c>
      <c r="D175" s="72">
        <f>INDEX(District!AE:AE,MATCH($A175&amp;$A$5,District!$J:$J,0))</f>
        <v>0</v>
      </c>
      <c r="E175" s="72">
        <f>INDEX(District!T:T,MATCH($A175&amp;$A$5,District!$J:$J,0))</f>
        <v>0</v>
      </c>
      <c r="F175" s="72">
        <f>INDEX(District!AB:AB,MATCH($A175&amp;$A$5,District!$J:$J,0))</f>
        <v>1.11022302462516E-16</v>
      </c>
      <c r="G175" s="72">
        <f>INDEX(District!AC:AC,MATCH($A175&amp;$A$5,District!$J:$J,0))</f>
        <v>3.5714285714285698E-2</v>
      </c>
      <c r="H175" s="72">
        <f>INDEX(District!Z:Z,MATCH($A175&amp;$A$5,District!$J:$J,0))</f>
        <v>1.11022302462516E-16</v>
      </c>
      <c r="I175" s="72">
        <f>INDEX(District!O:O,MATCH($A175&amp;$A$5,District!$J:$J,0))</f>
        <v>-2.2204460492503101E-16</v>
      </c>
      <c r="J175" s="72">
        <f>INDEX(District!AG:AG,MATCH($A175&amp;$A$5,District!$J:$J,0))</f>
        <v>0</v>
      </c>
      <c r="K175" s="72">
        <f>INDEX(District!W:W,MATCH($A175&amp;$A$5,District!$J:$J,0))</f>
        <v>0</v>
      </c>
      <c r="L175" s="72">
        <f>INDEX(District!L:L,MATCH($A175&amp;$A$5,District!$J:$J,0))</f>
        <v>0</v>
      </c>
      <c r="M175" s="72">
        <f>INDEX(District!Y:Y,MATCH($A175&amp;$A$5,District!$J:$J,0))</f>
        <v>1.1904761904761901E-2</v>
      </c>
      <c r="N175" s="72">
        <f>INDEX(District!X:X,MATCH($A175&amp;$A$5,District!$J:$J,0))</f>
        <v>0.01</v>
      </c>
      <c r="O175" s="72">
        <f>INDEX(District!AC:AC,MATCH($A175&amp;$A$5,District!$J:$J,0))</f>
        <v>3.5714285714285698E-2</v>
      </c>
      <c r="P175" s="72">
        <f>INDEX(District!AF:AF,MATCH($A175&amp;$A$5,District!$J:$J,0))</f>
        <v>0</v>
      </c>
      <c r="Q175" s="72">
        <f>INDEX(District!R:R,MATCH($A175&amp;$A$5,District!$J:$J,0))</f>
        <v>0</v>
      </c>
      <c r="R175" s="72">
        <f>INDEX(District!AH:AH,MATCH($A175&amp;$A$5,District!$J:$J,0))</f>
        <v>0</v>
      </c>
      <c r="S175" s="72">
        <f>INDEX(District!AD:AD,MATCH($A175&amp;$A$5,District!$J:$J,0))</f>
        <v>0</v>
      </c>
      <c r="T175" s="72">
        <f>INDEX(District!K:K,MATCH($A175&amp;$A$5,District!$J:$J,0))</f>
        <v>0</v>
      </c>
      <c r="U175" s="72">
        <f>INDEX(District!Q:Q,MATCH($A175&amp;$A$5,District!$J:$J,0))</f>
        <v>1.3698630136986301E-2</v>
      </c>
      <c r="V175" s="72">
        <f>INDEX(District!P:P,MATCH($A175&amp;$A$5,District!$J:$J,0))</f>
        <v>2.2988505747126398E-2</v>
      </c>
      <c r="W175" s="72">
        <f>INDEX(District!V:V,MATCH($A175&amp;$A$5,District!$J:$J,0))</f>
        <v>1.26582278481013E-2</v>
      </c>
      <c r="X175" s="72">
        <f>INDEX(District!U:U,MATCH($A175&amp;$A$5,District!$J:$J,0))</f>
        <v>0</v>
      </c>
      <c r="Y175" s="72">
        <f>INDEX(District!S:S,MATCH($A175&amp;$A$5,District!$J:$J,0))</f>
        <v>1.20481927710843E-2</v>
      </c>
    </row>
    <row r="176" spans="1:25" x14ac:dyDescent="0.3">
      <c r="A176" s="52" t="s">
        <v>337</v>
      </c>
      <c r="B176" s="71">
        <f>INDEX(District!M:M,MATCH($A176&amp;$A$5,District!$J:$J,0))</f>
        <v>0</v>
      </c>
      <c r="C176" s="72">
        <f>INDEX(District!AA:AA,MATCH($A176&amp;$A$5,District!$J:$J,0))</f>
        <v>0</v>
      </c>
      <c r="D176" s="72">
        <f>INDEX(District!AE:AE,MATCH($A176&amp;$A$5,District!$J:$J,0))</f>
        <v>0</v>
      </c>
      <c r="E176" s="72">
        <f>INDEX(District!T:T,MATCH($A176&amp;$A$5,District!$J:$J,0))</f>
        <v>0</v>
      </c>
      <c r="F176" s="72">
        <f>INDEX(District!AB:AB,MATCH($A176&amp;$A$5,District!$J:$J,0))</f>
        <v>1.11022302462516E-16</v>
      </c>
      <c r="G176" s="72">
        <f>INDEX(District!AC:AC,MATCH($A176&amp;$A$5,District!$J:$J,0))</f>
        <v>0</v>
      </c>
      <c r="H176" s="72">
        <f>INDEX(District!Z:Z,MATCH($A176&amp;$A$5,District!$J:$J,0))</f>
        <v>1.11022302462516E-16</v>
      </c>
      <c r="I176" s="72">
        <f>INDEX(District!O:O,MATCH($A176&amp;$A$5,District!$J:$J,0))</f>
        <v>-2.2204460492503101E-16</v>
      </c>
      <c r="J176" s="72">
        <f>INDEX(District!AG:AG,MATCH($A176&amp;$A$5,District!$J:$J,0))</f>
        <v>0</v>
      </c>
      <c r="K176" s="72">
        <f>INDEX(District!W:W,MATCH($A176&amp;$A$5,District!$J:$J,0))</f>
        <v>1.4084507042253501E-2</v>
      </c>
      <c r="L176" s="72">
        <f>INDEX(District!L:L,MATCH($A176&amp;$A$5,District!$J:$J,0))</f>
        <v>1.8181818181818198E-2</v>
      </c>
      <c r="M176" s="72">
        <f>INDEX(District!Y:Y,MATCH($A176&amp;$A$5,District!$J:$J,0))</f>
        <v>1.1904761904761901E-2</v>
      </c>
      <c r="N176" s="72">
        <f>INDEX(District!X:X,MATCH($A176&amp;$A$5,District!$J:$J,0))</f>
        <v>0</v>
      </c>
      <c r="O176" s="72">
        <f>INDEX(District!AC:AC,MATCH($A176&amp;$A$5,District!$J:$J,0))</f>
        <v>0</v>
      </c>
      <c r="P176" s="72">
        <f>INDEX(District!AF:AF,MATCH($A176&amp;$A$5,District!$J:$J,0))</f>
        <v>0</v>
      </c>
      <c r="Q176" s="72">
        <f>INDEX(District!R:R,MATCH($A176&amp;$A$5,District!$J:$J,0))</f>
        <v>0.04</v>
      </c>
      <c r="R176" s="72">
        <f>INDEX(District!AH:AH,MATCH($A176&amp;$A$5,District!$J:$J,0))</f>
        <v>0</v>
      </c>
      <c r="S176" s="72">
        <f>INDEX(District!AD:AD,MATCH($A176&amp;$A$5,District!$J:$J,0))</f>
        <v>0</v>
      </c>
      <c r="T176" s="72">
        <f>INDEX(District!K:K,MATCH($A176&amp;$A$5,District!$J:$J,0))</f>
        <v>0</v>
      </c>
      <c r="U176" s="72">
        <f>INDEX(District!Q:Q,MATCH($A176&amp;$A$5,District!$J:$J,0))</f>
        <v>0</v>
      </c>
      <c r="V176" s="72">
        <f>INDEX(District!P:P,MATCH($A176&amp;$A$5,District!$J:$J,0))</f>
        <v>1.1494252873563199E-2</v>
      </c>
      <c r="W176" s="72">
        <f>INDEX(District!V:V,MATCH($A176&amp;$A$5,District!$J:$J,0))</f>
        <v>0</v>
      </c>
      <c r="X176" s="72">
        <f>INDEX(District!U:U,MATCH($A176&amp;$A$5,District!$J:$J,0))</f>
        <v>0</v>
      </c>
      <c r="Y176" s="72">
        <f>INDEX(District!S:S,MATCH($A176&amp;$A$5,District!$J:$J,0))</f>
        <v>0</v>
      </c>
    </row>
    <row r="177" spans="1:25" x14ac:dyDescent="0.3">
      <c r="A177" s="52" t="s">
        <v>338</v>
      </c>
      <c r="B177" s="71">
        <f>INDEX(District!M:M,MATCH($A177&amp;$A$5,District!$J:$J,0))</f>
        <v>0</v>
      </c>
      <c r="C177" s="72">
        <f>INDEX(District!AA:AA,MATCH($A177&amp;$A$5,District!$J:$J,0))</f>
        <v>3.0769230769230799E-2</v>
      </c>
      <c r="D177" s="72">
        <f>INDEX(District!AE:AE,MATCH($A177&amp;$A$5,District!$J:$J,0))</f>
        <v>0</v>
      </c>
      <c r="E177" s="72">
        <f>INDEX(District!T:T,MATCH($A177&amp;$A$5,District!$J:$J,0))</f>
        <v>1.13636363636364E-2</v>
      </c>
      <c r="F177" s="72">
        <f>INDEX(District!AB:AB,MATCH($A177&amp;$A$5,District!$J:$J,0))</f>
        <v>1.2500000000000001E-2</v>
      </c>
      <c r="G177" s="72">
        <f>INDEX(District!AC:AC,MATCH($A177&amp;$A$5,District!$J:$J,0))</f>
        <v>0</v>
      </c>
      <c r="H177" s="72">
        <f>INDEX(District!Z:Z,MATCH($A177&amp;$A$5,District!$J:$J,0))</f>
        <v>1.11022302462516E-16</v>
      </c>
      <c r="I177" s="72">
        <f>INDEX(District!O:O,MATCH($A177&amp;$A$5,District!$J:$J,0))</f>
        <v>-2.2204460492503101E-16</v>
      </c>
      <c r="J177" s="72">
        <f>INDEX(District!AG:AG,MATCH($A177&amp;$A$5,District!$J:$J,0))</f>
        <v>0</v>
      </c>
      <c r="K177" s="72">
        <f>INDEX(District!W:W,MATCH($A177&amp;$A$5,District!$J:$J,0))</f>
        <v>0</v>
      </c>
      <c r="L177" s="72">
        <f>INDEX(District!L:L,MATCH($A177&amp;$A$5,District!$J:$J,0))</f>
        <v>1.8181818181818198E-2</v>
      </c>
      <c r="M177" s="72">
        <f>INDEX(District!Y:Y,MATCH($A177&amp;$A$5,District!$J:$J,0))</f>
        <v>1.1904761904761901E-2</v>
      </c>
      <c r="N177" s="72">
        <f>INDEX(District!X:X,MATCH($A177&amp;$A$5,District!$J:$J,0))</f>
        <v>7.0000000000000007E-2</v>
      </c>
      <c r="O177" s="72">
        <f>INDEX(District!AC:AC,MATCH($A177&amp;$A$5,District!$J:$J,0))</f>
        <v>0</v>
      </c>
      <c r="P177" s="72">
        <f>INDEX(District!AF:AF,MATCH($A177&amp;$A$5,District!$J:$J,0))</f>
        <v>1.38888888888889E-2</v>
      </c>
      <c r="Q177" s="72">
        <f>INDEX(District!R:R,MATCH($A177&amp;$A$5,District!$J:$J,0))</f>
        <v>0.02</v>
      </c>
      <c r="R177" s="72">
        <f>INDEX(District!AH:AH,MATCH($A177&amp;$A$5,District!$J:$J,0))</f>
        <v>3.7037037037037E-2</v>
      </c>
      <c r="S177" s="72">
        <f>INDEX(District!AD:AD,MATCH($A177&amp;$A$5,District!$J:$J,0))</f>
        <v>1.4492753623188401E-2</v>
      </c>
      <c r="T177" s="72">
        <f>INDEX(District!K:K,MATCH($A177&amp;$A$5,District!$J:$J,0))</f>
        <v>2.8571428571428598E-2</v>
      </c>
      <c r="U177" s="72">
        <f>INDEX(District!Q:Q,MATCH($A177&amp;$A$5,District!$J:$J,0))</f>
        <v>6.8493150684931503E-2</v>
      </c>
      <c r="V177" s="72">
        <f>INDEX(District!P:P,MATCH($A177&amp;$A$5,District!$J:$J,0))</f>
        <v>2.2988505747126398E-2</v>
      </c>
      <c r="W177" s="72">
        <f>INDEX(District!V:V,MATCH($A177&amp;$A$5,District!$J:$J,0))</f>
        <v>2.53164556962025E-2</v>
      </c>
      <c r="X177" s="72">
        <f>INDEX(District!U:U,MATCH($A177&amp;$A$5,District!$J:$J,0))</f>
        <v>1.4285714285714299E-2</v>
      </c>
      <c r="Y177" s="72">
        <f>INDEX(District!S:S,MATCH($A177&amp;$A$5,District!$J:$J,0))</f>
        <v>0</v>
      </c>
    </row>
    <row r="178" spans="1:25" x14ac:dyDescent="0.3">
      <c r="A178" s="52" t="s">
        <v>339</v>
      </c>
      <c r="B178" s="71">
        <f>INDEX(District!M:M,MATCH($A178&amp;$A$5,District!$J:$J,0))</f>
        <v>0</v>
      </c>
      <c r="C178" s="72">
        <f>INDEX(District!AA:AA,MATCH($A178&amp;$A$5,District!$J:$J,0))</f>
        <v>0</v>
      </c>
      <c r="D178" s="72">
        <f>INDEX(District!AE:AE,MATCH($A178&amp;$A$5,District!$J:$J,0))</f>
        <v>0</v>
      </c>
      <c r="E178" s="72">
        <f>INDEX(District!T:T,MATCH($A178&amp;$A$5,District!$J:$J,0))</f>
        <v>0</v>
      </c>
      <c r="F178" s="72">
        <f>INDEX(District!AB:AB,MATCH($A178&amp;$A$5,District!$J:$J,0))</f>
        <v>1.2500000000000001E-2</v>
      </c>
      <c r="G178" s="72">
        <f>INDEX(District!AC:AC,MATCH($A178&amp;$A$5,District!$J:$J,0))</f>
        <v>0</v>
      </c>
      <c r="H178" s="72">
        <f>INDEX(District!Z:Z,MATCH($A178&amp;$A$5,District!$J:$J,0))</f>
        <v>1.11022302462516E-16</v>
      </c>
      <c r="I178" s="72">
        <f>INDEX(District!O:O,MATCH($A178&amp;$A$5,District!$J:$J,0))</f>
        <v>-2.2204460492503101E-16</v>
      </c>
      <c r="J178" s="72">
        <f>INDEX(District!AG:AG,MATCH($A178&amp;$A$5,District!$J:$J,0))</f>
        <v>0</v>
      </c>
      <c r="K178" s="72">
        <f>INDEX(District!W:W,MATCH($A178&amp;$A$5,District!$J:$J,0))</f>
        <v>0</v>
      </c>
      <c r="L178" s="72">
        <f>INDEX(District!L:L,MATCH($A178&amp;$A$5,District!$J:$J,0))</f>
        <v>0</v>
      </c>
      <c r="M178" s="72">
        <f>INDEX(District!Y:Y,MATCH($A178&amp;$A$5,District!$J:$J,0))</f>
        <v>0</v>
      </c>
      <c r="N178" s="72">
        <f>INDEX(District!X:X,MATCH($A178&amp;$A$5,District!$J:$J,0))</f>
        <v>0</v>
      </c>
      <c r="O178" s="72">
        <f>INDEX(District!AC:AC,MATCH($A178&amp;$A$5,District!$J:$J,0))</f>
        <v>0</v>
      </c>
      <c r="P178" s="72">
        <f>INDEX(District!AF:AF,MATCH($A178&amp;$A$5,District!$J:$J,0))</f>
        <v>0</v>
      </c>
      <c r="Q178" s="72">
        <f>INDEX(District!R:R,MATCH($A178&amp;$A$5,District!$J:$J,0))</f>
        <v>0</v>
      </c>
      <c r="R178" s="72">
        <f>INDEX(District!AH:AH,MATCH($A178&amp;$A$5,District!$J:$J,0))</f>
        <v>1.85185185185185E-2</v>
      </c>
      <c r="S178" s="72">
        <f>INDEX(District!AD:AD,MATCH($A178&amp;$A$5,District!$J:$J,0))</f>
        <v>0</v>
      </c>
      <c r="T178" s="72">
        <f>INDEX(District!K:K,MATCH($A178&amp;$A$5,District!$J:$J,0))</f>
        <v>9.5238095238095195E-3</v>
      </c>
      <c r="U178" s="72">
        <f>INDEX(District!Q:Q,MATCH($A178&amp;$A$5,District!$J:$J,0))</f>
        <v>0</v>
      </c>
      <c r="V178" s="72">
        <f>INDEX(District!P:P,MATCH($A178&amp;$A$5,District!$J:$J,0))</f>
        <v>0</v>
      </c>
      <c r="W178" s="72">
        <f>INDEX(District!V:V,MATCH($A178&amp;$A$5,District!$J:$J,0))</f>
        <v>3.7974683544303799E-2</v>
      </c>
      <c r="X178" s="72">
        <f>INDEX(District!U:U,MATCH($A178&amp;$A$5,District!$J:$J,0))</f>
        <v>0</v>
      </c>
      <c r="Y178" s="72">
        <f>INDEX(District!S:S,MATCH($A178&amp;$A$5,District!$J:$J,0))</f>
        <v>1.20481927710843E-2</v>
      </c>
    </row>
    <row r="179" spans="1:25" x14ac:dyDescent="0.3">
      <c r="A179" s="52" t="s">
        <v>340</v>
      </c>
      <c r="B179" s="71">
        <f>INDEX(District!M:M,MATCH($A179&amp;$A$5,District!$J:$J,0))</f>
        <v>6.8965517241379296E-2</v>
      </c>
      <c r="C179" s="72">
        <f>INDEX(District!AA:AA,MATCH($A179&amp;$A$5,District!$J:$J,0))</f>
        <v>3.0769230769230799E-2</v>
      </c>
      <c r="D179" s="72">
        <f>INDEX(District!AE:AE,MATCH($A179&amp;$A$5,District!$J:$J,0))</f>
        <v>2.1739130434782601E-2</v>
      </c>
      <c r="E179" s="72">
        <f>INDEX(District!T:T,MATCH($A179&amp;$A$5,District!$J:$J,0))</f>
        <v>1.13636363636364E-2</v>
      </c>
      <c r="F179" s="72">
        <f>INDEX(District!AB:AB,MATCH($A179&amp;$A$5,District!$J:$J,0))</f>
        <v>1.11022302462516E-16</v>
      </c>
      <c r="G179" s="72">
        <f>INDEX(District!AC:AC,MATCH($A179&amp;$A$5,District!$J:$J,0))</f>
        <v>0</v>
      </c>
      <c r="H179" s="72">
        <f>INDEX(District!Z:Z,MATCH($A179&amp;$A$5,District!$J:$J,0))</f>
        <v>3.0769230769230799E-2</v>
      </c>
      <c r="I179" s="72">
        <f>INDEX(District!O:O,MATCH($A179&amp;$A$5,District!$J:$J,0))</f>
        <v>1.88679245283019E-2</v>
      </c>
      <c r="J179" s="72">
        <f>INDEX(District!AG:AG,MATCH($A179&amp;$A$5,District!$J:$J,0))</f>
        <v>0</v>
      </c>
      <c r="K179" s="72">
        <f>INDEX(District!W:W,MATCH($A179&amp;$A$5,District!$J:$J,0))</f>
        <v>1.4084507042253501E-2</v>
      </c>
      <c r="L179" s="72">
        <f>INDEX(District!L:L,MATCH($A179&amp;$A$5,District!$J:$J,0))</f>
        <v>3.6363636363636397E-2</v>
      </c>
      <c r="M179" s="72">
        <f>INDEX(District!Y:Y,MATCH($A179&amp;$A$5,District!$J:$J,0))</f>
        <v>7.1428571428571397E-2</v>
      </c>
      <c r="N179" s="72">
        <f>INDEX(District!X:X,MATCH($A179&amp;$A$5,District!$J:$J,0))</f>
        <v>0</v>
      </c>
      <c r="O179" s="72">
        <f>INDEX(District!AC:AC,MATCH($A179&amp;$A$5,District!$J:$J,0))</f>
        <v>0</v>
      </c>
      <c r="P179" s="72">
        <f>INDEX(District!AF:AF,MATCH($A179&amp;$A$5,District!$J:$J,0))</f>
        <v>4.1666666666666699E-2</v>
      </c>
      <c r="Q179" s="72">
        <f>INDEX(District!R:R,MATCH($A179&amp;$A$5,District!$J:$J,0))</f>
        <v>0.02</v>
      </c>
      <c r="R179" s="72">
        <f>INDEX(District!AH:AH,MATCH($A179&amp;$A$5,District!$J:$J,0))</f>
        <v>5.5555555555555601E-2</v>
      </c>
      <c r="S179" s="72">
        <f>INDEX(District!AD:AD,MATCH($A179&amp;$A$5,District!$J:$J,0))</f>
        <v>1.4492753623188401E-2</v>
      </c>
      <c r="T179" s="72">
        <f>INDEX(District!K:K,MATCH($A179&amp;$A$5,District!$J:$J,0))</f>
        <v>8.5714285714285701E-2</v>
      </c>
      <c r="U179" s="72">
        <f>INDEX(District!Q:Q,MATCH($A179&amp;$A$5,District!$J:$J,0))</f>
        <v>6.8493150684931503E-2</v>
      </c>
      <c r="V179" s="72">
        <f>INDEX(District!P:P,MATCH($A179&amp;$A$5,District!$J:$J,0))</f>
        <v>3.4482758620689703E-2</v>
      </c>
      <c r="W179" s="72">
        <f>INDEX(District!V:V,MATCH($A179&amp;$A$5,District!$J:$J,0))</f>
        <v>3.7974683544303799E-2</v>
      </c>
      <c r="X179" s="72">
        <f>INDEX(District!U:U,MATCH($A179&amp;$A$5,District!$J:$J,0))</f>
        <v>5.7142857142857099E-2</v>
      </c>
      <c r="Y179" s="72">
        <f>INDEX(District!S:S,MATCH($A179&amp;$A$5,District!$J:$J,0))</f>
        <v>4.81927710843374E-2</v>
      </c>
    </row>
    <row r="180" spans="1:25" x14ac:dyDescent="0.3">
      <c r="A180" s="52" t="s">
        <v>341</v>
      </c>
      <c r="B180" s="71">
        <f>INDEX(District!M:M,MATCH($A180&amp;$A$5,District!$J:$J,0))</f>
        <v>1.72413793103448E-2</v>
      </c>
      <c r="C180" s="72">
        <f>INDEX(District!AA:AA,MATCH($A180&amp;$A$5,District!$J:$J,0))</f>
        <v>1.5384615384615399E-2</v>
      </c>
      <c r="D180" s="72">
        <f>INDEX(District!AE:AE,MATCH($A180&amp;$A$5,District!$J:$J,0))</f>
        <v>0</v>
      </c>
      <c r="E180" s="72">
        <f>INDEX(District!T:T,MATCH($A180&amp;$A$5,District!$J:$J,0))</f>
        <v>0</v>
      </c>
      <c r="F180" s="72">
        <f>INDEX(District!AB:AB,MATCH($A180&amp;$A$5,District!$J:$J,0))</f>
        <v>1.11022302462516E-16</v>
      </c>
      <c r="G180" s="72">
        <f>INDEX(District!AC:AC,MATCH($A180&amp;$A$5,District!$J:$J,0))</f>
        <v>0</v>
      </c>
      <c r="H180" s="72">
        <f>INDEX(District!Z:Z,MATCH($A180&amp;$A$5,District!$J:$J,0))</f>
        <v>1.11022302462516E-16</v>
      </c>
      <c r="I180" s="72">
        <f>INDEX(District!O:O,MATCH($A180&amp;$A$5,District!$J:$J,0))</f>
        <v>-2.2204460492503101E-16</v>
      </c>
      <c r="J180" s="72">
        <f>INDEX(District!AG:AG,MATCH($A180&amp;$A$5,District!$J:$J,0))</f>
        <v>0</v>
      </c>
      <c r="K180" s="72">
        <f>INDEX(District!W:W,MATCH($A180&amp;$A$5,District!$J:$J,0))</f>
        <v>0</v>
      </c>
      <c r="L180" s="72">
        <f>INDEX(District!L:L,MATCH($A180&amp;$A$5,District!$J:$J,0))</f>
        <v>0</v>
      </c>
      <c r="M180" s="72">
        <f>INDEX(District!Y:Y,MATCH($A180&amp;$A$5,District!$J:$J,0))</f>
        <v>0</v>
      </c>
      <c r="N180" s="72">
        <f>INDEX(District!X:X,MATCH($A180&amp;$A$5,District!$J:$J,0))</f>
        <v>0.01</v>
      </c>
      <c r="O180" s="72">
        <f>INDEX(District!AC:AC,MATCH($A180&amp;$A$5,District!$J:$J,0))</f>
        <v>0</v>
      </c>
      <c r="P180" s="72">
        <f>INDEX(District!AF:AF,MATCH($A180&amp;$A$5,District!$J:$J,0))</f>
        <v>0</v>
      </c>
      <c r="Q180" s="72">
        <f>INDEX(District!R:R,MATCH($A180&amp;$A$5,District!$J:$J,0))</f>
        <v>0</v>
      </c>
      <c r="R180" s="72">
        <f>INDEX(District!AH:AH,MATCH($A180&amp;$A$5,District!$J:$J,0))</f>
        <v>0</v>
      </c>
      <c r="S180" s="72">
        <f>INDEX(District!AD:AD,MATCH($A180&amp;$A$5,District!$J:$J,0))</f>
        <v>0</v>
      </c>
      <c r="T180" s="72">
        <f>INDEX(District!K:K,MATCH($A180&amp;$A$5,District!$J:$J,0))</f>
        <v>9.5238095238095195E-3</v>
      </c>
      <c r="U180" s="72">
        <f>INDEX(District!Q:Q,MATCH($A180&amp;$A$5,District!$J:$J,0))</f>
        <v>0</v>
      </c>
      <c r="V180" s="72">
        <f>INDEX(District!P:P,MATCH($A180&amp;$A$5,District!$J:$J,0))</f>
        <v>0</v>
      </c>
      <c r="W180" s="72">
        <f>INDEX(District!V:V,MATCH($A180&amp;$A$5,District!$J:$J,0))</f>
        <v>0</v>
      </c>
      <c r="X180" s="72">
        <f>INDEX(District!U:U,MATCH($A180&amp;$A$5,District!$J:$J,0))</f>
        <v>0</v>
      </c>
      <c r="Y180" s="72">
        <f>INDEX(District!S:S,MATCH($A180&amp;$A$5,District!$J:$J,0))</f>
        <v>0</v>
      </c>
    </row>
    <row r="181" spans="1:25" x14ac:dyDescent="0.3">
      <c r="A181" s="52" t="s">
        <v>342</v>
      </c>
      <c r="B181" s="72">
        <f>INDEX(District!M:M,MATCH($A181&amp;$A$5,District!$J:$J,0))</f>
        <v>0.17241379310344801</v>
      </c>
      <c r="C181" s="72">
        <f>INDEX(District!AA:AA,MATCH($A181&amp;$A$5,District!$J:$J,0))</f>
        <v>0.138461538461538</v>
      </c>
      <c r="D181" s="72">
        <f>INDEX(District!AE:AE,MATCH($A181&amp;$A$5,District!$J:$J,0))</f>
        <v>2.1739130434782601E-2</v>
      </c>
      <c r="E181" s="72">
        <f>INDEX(District!T:T,MATCH($A181&amp;$A$5,District!$J:$J,0))</f>
        <v>4.5454545454545497E-2</v>
      </c>
      <c r="F181" s="72">
        <f>INDEX(District!AB:AB,MATCH($A181&amp;$A$5,District!$J:$J,0))</f>
        <v>1.11022302462516E-16</v>
      </c>
      <c r="G181" s="72">
        <f>INDEX(District!AC:AC,MATCH($A181&amp;$A$5,District!$J:$J,0))</f>
        <v>3.5714285714285698E-2</v>
      </c>
      <c r="H181" s="72">
        <f>INDEX(District!Z:Z,MATCH($A181&amp;$A$5,District!$J:$J,0))</f>
        <v>9.2307692307692299E-2</v>
      </c>
      <c r="I181" s="72">
        <f>INDEX(District!O:O,MATCH($A181&amp;$A$5,District!$J:$J,0))</f>
        <v>1.88679245283019E-2</v>
      </c>
      <c r="J181" s="72">
        <f>INDEX(District!AG:AG,MATCH($A181&amp;$A$5,District!$J:$J,0))</f>
        <v>4.9382716049382699E-2</v>
      </c>
      <c r="K181" s="72">
        <f>INDEX(District!W:W,MATCH($A181&amp;$A$5,District!$J:$J,0))</f>
        <v>4.2253521126760597E-2</v>
      </c>
      <c r="L181" s="72">
        <f>INDEX(District!L:L,MATCH($A181&amp;$A$5,District!$J:$J,0))</f>
        <v>5.4545454545454501E-2</v>
      </c>
      <c r="M181" s="72">
        <f>INDEX(District!Y:Y,MATCH($A181&amp;$A$5,District!$J:$J,0))</f>
        <v>4.7619047619047603E-2</v>
      </c>
      <c r="N181" s="72">
        <f>INDEX(District!X:X,MATCH($A181&amp;$A$5,District!$J:$J,0))</f>
        <v>0.04</v>
      </c>
      <c r="O181" s="72">
        <f>INDEX(District!AC:AC,MATCH($A181&amp;$A$5,District!$J:$J,0))</f>
        <v>3.5714285714285698E-2</v>
      </c>
      <c r="P181" s="72">
        <f>INDEX(District!AF:AF,MATCH($A181&amp;$A$5,District!$J:$J,0))</f>
        <v>1.38888888888889E-2</v>
      </c>
      <c r="Q181" s="72">
        <f>INDEX(District!R:R,MATCH($A181&amp;$A$5,District!$J:$J,0))</f>
        <v>0.14000000000000001</v>
      </c>
      <c r="R181" s="72">
        <f>INDEX(District!AH:AH,MATCH($A181&amp;$A$5,District!$J:$J,0))</f>
        <v>5.5555555555555601E-2</v>
      </c>
      <c r="S181" s="72">
        <f>INDEX(District!AD:AD,MATCH($A181&amp;$A$5,District!$J:$J,0))</f>
        <v>2.8985507246376802E-2</v>
      </c>
      <c r="T181" s="72">
        <f>INDEX(District!K:K,MATCH($A181&amp;$A$5,District!$J:$J,0))</f>
        <v>6.6666666666666693E-2</v>
      </c>
      <c r="U181" s="72">
        <f>INDEX(District!Q:Q,MATCH($A181&amp;$A$5,District!$J:$J,0))</f>
        <v>0.10958904109589</v>
      </c>
      <c r="V181" s="72">
        <f>INDEX(District!P:P,MATCH($A181&amp;$A$5,District!$J:$J,0))</f>
        <v>6.8965517241379296E-2</v>
      </c>
      <c r="W181" s="72">
        <f>INDEX(District!V:V,MATCH($A181&amp;$A$5,District!$J:$J,0))</f>
        <v>2.53164556962025E-2</v>
      </c>
      <c r="X181" s="72">
        <f>INDEX(District!U:U,MATCH($A181&amp;$A$5,District!$J:$J,0))</f>
        <v>7.1428571428571397E-2</v>
      </c>
      <c r="Y181" s="72">
        <f>INDEX(District!S:S,MATCH($A181&amp;$A$5,District!$J:$J,0))</f>
        <v>1.20481927710843E-2</v>
      </c>
    </row>
    <row r="182" spans="1:25" x14ac:dyDescent="0.3">
      <c r="A182" s="52" t="s">
        <v>343</v>
      </c>
      <c r="B182" s="71">
        <f>INDEX(District!M:M,MATCH($A182&amp;$A$5,District!$J:$J,0))</f>
        <v>1.72413793103448E-2</v>
      </c>
      <c r="C182" s="72">
        <f>INDEX(District!AA:AA,MATCH($A182&amp;$A$5,District!$J:$J,0))</f>
        <v>4.6153846153846198E-2</v>
      </c>
      <c r="D182" s="72">
        <f>INDEX(District!AE:AE,MATCH($A182&amp;$A$5,District!$J:$J,0))</f>
        <v>1.0869565217391301E-2</v>
      </c>
      <c r="E182" s="72">
        <f>INDEX(District!T:T,MATCH($A182&amp;$A$5,District!$J:$J,0))</f>
        <v>0</v>
      </c>
      <c r="F182" s="72">
        <f>INDEX(District!AB:AB,MATCH($A182&amp;$A$5,District!$J:$J,0))</f>
        <v>1.11022302462516E-16</v>
      </c>
      <c r="G182" s="72">
        <f>INDEX(District!AC:AC,MATCH($A182&amp;$A$5,District!$J:$J,0))</f>
        <v>0</v>
      </c>
      <c r="H182" s="72">
        <f>INDEX(District!Z:Z,MATCH($A182&amp;$A$5,District!$J:$J,0))</f>
        <v>1.11022302462516E-16</v>
      </c>
      <c r="I182" s="72">
        <f>INDEX(District!O:O,MATCH($A182&amp;$A$5,District!$J:$J,0))</f>
        <v>-2.2204460492503101E-16</v>
      </c>
      <c r="J182" s="72">
        <f>INDEX(District!AG:AG,MATCH($A182&amp;$A$5,District!$J:$J,0))</f>
        <v>0</v>
      </c>
      <c r="K182" s="72">
        <f>INDEX(District!W:W,MATCH($A182&amp;$A$5,District!$J:$J,0))</f>
        <v>0</v>
      </c>
      <c r="L182" s="72">
        <f>INDEX(District!L:L,MATCH($A182&amp;$A$5,District!$J:$J,0))</f>
        <v>0</v>
      </c>
      <c r="M182" s="72">
        <f>INDEX(District!Y:Y,MATCH($A182&amp;$A$5,District!$J:$J,0))</f>
        <v>0</v>
      </c>
      <c r="N182" s="72">
        <f>INDEX(District!X:X,MATCH($A182&amp;$A$5,District!$J:$J,0))</f>
        <v>0</v>
      </c>
      <c r="O182" s="72">
        <f>INDEX(District!AC:AC,MATCH($A182&amp;$A$5,District!$J:$J,0))</f>
        <v>0</v>
      </c>
      <c r="P182" s="72">
        <f>INDEX(District!AF:AF,MATCH($A182&amp;$A$5,District!$J:$J,0))</f>
        <v>0</v>
      </c>
      <c r="Q182" s="72">
        <f>INDEX(District!R:R,MATCH($A182&amp;$A$5,District!$J:$J,0))</f>
        <v>0.02</v>
      </c>
      <c r="R182" s="72">
        <f>INDEX(District!AH:AH,MATCH($A182&amp;$A$5,District!$J:$J,0))</f>
        <v>0</v>
      </c>
      <c r="S182" s="72">
        <f>INDEX(District!AD:AD,MATCH($A182&amp;$A$5,District!$J:$J,0))</f>
        <v>0</v>
      </c>
      <c r="T182" s="72">
        <f>INDEX(District!K:K,MATCH($A182&amp;$A$5,District!$J:$J,0))</f>
        <v>0</v>
      </c>
      <c r="U182" s="72">
        <f>INDEX(District!Q:Q,MATCH($A182&amp;$A$5,District!$J:$J,0))</f>
        <v>0</v>
      </c>
      <c r="V182" s="72">
        <f>INDEX(District!P:P,MATCH($A182&amp;$A$5,District!$J:$J,0))</f>
        <v>1.1494252873563199E-2</v>
      </c>
      <c r="W182" s="72">
        <f>INDEX(District!V:V,MATCH($A182&amp;$A$5,District!$J:$J,0))</f>
        <v>0</v>
      </c>
      <c r="X182" s="72">
        <f>INDEX(District!U:U,MATCH($A182&amp;$A$5,District!$J:$J,0))</f>
        <v>2.8571428571428598E-2</v>
      </c>
      <c r="Y182" s="72">
        <f>INDEX(District!S:S,MATCH($A182&amp;$A$5,District!$J:$J,0))</f>
        <v>1.20481927710843E-2</v>
      </c>
    </row>
    <row r="183" spans="1:25" x14ac:dyDescent="0.3">
      <c r="A183" s="52" t="s">
        <v>344</v>
      </c>
      <c r="B183" s="71">
        <f>INDEX(District!M:M,MATCH($A183&amp;$A$5,District!$J:$J,0))</f>
        <v>1.72413793103448E-2</v>
      </c>
      <c r="C183" s="72">
        <f>INDEX(District!AA:AA,MATCH($A183&amp;$A$5,District!$J:$J,0))</f>
        <v>0</v>
      </c>
      <c r="D183" s="72">
        <f>INDEX(District!AE:AE,MATCH($A183&amp;$A$5,District!$J:$J,0))</f>
        <v>0</v>
      </c>
      <c r="E183" s="72">
        <f>INDEX(District!T:T,MATCH($A183&amp;$A$5,District!$J:$J,0))</f>
        <v>0</v>
      </c>
      <c r="F183" s="72">
        <f>INDEX(District!AB:AB,MATCH($A183&amp;$A$5,District!$J:$J,0))</f>
        <v>1.2500000000000001E-2</v>
      </c>
      <c r="G183" s="72">
        <f>INDEX(District!AC:AC,MATCH($A183&amp;$A$5,District!$J:$J,0))</f>
        <v>0</v>
      </c>
      <c r="H183" s="72">
        <f>INDEX(District!Z:Z,MATCH($A183&amp;$A$5,District!$J:$J,0))</f>
        <v>1.5384615384615399E-2</v>
      </c>
      <c r="I183" s="72">
        <f>INDEX(District!O:O,MATCH($A183&amp;$A$5,District!$J:$J,0))</f>
        <v>1.88679245283019E-2</v>
      </c>
      <c r="J183" s="72">
        <f>INDEX(District!AG:AG,MATCH($A183&amp;$A$5,District!$J:$J,0))</f>
        <v>0</v>
      </c>
      <c r="K183" s="72">
        <f>INDEX(District!W:W,MATCH($A183&amp;$A$5,District!$J:$J,0))</f>
        <v>1.4084507042253501E-2</v>
      </c>
      <c r="L183" s="72">
        <f>INDEX(District!L:L,MATCH($A183&amp;$A$5,District!$J:$J,0))</f>
        <v>0</v>
      </c>
      <c r="M183" s="72">
        <f>INDEX(District!Y:Y,MATCH($A183&amp;$A$5,District!$J:$J,0))</f>
        <v>0</v>
      </c>
      <c r="N183" s="72">
        <f>INDEX(District!X:X,MATCH($A183&amp;$A$5,District!$J:$J,0))</f>
        <v>0</v>
      </c>
      <c r="O183" s="72">
        <f>INDEX(District!AC:AC,MATCH($A183&amp;$A$5,District!$J:$J,0))</f>
        <v>0</v>
      </c>
      <c r="P183" s="72">
        <f>INDEX(District!AF:AF,MATCH($A183&amp;$A$5,District!$J:$J,0))</f>
        <v>0</v>
      </c>
      <c r="Q183" s="72">
        <f>INDEX(District!R:R,MATCH($A183&amp;$A$5,District!$J:$J,0))</f>
        <v>0</v>
      </c>
      <c r="R183" s="72">
        <f>INDEX(District!AH:AH,MATCH($A183&amp;$A$5,District!$J:$J,0))</f>
        <v>0</v>
      </c>
      <c r="S183" s="72">
        <f>INDEX(District!AD:AD,MATCH($A183&amp;$A$5,District!$J:$J,0))</f>
        <v>0</v>
      </c>
      <c r="T183" s="72">
        <f>INDEX(District!K:K,MATCH($A183&amp;$A$5,District!$J:$J,0))</f>
        <v>9.5238095238095195E-3</v>
      </c>
      <c r="U183" s="72">
        <f>INDEX(District!Q:Q,MATCH($A183&amp;$A$5,District!$J:$J,0))</f>
        <v>0</v>
      </c>
      <c r="V183" s="72">
        <f>INDEX(District!P:P,MATCH($A183&amp;$A$5,District!$J:$J,0))</f>
        <v>3.4482758620689703E-2</v>
      </c>
      <c r="W183" s="72">
        <f>INDEX(District!V:V,MATCH($A183&amp;$A$5,District!$J:$J,0))</f>
        <v>1.26582278481013E-2</v>
      </c>
      <c r="X183" s="72">
        <f>INDEX(District!U:U,MATCH($A183&amp;$A$5,District!$J:$J,0))</f>
        <v>1.4285714285714299E-2</v>
      </c>
      <c r="Y183" s="72">
        <f>INDEX(District!S:S,MATCH($A183&amp;$A$5,District!$J:$J,0))</f>
        <v>1.20481927710843E-2</v>
      </c>
    </row>
    <row r="184" spans="1:25" x14ac:dyDescent="0.3">
      <c r="A184" s="29" t="s">
        <v>345</v>
      </c>
      <c r="B184" s="71">
        <f>INDEX(District!M:M,MATCH($A184&amp;$A$5,District!$J:$J,0))</f>
        <v>1.72413793103448E-2</v>
      </c>
      <c r="C184" s="72">
        <f>INDEX(District!AA:AA,MATCH($A184&amp;$A$5,District!$J:$J,0))</f>
        <v>0</v>
      </c>
      <c r="D184" s="72">
        <f>INDEX(District!AE:AE,MATCH($A184&amp;$A$5,District!$J:$J,0))</f>
        <v>0</v>
      </c>
      <c r="E184" s="72">
        <f>INDEX(District!T:T,MATCH($A184&amp;$A$5,District!$J:$J,0))</f>
        <v>2.27272727272727E-2</v>
      </c>
      <c r="F184" s="72">
        <f>INDEX(District!AB:AB,MATCH($A184&amp;$A$5,District!$J:$J,0))</f>
        <v>1.11022302462516E-16</v>
      </c>
      <c r="G184" s="72">
        <f>INDEX(District!AC:AC,MATCH($A184&amp;$A$5,District!$J:$J,0))</f>
        <v>0</v>
      </c>
      <c r="H184" s="72">
        <f>INDEX(District!Z:Z,MATCH($A184&amp;$A$5,District!$J:$J,0))</f>
        <v>1.11022302462516E-16</v>
      </c>
      <c r="I184" s="72">
        <f>INDEX(District!O:O,MATCH($A184&amp;$A$5,District!$J:$J,0))</f>
        <v>-2.2204460492503101E-16</v>
      </c>
      <c r="J184" s="72">
        <f>INDEX(District!AG:AG,MATCH($A184&amp;$A$5,District!$J:$J,0))</f>
        <v>1.2345679012345699E-2</v>
      </c>
      <c r="K184" s="72">
        <f>INDEX(District!W:W,MATCH($A184&amp;$A$5,District!$J:$J,0))</f>
        <v>0</v>
      </c>
      <c r="L184" s="72">
        <f>INDEX(District!L:L,MATCH($A184&amp;$A$5,District!$J:$J,0))</f>
        <v>0</v>
      </c>
      <c r="M184" s="72">
        <f>INDEX(District!Y:Y,MATCH($A184&amp;$A$5,District!$J:$J,0))</f>
        <v>0</v>
      </c>
      <c r="N184" s="72">
        <f>INDEX(District!X:X,MATCH($A184&amp;$A$5,District!$J:$J,0))</f>
        <v>0</v>
      </c>
      <c r="O184" s="72">
        <f>INDEX(District!AC:AC,MATCH($A184&amp;$A$5,District!$J:$J,0))</f>
        <v>0</v>
      </c>
      <c r="P184" s="72">
        <f>INDEX(District!AF:AF,MATCH($A184&amp;$A$5,District!$J:$J,0))</f>
        <v>0</v>
      </c>
      <c r="Q184" s="72">
        <f>INDEX(District!R:R,MATCH($A184&amp;$A$5,District!$J:$J,0))</f>
        <v>0</v>
      </c>
      <c r="R184" s="72">
        <f>INDEX(District!AH:AH,MATCH($A184&amp;$A$5,District!$J:$J,0))</f>
        <v>0</v>
      </c>
      <c r="S184" s="72">
        <f>INDEX(District!AD:AD,MATCH($A184&amp;$A$5,District!$J:$J,0))</f>
        <v>0</v>
      </c>
      <c r="T184" s="72">
        <f>INDEX(District!K:K,MATCH($A184&amp;$A$5,District!$J:$J,0))</f>
        <v>0</v>
      </c>
      <c r="U184" s="72">
        <f>INDEX(District!Q:Q,MATCH($A184&amp;$A$5,District!$J:$J,0))</f>
        <v>0</v>
      </c>
      <c r="V184" s="72">
        <f>INDEX(District!P:P,MATCH($A184&amp;$A$5,District!$J:$J,0))</f>
        <v>0</v>
      </c>
      <c r="W184" s="72">
        <f>INDEX(District!V:V,MATCH($A184&amp;$A$5,District!$J:$J,0))</f>
        <v>1.26582278481013E-2</v>
      </c>
      <c r="X184" s="72">
        <f>INDEX(District!U:U,MATCH($A184&amp;$A$5,District!$J:$J,0))</f>
        <v>0</v>
      </c>
      <c r="Y184" s="72">
        <f>INDEX(District!S:S,MATCH($A184&amp;$A$5,District!$J:$J,0))</f>
        <v>0</v>
      </c>
    </row>
    <row r="185" spans="1:25" x14ac:dyDescent="0.3">
      <c r="A185" s="29"/>
    </row>
    <row r="186" spans="1:25" x14ac:dyDescent="0.3">
      <c r="A186" s="25" t="s">
        <v>445</v>
      </c>
    </row>
    <row r="187" spans="1:25" x14ac:dyDescent="0.3">
      <c r="A187" s="69"/>
    </row>
    <row r="188" spans="1:25" x14ac:dyDescent="0.3">
      <c r="B188" s="77" t="s">
        <v>50</v>
      </c>
      <c r="C188" s="77" t="s">
        <v>53</v>
      </c>
      <c r="D188" s="77" t="s">
        <v>54</v>
      </c>
      <c r="E188" s="77" t="s">
        <v>49</v>
      </c>
      <c r="F188" s="77" t="s">
        <v>67</v>
      </c>
      <c r="G188" s="77" t="s">
        <v>51</v>
      </c>
      <c r="H188" s="77" t="s">
        <v>55</v>
      </c>
      <c r="I188" s="77" t="s">
        <v>68</v>
      </c>
      <c r="J188" s="77" t="s">
        <v>69</v>
      </c>
      <c r="K188" s="77" t="s">
        <v>70</v>
      </c>
      <c r="L188" s="77" t="s">
        <v>71</v>
      </c>
      <c r="M188" s="77" t="s">
        <v>72</v>
      </c>
      <c r="N188" s="77" t="s">
        <v>56</v>
      </c>
      <c r="O188" s="77" t="s">
        <v>73</v>
      </c>
      <c r="P188" s="77" t="s">
        <v>59</v>
      </c>
      <c r="Q188" s="77" t="s">
        <v>74</v>
      </c>
      <c r="R188" s="77" t="s">
        <v>75</v>
      </c>
      <c r="S188" s="77" t="s">
        <v>76</v>
      </c>
      <c r="T188" s="77" t="s">
        <v>77</v>
      </c>
      <c r="U188" s="77" t="s">
        <v>78</v>
      </c>
      <c r="V188" s="77" t="s">
        <v>57</v>
      </c>
      <c r="W188" s="77" t="s">
        <v>79</v>
      </c>
      <c r="X188" s="77" t="s">
        <v>52</v>
      </c>
      <c r="Y188" s="77" t="s">
        <v>58</v>
      </c>
    </row>
    <row r="189" spans="1:25" x14ac:dyDescent="0.3">
      <c r="A189" s="34" t="s">
        <v>347</v>
      </c>
      <c r="B189" s="72">
        <f>INDEX(District!M:M,MATCH($A189&amp;$A$5,District!$J:$J,0))</f>
        <v>7.8947368421052599E-2</v>
      </c>
      <c r="C189" s="72">
        <f>INDEX(District!AA:AA,MATCH($A189&amp;$A$5,District!$J:$J,0))</f>
        <v>0.24157303370786501</v>
      </c>
      <c r="D189" s="72">
        <f>INDEX(District!AE:AE,MATCH($A189&amp;$A$5,District!$J:$J,0))</f>
        <v>0.15942028985507201</v>
      </c>
      <c r="E189" s="72">
        <f>INDEX(District!T:T,MATCH($A189&amp;$A$5,District!$J:$J,0))</f>
        <v>4.2857142857142899E-2</v>
      </c>
      <c r="F189" s="72">
        <f>INDEX(District!AB:AB,MATCH($A189&amp;$A$5,District!$J:$J,0))</f>
        <v>0.17307692307692299</v>
      </c>
      <c r="G189" s="72">
        <f>INDEX(District!AC:AC,MATCH($A189&amp;$A$5,District!$J:$J,0))</f>
        <v>0.17073170731707299</v>
      </c>
      <c r="H189" s="72">
        <f>INDEX(District!Z:Z,MATCH($A189&amp;$A$5,District!$J:$J,0))</f>
        <v>0.112582781456954</v>
      </c>
      <c r="I189" s="72">
        <f>INDEX(District!O:O,MATCH($A189&amp;$A$5,District!$J:$J,0))</f>
        <v>0.10738255033557</v>
      </c>
      <c r="J189" s="72">
        <f>INDEX(District!AG:AG,MATCH($A189&amp;$A$5,District!$J:$J,0))</f>
        <v>3.6036036036036001E-2</v>
      </c>
      <c r="K189" s="72">
        <f>INDEX(District!W:W,MATCH($A189&amp;$A$5,District!$J:$J,0))</f>
        <v>9.5541401273885398E-2</v>
      </c>
      <c r="L189" s="72">
        <f>INDEX(District!L:L,MATCH($A189&amp;$A$5,District!$J:$J,0))</f>
        <v>0.16339869281045799</v>
      </c>
      <c r="M189" s="72">
        <f>INDEX(District!Y:Y,MATCH($A189&amp;$A$5,District!$J:$J,0))</f>
        <v>0.181347150259067</v>
      </c>
      <c r="N189" s="72">
        <f>INDEX(District!X:X,MATCH($A189&amp;$A$5,District!$J:$J,0))</f>
        <v>0.112903225806452</v>
      </c>
      <c r="O189" s="72">
        <f>INDEX(District!AC:AC,MATCH($A189&amp;$A$5,District!$J:$J,0))</f>
        <v>0.17073170731707299</v>
      </c>
      <c r="P189" s="72">
        <f>INDEX(District!AF:AF,MATCH($A189&amp;$A$5,District!$J:$J,0))</f>
        <v>0.20253164556962</v>
      </c>
      <c r="Q189" s="72">
        <f>INDEX(District!R:R,MATCH($A189&amp;$A$5,District!$J:$J,0))</f>
        <v>0.15853658536585399</v>
      </c>
      <c r="R189" s="72">
        <f>INDEX(District!AH:AH,MATCH($A189&amp;$A$5,District!$J:$J,0))</f>
        <v>7.7669902912621394E-2</v>
      </c>
      <c r="S189" s="72">
        <f>INDEX(District!AD:AD,MATCH($A189&amp;$A$5,District!$J:$J,0))</f>
        <v>0.14569536423841101</v>
      </c>
      <c r="T189" s="72">
        <f>INDEX(District!K:K,MATCH($A189&amp;$A$5,District!$J:$J,0))</f>
        <v>0.102880658436214</v>
      </c>
      <c r="U189" s="72">
        <f>INDEX(District!Q:Q,MATCH($A189&amp;$A$5,District!$J:$J,0))</f>
        <v>0.13207547169811301</v>
      </c>
      <c r="V189" s="72">
        <f>INDEX(District!P:P,MATCH($A189&amp;$A$5,District!$J:$J,0))</f>
        <v>9.0497737556561098E-2</v>
      </c>
      <c r="W189" s="72">
        <f>INDEX(District!V:V,MATCH($A189&amp;$A$5,District!$J:$J,0))</f>
        <v>7.4534161490683204E-2</v>
      </c>
      <c r="X189" s="72">
        <f>INDEX(District!U:U,MATCH($A189&amp;$A$5,District!$J:$J,0))</f>
        <v>0.18181818181818199</v>
      </c>
      <c r="Y189" s="72">
        <f>INDEX(District!S:S,MATCH($A189&amp;$A$5,District!$J:$J,0))</f>
        <v>0.104712041884817</v>
      </c>
    </row>
    <row r="190" spans="1:25" x14ac:dyDescent="0.3">
      <c r="A190" s="34" t="s">
        <v>348</v>
      </c>
      <c r="B190" s="72">
        <f>INDEX(District!M:M,MATCH($A190&amp;$A$5,District!$J:$J,0))</f>
        <v>0.83552631578947401</v>
      </c>
      <c r="C190" s="72">
        <f>INDEX(District!AA:AA,MATCH($A190&amp;$A$5,District!$J:$J,0))</f>
        <v>0.72471910112359506</v>
      </c>
      <c r="D190" s="72">
        <f>INDEX(District!AE:AE,MATCH($A190&amp;$A$5,District!$J:$J,0))</f>
        <v>0.76811594202898503</v>
      </c>
      <c r="E190" s="72">
        <f>INDEX(District!T:T,MATCH($A190&amp;$A$5,District!$J:$J,0))</f>
        <v>0.8</v>
      </c>
      <c r="F190" s="72">
        <f>INDEX(District!AB:AB,MATCH($A190&amp;$A$5,District!$J:$J,0))</f>
        <v>0.64903846153846201</v>
      </c>
      <c r="G190" s="72">
        <f>INDEX(District!AC:AC,MATCH($A190&amp;$A$5,District!$J:$J,0))</f>
        <v>0.68292682926829296</v>
      </c>
      <c r="H190" s="72">
        <f>INDEX(District!Z:Z,MATCH($A190&amp;$A$5,District!$J:$J,0))</f>
        <v>0.78807947019867597</v>
      </c>
      <c r="I190" s="72">
        <f>INDEX(District!O:O,MATCH($A190&amp;$A$5,District!$J:$J,0))</f>
        <v>0.70469798657718097</v>
      </c>
      <c r="J190" s="72">
        <f>INDEX(District!AG:AG,MATCH($A190&amp;$A$5,District!$J:$J,0))</f>
        <v>0.90090090090090102</v>
      </c>
      <c r="K190" s="72">
        <f>INDEX(District!W:W,MATCH($A190&amp;$A$5,District!$J:$J,0))</f>
        <v>0.78980891719745205</v>
      </c>
      <c r="L190" s="72">
        <f>INDEX(District!L:L,MATCH($A190&amp;$A$5,District!$J:$J,0))</f>
        <v>0.69281045751633996</v>
      </c>
      <c r="M190" s="72">
        <f>INDEX(District!Y:Y,MATCH($A190&amp;$A$5,District!$J:$J,0))</f>
        <v>0.66839378238341995</v>
      </c>
      <c r="N190" s="72">
        <f>INDEX(District!X:X,MATCH($A190&amp;$A$5,District!$J:$J,0))</f>
        <v>0.61290322580645196</v>
      </c>
      <c r="O190" s="72">
        <f>INDEX(District!AC:AC,MATCH($A190&amp;$A$5,District!$J:$J,0))</f>
        <v>0.68292682926829296</v>
      </c>
      <c r="P190" s="72">
        <f>INDEX(District!AF:AF,MATCH($A190&amp;$A$5,District!$J:$J,0))</f>
        <v>0.512658227848101</v>
      </c>
      <c r="Q190" s="72">
        <f>INDEX(District!R:R,MATCH($A190&amp;$A$5,District!$J:$J,0))</f>
        <v>0.73780487804878003</v>
      </c>
      <c r="R190" s="72">
        <f>INDEX(District!AH:AH,MATCH($A190&amp;$A$5,District!$J:$J,0))</f>
        <v>0.78640776699029102</v>
      </c>
      <c r="S190" s="72">
        <f>INDEX(District!AD:AD,MATCH($A190&amp;$A$5,District!$J:$J,0))</f>
        <v>0.75496688741721896</v>
      </c>
      <c r="T190" s="72">
        <f>INDEX(District!K:K,MATCH($A190&amp;$A$5,District!$J:$J,0))</f>
        <v>0.78600823045267498</v>
      </c>
      <c r="U190" s="72">
        <f>INDEX(District!Q:Q,MATCH($A190&amp;$A$5,District!$J:$J,0))</f>
        <v>0.66666666666666696</v>
      </c>
      <c r="V190" s="72">
        <f>INDEX(District!P:P,MATCH($A190&amp;$A$5,District!$J:$J,0))</f>
        <v>0.80542986425339402</v>
      </c>
      <c r="W190" s="72">
        <f>INDEX(District!V:V,MATCH($A190&amp;$A$5,District!$J:$J,0))</f>
        <v>0.80124223602484501</v>
      </c>
      <c r="X190" s="72">
        <f>INDEX(District!U:U,MATCH($A190&amp;$A$5,District!$J:$J,0))</f>
        <v>0.713286713286713</v>
      </c>
      <c r="Y190" s="72">
        <f>INDEX(District!S:S,MATCH($A190&amp;$A$5,District!$J:$J,0))</f>
        <v>0.70157068062827199</v>
      </c>
    </row>
    <row r="191" spans="1:25" x14ac:dyDescent="0.3">
      <c r="A191" s="34" t="s">
        <v>349</v>
      </c>
      <c r="B191" s="71">
        <f>INDEX(District!M:M,MATCH($A191&amp;$A$5,District!$J:$J,0))</f>
        <v>0.32894736842105299</v>
      </c>
      <c r="C191" s="72">
        <f>INDEX(District!AA:AA,MATCH($A191&amp;$A$5,District!$J:$J,0))</f>
        <v>0.25842696629213502</v>
      </c>
      <c r="D191" s="72">
        <f>INDEX(District!AE:AE,MATCH($A191&amp;$A$5,District!$J:$J,0))</f>
        <v>0.43115942028985499</v>
      </c>
      <c r="E191" s="72">
        <f>INDEX(District!T:T,MATCH($A191&amp;$A$5,District!$J:$J,0))</f>
        <v>0.42857142857142899</v>
      </c>
      <c r="F191" s="72">
        <f>INDEX(District!AB:AB,MATCH($A191&amp;$A$5,District!$J:$J,0))</f>
        <v>0.46153846153846201</v>
      </c>
      <c r="G191" s="72">
        <f>INDEX(District!AC:AC,MATCH($A191&amp;$A$5,District!$J:$J,0))</f>
        <v>0.28048780487804897</v>
      </c>
      <c r="H191" s="72">
        <f>INDEX(District!Z:Z,MATCH($A191&amp;$A$5,District!$J:$J,0))</f>
        <v>0.463576158940397</v>
      </c>
      <c r="I191" s="72">
        <f>INDEX(District!O:O,MATCH($A191&amp;$A$5,District!$J:$J,0))</f>
        <v>0.49664429530201298</v>
      </c>
      <c r="J191" s="72">
        <f>INDEX(District!AG:AG,MATCH($A191&amp;$A$5,District!$J:$J,0))</f>
        <v>0.36036036036036001</v>
      </c>
      <c r="K191" s="72">
        <f>INDEX(District!W:W,MATCH($A191&amp;$A$5,District!$J:$J,0))</f>
        <v>0.54140127388534998</v>
      </c>
      <c r="L191" s="72">
        <f>INDEX(District!L:L,MATCH($A191&amp;$A$5,District!$J:$J,0))</f>
        <v>0.36601307189542498</v>
      </c>
      <c r="M191" s="72">
        <f>INDEX(District!Y:Y,MATCH($A191&amp;$A$5,District!$J:$J,0))</f>
        <v>0.45077720207253902</v>
      </c>
      <c r="N191" s="72">
        <f>INDEX(District!X:X,MATCH($A191&amp;$A$5,District!$J:$J,0))</f>
        <v>0.65591397849462396</v>
      </c>
      <c r="O191" s="72">
        <f>INDEX(District!AC:AC,MATCH($A191&amp;$A$5,District!$J:$J,0))</f>
        <v>0.28048780487804897</v>
      </c>
      <c r="P191" s="72">
        <f>INDEX(District!AF:AF,MATCH($A191&amp;$A$5,District!$J:$J,0))</f>
        <v>0.506329113924051</v>
      </c>
      <c r="Q191" s="72">
        <f>INDEX(District!R:R,MATCH($A191&amp;$A$5,District!$J:$J,0))</f>
        <v>0.26829268292682901</v>
      </c>
      <c r="R191" s="72">
        <f>INDEX(District!AH:AH,MATCH($A191&amp;$A$5,District!$J:$J,0))</f>
        <v>0.26213592233009703</v>
      </c>
      <c r="S191" s="72">
        <f>INDEX(District!AD:AD,MATCH($A191&amp;$A$5,District!$J:$J,0))</f>
        <v>0.28476821192052998</v>
      </c>
      <c r="T191" s="72">
        <f>INDEX(District!K:K,MATCH($A191&amp;$A$5,District!$J:$J,0))</f>
        <v>0.21399176954732499</v>
      </c>
      <c r="U191" s="72">
        <f>INDEX(District!Q:Q,MATCH($A191&amp;$A$5,District!$J:$J,0))</f>
        <v>0.28301886792452802</v>
      </c>
      <c r="V191" s="72">
        <f>INDEX(District!P:P,MATCH($A191&amp;$A$5,District!$J:$J,0))</f>
        <v>0.38914027149321301</v>
      </c>
      <c r="W191" s="72">
        <f>INDEX(District!V:V,MATCH($A191&amp;$A$5,District!$J:$J,0))</f>
        <v>0.29192546583850898</v>
      </c>
      <c r="X191" s="72">
        <f>INDEX(District!U:U,MATCH($A191&amp;$A$5,District!$J:$J,0))</f>
        <v>0.356643356643357</v>
      </c>
      <c r="Y191" s="72">
        <f>INDEX(District!S:S,MATCH($A191&amp;$A$5,District!$J:$J,0))</f>
        <v>0.42931937172774898</v>
      </c>
    </row>
    <row r="192" spans="1:25" x14ac:dyDescent="0.3">
      <c r="A192" s="34" t="s">
        <v>350</v>
      </c>
      <c r="B192" s="71">
        <f>INDEX(District!M:M,MATCH($A192&amp;$A$5,District!$J:$J,0))</f>
        <v>0.60526315789473695</v>
      </c>
      <c r="C192" s="72">
        <f>INDEX(District!AA:AA,MATCH($A192&amp;$A$5,District!$J:$J,0))</f>
        <v>0.54494382022471899</v>
      </c>
      <c r="D192" s="72">
        <f>INDEX(District!AE:AE,MATCH($A192&amp;$A$5,District!$J:$J,0))</f>
        <v>0.51449275362318803</v>
      </c>
      <c r="E192" s="72">
        <f>INDEX(District!T:T,MATCH($A192&amp;$A$5,District!$J:$J,0))</f>
        <v>0.65714285714285703</v>
      </c>
      <c r="F192" s="72">
        <f>INDEX(District!AB:AB,MATCH($A192&amp;$A$5,District!$J:$J,0))</f>
        <v>0.69230769230769196</v>
      </c>
      <c r="G192" s="72">
        <f>INDEX(District!AC:AC,MATCH($A192&amp;$A$5,District!$J:$J,0))</f>
        <v>0.62804878048780499</v>
      </c>
      <c r="H192" s="72">
        <f>INDEX(District!Z:Z,MATCH($A192&amp;$A$5,District!$J:$J,0))</f>
        <v>0.69536423841059603</v>
      </c>
      <c r="I192" s="72">
        <f>INDEX(District!O:O,MATCH($A192&amp;$A$5,District!$J:$J,0))</f>
        <v>0.67785234899328894</v>
      </c>
      <c r="J192" s="72">
        <f>INDEX(District!AG:AG,MATCH($A192&amp;$A$5,District!$J:$J,0))</f>
        <v>0.58558558558558604</v>
      </c>
      <c r="K192" s="72">
        <f>INDEX(District!W:W,MATCH($A192&amp;$A$5,District!$J:$J,0))</f>
        <v>0.69426751592356695</v>
      </c>
      <c r="L192" s="72">
        <f>INDEX(District!L:L,MATCH($A192&amp;$A$5,District!$J:$J,0))</f>
        <v>0.43790849673202598</v>
      </c>
      <c r="M192" s="72">
        <f>INDEX(District!Y:Y,MATCH($A192&amp;$A$5,District!$J:$J,0))</f>
        <v>0.56994818652849699</v>
      </c>
      <c r="N192" s="72">
        <f>INDEX(District!X:X,MATCH($A192&amp;$A$5,District!$J:$J,0))</f>
        <v>0.5</v>
      </c>
      <c r="O192" s="72">
        <f>INDEX(District!AC:AC,MATCH($A192&amp;$A$5,District!$J:$J,0))</f>
        <v>0.62804878048780499</v>
      </c>
      <c r="P192" s="72">
        <f>INDEX(District!AF:AF,MATCH($A192&amp;$A$5,District!$J:$J,0))</f>
        <v>0.329113924050633</v>
      </c>
      <c r="Q192" s="72">
        <f>INDEX(District!R:R,MATCH($A192&amp;$A$5,District!$J:$J,0))</f>
        <v>0.64634146341463405</v>
      </c>
      <c r="R192" s="72">
        <f>INDEX(District!AH:AH,MATCH($A192&amp;$A$5,District!$J:$J,0))</f>
        <v>0.43689320388349501</v>
      </c>
      <c r="S192" s="72">
        <f>INDEX(District!AD:AD,MATCH($A192&amp;$A$5,District!$J:$J,0))</f>
        <v>0.51655629139072901</v>
      </c>
      <c r="T192" s="72">
        <f>INDEX(District!K:K,MATCH($A192&amp;$A$5,District!$J:$J,0))</f>
        <v>0.54732510288065805</v>
      </c>
      <c r="U192" s="72">
        <f>INDEX(District!Q:Q,MATCH($A192&amp;$A$5,District!$J:$J,0))</f>
        <v>0.55974842767295596</v>
      </c>
      <c r="V192" s="72">
        <f>INDEX(District!P:P,MATCH($A192&amp;$A$5,District!$J:$J,0))</f>
        <v>0.53393665158370995</v>
      </c>
      <c r="W192" s="72">
        <f>INDEX(District!V:V,MATCH($A192&amp;$A$5,District!$J:$J,0))</f>
        <v>0.565217391304348</v>
      </c>
      <c r="X192" s="72">
        <f>INDEX(District!U:U,MATCH($A192&amp;$A$5,District!$J:$J,0))</f>
        <v>0.48951048951048998</v>
      </c>
      <c r="Y192" s="72">
        <f>INDEX(District!S:S,MATCH($A192&amp;$A$5,District!$J:$J,0))</f>
        <v>0.63350785340314097</v>
      </c>
    </row>
    <row r="193" spans="1:25" x14ac:dyDescent="0.3">
      <c r="A193" s="34" t="s">
        <v>351</v>
      </c>
      <c r="B193" s="71">
        <f>INDEX(District!M:M,MATCH($A193&amp;$A$5,District!$J:$J,0))</f>
        <v>1.3157894736842099E-2</v>
      </c>
      <c r="C193" s="72">
        <f>INDEX(District!AA:AA,MATCH($A193&amp;$A$5,District!$J:$J,0))</f>
        <v>2.8089887640449399E-2</v>
      </c>
      <c r="D193" s="72">
        <f>INDEX(District!AE:AE,MATCH($A193&amp;$A$5,District!$J:$J,0))</f>
        <v>3.6231884057971002E-3</v>
      </c>
      <c r="E193" s="72">
        <f>INDEX(District!T:T,MATCH($A193&amp;$A$5,District!$J:$J,0))</f>
        <v>2.8571428571428598E-2</v>
      </c>
      <c r="F193" s="72">
        <f>INDEX(District!AB:AB,MATCH($A193&amp;$A$5,District!$J:$J,0))</f>
        <v>0</v>
      </c>
      <c r="G193" s="72">
        <f>INDEX(District!AC:AC,MATCH($A193&amp;$A$5,District!$J:$J,0))</f>
        <v>0</v>
      </c>
      <c r="H193" s="72">
        <f>INDEX(District!Z:Z,MATCH($A193&amp;$A$5,District!$J:$J,0))</f>
        <v>0</v>
      </c>
      <c r="I193" s="72">
        <f>INDEX(District!O:O,MATCH($A193&amp;$A$5,District!$J:$J,0))</f>
        <v>6.7114093959731499E-3</v>
      </c>
      <c r="J193" s="72">
        <f>INDEX(District!AG:AG,MATCH($A193&amp;$A$5,District!$J:$J,0))</f>
        <v>0</v>
      </c>
      <c r="K193" s="72">
        <f>INDEX(District!W:W,MATCH($A193&amp;$A$5,District!$J:$J,0))</f>
        <v>0</v>
      </c>
      <c r="L193" s="72">
        <f>INDEX(District!L:L,MATCH($A193&amp;$A$5,District!$J:$J,0))</f>
        <v>1.9607843137254902E-2</v>
      </c>
      <c r="M193" s="72">
        <f>INDEX(District!Y:Y,MATCH($A193&amp;$A$5,District!$J:$J,0))</f>
        <v>5.1813471502590702E-3</v>
      </c>
      <c r="N193" s="72">
        <f>INDEX(District!X:X,MATCH($A193&amp;$A$5,District!$J:$J,0))</f>
        <v>2.68817204301075E-2</v>
      </c>
      <c r="O193" s="72">
        <f>INDEX(District!AC:AC,MATCH($A193&amp;$A$5,District!$J:$J,0))</f>
        <v>0</v>
      </c>
      <c r="P193" s="72">
        <f>INDEX(District!AF:AF,MATCH($A193&amp;$A$5,District!$J:$J,0))</f>
        <v>1.26582278481013E-2</v>
      </c>
      <c r="Q193" s="72">
        <f>INDEX(District!R:R,MATCH($A193&amp;$A$5,District!$J:$J,0))</f>
        <v>0</v>
      </c>
      <c r="R193" s="72">
        <f>INDEX(District!AH:AH,MATCH($A193&amp;$A$5,District!$J:$J,0))</f>
        <v>9.7087378640776708E-3</v>
      </c>
      <c r="S193" s="72">
        <f>INDEX(District!AD:AD,MATCH($A193&amp;$A$5,District!$J:$J,0))</f>
        <v>6.6225165562913899E-3</v>
      </c>
      <c r="T193" s="72">
        <f>INDEX(District!K:K,MATCH($A193&amp;$A$5,District!$J:$J,0))</f>
        <v>8.23045267489712E-3</v>
      </c>
      <c r="U193" s="72">
        <f>INDEX(District!Q:Q,MATCH($A193&amp;$A$5,District!$J:$J,0))</f>
        <v>1.25786163522013E-2</v>
      </c>
      <c r="V193" s="72">
        <f>INDEX(District!P:P,MATCH($A193&amp;$A$5,District!$J:$J,0))</f>
        <v>1.8099547511312201E-2</v>
      </c>
      <c r="W193" s="72">
        <f>INDEX(District!V:V,MATCH($A193&amp;$A$5,District!$J:$J,0))</f>
        <v>1.8633540372670801E-2</v>
      </c>
      <c r="X193" s="72">
        <f>INDEX(District!U:U,MATCH($A193&amp;$A$5,District!$J:$J,0))</f>
        <v>0</v>
      </c>
      <c r="Y193" s="72">
        <f>INDEX(District!S:S,MATCH($A193&amp;$A$5,District!$J:$J,0))</f>
        <v>2.6178010471204199E-2</v>
      </c>
    </row>
    <row r="194" spans="1:25" x14ac:dyDescent="0.3">
      <c r="A194" s="34" t="s">
        <v>352</v>
      </c>
      <c r="B194" s="71">
        <f>INDEX(District!M:M,MATCH($A194&amp;$A$5,District!$J:$J,0))</f>
        <v>2.6315789473684199E-2</v>
      </c>
      <c r="C194" s="72">
        <f>INDEX(District!AA:AA,MATCH($A194&amp;$A$5,District!$J:$J,0))</f>
        <v>0</v>
      </c>
      <c r="D194" s="72">
        <f>INDEX(District!AE:AE,MATCH($A194&amp;$A$5,District!$J:$J,0))</f>
        <v>0</v>
      </c>
      <c r="E194" s="72">
        <f>INDEX(District!T:T,MATCH($A194&amp;$A$5,District!$J:$J,0))</f>
        <v>2.1428571428571401E-2</v>
      </c>
      <c r="F194" s="72">
        <f>INDEX(District!AB:AB,MATCH($A194&amp;$A$5,District!$J:$J,0))</f>
        <v>4.8076923076923097E-3</v>
      </c>
      <c r="G194" s="72">
        <f>INDEX(District!AC:AC,MATCH($A194&amp;$A$5,District!$J:$J,0))</f>
        <v>0</v>
      </c>
      <c r="H194" s="72">
        <f>INDEX(District!Z:Z,MATCH($A194&amp;$A$5,District!$J:$J,0))</f>
        <v>6.6225165562913899E-3</v>
      </c>
      <c r="I194" s="72">
        <f>INDEX(District!O:O,MATCH($A194&amp;$A$5,District!$J:$J,0))</f>
        <v>6.7114093959731499E-3</v>
      </c>
      <c r="J194" s="72">
        <f>INDEX(District!AG:AG,MATCH($A194&amp;$A$5,District!$J:$J,0))</f>
        <v>0</v>
      </c>
      <c r="K194" s="72">
        <f>INDEX(District!W:W,MATCH($A194&amp;$A$5,District!$J:$J,0))</f>
        <v>0</v>
      </c>
      <c r="L194" s="72">
        <f>INDEX(District!L:L,MATCH($A194&amp;$A$5,District!$J:$J,0))</f>
        <v>6.5359477124183E-3</v>
      </c>
      <c r="M194" s="72">
        <f>INDEX(District!Y:Y,MATCH($A194&amp;$A$5,District!$J:$J,0))</f>
        <v>0</v>
      </c>
      <c r="N194" s="72">
        <f>INDEX(District!X:X,MATCH($A194&amp;$A$5,District!$J:$J,0))</f>
        <v>0</v>
      </c>
      <c r="O194" s="72">
        <f>INDEX(District!AC:AC,MATCH($A194&amp;$A$5,District!$J:$J,0))</f>
        <v>0</v>
      </c>
      <c r="P194" s="72">
        <f>INDEX(District!AF:AF,MATCH($A194&amp;$A$5,District!$J:$J,0))</f>
        <v>1.8987341772151899E-2</v>
      </c>
      <c r="Q194" s="72">
        <f>INDEX(District!R:R,MATCH($A194&amp;$A$5,District!$J:$J,0))</f>
        <v>0</v>
      </c>
      <c r="R194" s="72">
        <f>INDEX(District!AH:AH,MATCH($A194&amp;$A$5,District!$J:$J,0))</f>
        <v>9.7087378640776708E-3</v>
      </c>
      <c r="S194" s="72">
        <f>INDEX(District!AD:AD,MATCH($A194&amp;$A$5,District!$J:$J,0))</f>
        <v>6.6225165562913899E-3</v>
      </c>
      <c r="T194" s="72">
        <f>INDEX(District!K:K,MATCH($A194&amp;$A$5,District!$J:$J,0))</f>
        <v>4.11522633744856E-3</v>
      </c>
      <c r="U194" s="72">
        <f>INDEX(District!Q:Q,MATCH($A194&amp;$A$5,District!$J:$J,0))</f>
        <v>0</v>
      </c>
      <c r="V194" s="72">
        <f>INDEX(District!P:P,MATCH($A194&amp;$A$5,District!$J:$J,0))</f>
        <v>1.8099547511312201E-2</v>
      </c>
      <c r="W194" s="72">
        <f>INDEX(District!V:V,MATCH($A194&amp;$A$5,District!$J:$J,0))</f>
        <v>1.2422360248447201E-2</v>
      </c>
      <c r="X194" s="72">
        <f>INDEX(District!U:U,MATCH($A194&amp;$A$5,District!$J:$J,0))</f>
        <v>1.3986013986014E-2</v>
      </c>
      <c r="Y194" s="72">
        <f>INDEX(District!S:S,MATCH($A194&amp;$A$5,District!$J:$J,0))</f>
        <v>4.1884816753926697E-2</v>
      </c>
    </row>
    <row r="195" spans="1:25" x14ac:dyDescent="0.3">
      <c r="A195" s="34" t="s">
        <v>353</v>
      </c>
      <c r="B195" s="71">
        <f>INDEX(District!M:M,MATCH($A195&amp;$A$5,District!$J:$J,0))</f>
        <v>1.3157894736842099E-2</v>
      </c>
      <c r="C195" s="72">
        <f>INDEX(District!AA:AA,MATCH($A195&amp;$A$5,District!$J:$J,0))</f>
        <v>1.1235955056179799E-2</v>
      </c>
      <c r="D195" s="72">
        <f>INDEX(District!AE:AE,MATCH($A195&amp;$A$5,District!$J:$J,0))</f>
        <v>3.6231884057971002E-3</v>
      </c>
      <c r="E195" s="72">
        <f>INDEX(District!T:T,MATCH($A195&amp;$A$5,District!$J:$J,0))</f>
        <v>0</v>
      </c>
      <c r="F195" s="72">
        <f>INDEX(District!AB:AB,MATCH($A195&amp;$A$5,District!$J:$J,0))</f>
        <v>4.8076923076923097E-3</v>
      </c>
      <c r="G195" s="72">
        <f>INDEX(District!AC:AC,MATCH($A195&amp;$A$5,District!$J:$J,0))</f>
        <v>0</v>
      </c>
      <c r="H195" s="72">
        <f>INDEX(District!Z:Z,MATCH($A195&amp;$A$5,District!$J:$J,0))</f>
        <v>0</v>
      </c>
      <c r="I195" s="72">
        <f>INDEX(District!O:O,MATCH($A195&amp;$A$5,District!$J:$J,0))</f>
        <v>0</v>
      </c>
      <c r="J195" s="72">
        <f>INDEX(District!AG:AG,MATCH($A195&amp;$A$5,District!$J:$J,0))</f>
        <v>0</v>
      </c>
      <c r="K195" s="72">
        <f>INDEX(District!W:W,MATCH($A195&amp;$A$5,District!$J:$J,0))</f>
        <v>0</v>
      </c>
      <c r="L195" s="72">
        <f>INDEX(District!L:L,MATCH($A195&amp;$A$5,District!$J:$J,0))</f>
        <v>6.5359477124183E-3</v>
      </c>
      <c r="M195" s="72">
        <f>INDEX(District!Y:Y,MATCH($A195&amp;$A$5,District!$J:$J,0))</f>
        <v>5.1813471502590702E-3</v>
      </c>
      <c r="N195" s="72">
        <f>INDEX(District!X:X,MATCH($A195&amp;$A$5,District!$J:$J,0))</f>
        <v>0</v>
      </c>
      <c r="O195" s="72">
        <f>INDEX(District!AC:AC,MATCH($A195&amp;$A$5,District!$J:$J,0))</f>
        <v>0</v>
      </c>
      <c r="P195" s="72">
        <f>INDEX(District!AF:AF,MATCH($A195&amp;$A$5,District!$J:$J,0))</f>
        <v>6.3291139240506302E-3</v>
      </c>
      <c r="Q195" s="72">
        <f>INDEX(District!R:R,MATCH($A195&amp;$A$5,District!$J:$J,0))</f>
        <v>0</v>
      </c>
      <c r="R195" s="72">
        <f>INDEX(District!AH:AH,MATCH($A195&amp;$A$5,District!$J:$J,0))</f>
        <v>0</v>
      </c>
      <c r="S195" s="72">
        <f>INDEX(District!AD:AD,MATCH($A195&amp;$A$5,District!$J:$J,0))</f>
        <v>-2.2204460492503101E-16</v>
      </c>
      <c r="T195" s="72">
        <f>INDEX(District!K:K,MATCH($A195&amp;$A$5,District!$J:$J,0))</f>
        <v>0</v>
      </c>
      <c r="U195" s="72">
        <f>INDEX(District!Q:Q,MATCH($A195&amp;$A$5,District!$J:$J,0))</f>
        <v>0</v>
      </c>
      <c r="V195" s="72">
        <f>INDEX(District!P:P,MATCH($A195&amp;$A$5,District!$J:$J,0))</f>
        <v>2.2624434389140299E-2</v>
      </c>
      <c r="W195" s="72">
        <f>INDEX(District!V:V,MATCH($A195&amp;$A$5,District!$J:$J,0))</f>
        <v>6.2111801242236003E-3</v>
      </c>
      <c r="X195" s="72">
        <f>INDEX(District!U:U,MATCH($A195&amp;$A$5,District!$J:$J,0))</f>
        <v>0</v>
      </c>
      <c r="Y195" s="72">
        <f>INDEX(District!S:S,MATCH($A195&amp;$A$5,District!$J:$J,0))</f>
        <v>0</v>
      </c>
    </row>
    <row r="196" spans="1:25" x14ac:dyDescent="0.3">
      <c r="A196" s="34" t="s">
        <v>354</v>
      </c>
      <c r="B196" s="71">
        <f>INDEX(District!M:M,MATCH($A196&amp;$A$5,District!$J:$J,0))</f>
        <v>1.3157894736842099E-2</v>
      </c>
      <c r="C196" s="72">
        <f>INDEX(District!AA:AA,MATCH($A196&amp;$A$5,District!$J:$J,0))</f>
        <v>1.6853932584269701E-2</v>
      </c>
      <c r="D196" s="72">
        <f>INDEX(District!AE:AE,MATCH($A196&amp;$A$5,District!$J:$J,0))</f>
        <v>1.4492753623188401E-2</v>
      </c>
      <c r="E196" s="72">
        <f>INDEX(District!T:T,MATCH($A196&amp;$A$5,District!$J:$J,0))</f>
        <v>0.121428571428571</v>
      </c>
      <c r="F196" s="72">
        <f>INDEX(District!AB:AB,MATCH($A196&amp;$A$5,District!$J:$J,0))</f>
        <v>0</v>
      </c>
      <c r="G196" s="72">
        <f>INDEX(District!AC:AC,MATCH($A196&amp;$A$5,District!$J:$J,0))</f>
        <v>0</v>
      </c>
      <c r="H196" s="72">
        <f>INDEX(District!Z:Z,MATCH($A196&amp;$A$5,District!$J:$J,0))</f>
        <v>3.3112582781456998E-2</v>
      </c>
      <c r="I196" s="72">
        <f>INDEX(District!O:O,MATCH($A196&amp;$A$5,District!$J:$J,0))</f>
        <v>6.7114093959731499E-3</v>
      </c>
      <c r="J196" s="72">
        <f>INDEX(District!AG:AG,MATCH($A196&amp;$A$5,District!$J:$J,0))</f>
        <v>1.8018018018018001E-2</v>
      </c>
      <c r="K196" s="72">
        <f>INDEX(District!W:W,MATCH($A196&amp;$A$5,District!$J:$J,0))</f>
        <v>1.27388535031847E-2</v>
      </c>
      <c r="L196" s="72">
        <f>INDEX(District!L:L,MATCH($A196&amp;$A$5,District!$J:$J,0))</f>
        <v>3.9215686274509803E-2</v>
      </c>
      <c r="M196" s="72">
        <f>INDEX(District!Y:Y,MATCH($A196&amp;$A$5,District!$J:$J,0))</f>
        <v>5.1813471502590702E-3</v>
      </c>
      <c r="N196" s="72">
        <f>INDEX(District!X:X,MATCH($A196&amp;$A$5,District!$J:$J,0))</f>
        <v>5.3763440860215101E-3</v>
      </c>
      <c r="O196" s="72">
        <f>INDEX(District!AC:AC,MATCH($A196&amp;$A$5,District!$J:$J,0))</f>
        <v>0</v>
      </c>
      <c r="P196" s="72">
        <f>INDEX(District!AF:AF,MATCH($A196&amp;$A$5,District!$J:$J,0))</f>
        <v>1.8987341772151899E-2</v>
      </c>
      <c r="Q196" s="72">
        <f>INDEX(District!R:R,MATCH($A196&amp;$A$5,District!$J:$J,0))</f>
        <v>2.4390243902439001E-2</v>
      </c>
      <c r="R196" s="72">
        <f>INDEX(District!AH:AH,MATCH($A196&amp;$A$5,District!$J:$J,0))</f>
        <v>7.7669902912621394E-2</v>
      </c>
      <c r="S196" s="72">
        <f>INDEX(District!AD:AD,MATCH($A196&amp;$A$5,District!$J:$J,0))</f>
        <v>-2.2204460492503101E-16</v>
      </c>
      <c r="T196" s="72">
        <f>INDEX(District!K:K,MATCH($A196&amp;$A$5,District!$J:$J,0))</f>
        <v>6.5843621399177002E-2</v>
      </c>
      <c r="U196" s="72">
        <f>INDEX(District!Q:Q,MATCH($A196&amp;$A$5,District!$J:$J,0))</f>
        <v>8.17610062893082E-2</v>
      </c>
      <c r="V196" s="72">
        <f>INDEX(District!P:P,MATCH($A196&amp;$A$5,District!$J:$J,0))</f>
        <v>2.7149321266968299E-2</v>
      </c>
      <c r="W196" s="72">
        <f>INDEX(District!V:V,MATCH($A196&amp;$A$5,District!$J:$J,0))</f>
        <v>4.3478260869565202E-2</v>
      </c>
      <c r="X196" s="72">
        <f>INDEX(District!U:U,MATCH($A196&amp;$A$5,District!$J:$J,0))</f>
        <v>2.0979020979021001E-2</v>
      </c>
      <c r="Y196" s="72">
        <f>INDEX(District!S:S,MATCH($A196&amp;$A$5,District!$J:$J,0))</f>
        <v>1.04712041884817E-2</v>
      </c>
    </row>
    <row r="197" spans="1:25" x14ac:dyDescent="0.3">
      <c r="A197" s="43" t="s">
        <v>355</v>
      </c>
      <c r="B197" s="71">
        <f>INDEX(District!M:M,MATCH($A197&amp;$A$5,District!$J:$J,0))</f>
        <v>0</v>
      </c>
      <c r="C197" s="72">
        <f>INDEX(District!AA:AA,MATCH($A197&amp;$A$5,District!$J:$J,0))</f>
        <v>5.6179775280898901E-3</v>
      </c>
      <c r="D197" s="72">
        <f>INDEX(District!AE:AE,MATCH($A197&amp;$A$5,District!$J:$J,0))</f>
        <v>0</v>
      </c>
      <c r="E197" s="72">
        <f>INDEX(District!T:T,MATCH($A197&amp;$A$5,District!$J:$J,0))</f>
        <v>7.14285714285714E-3</v>
      </c>
      <c r="F197" s="72">
        <f>INDEX(District!AB:AB,MATCH($A197&amp;$A$5,District!$J:$J,0))</f>
        <v>0</v>
      </c>
      <c r="G197" s="72">
        <f>INDEX(District!AC:AC,MATCH($A197&amp;$A$5,District!$J:$J,0))</f>
        <v>0</v>
      </c>
      <c r="H197" s="72">
        <f>INDEX(District!Z:Z,MATCH($A197&amp;$A$5,District!$J:$J,0))</f>
        <v>0</v>
      </c>
      <c r="I197" s="72">
        <f>INDEX(District!O:O,MATCH($A197&amp;$A$5,District!$J:$J,0))</f>
        <v>0</v>
      </c>
      <c r="J197" s="72">
        <f>INDEX(District!AG:AG,MATCH($A197&amp;$A$5,District!$J:$J,0))</f>
        <v>9.0090090090090107E-3</v>
      </c>
      <c r="K197" s="72">
        <f>INDEX(District!W:W,MATCH($A197&amp;$A$5,District!$J:$J,0))</f>
        <v>0</v>
      </c>
      <c r="L197" s="72">
        <f>INDEX(District!L:L,MATCH($A197&amp;$A$5,District!$J:$J,0))</f>
        <v>0</v>
      </c>
      <c r="M197" s="72">
        <f>INDEX(District!Y:Y,MATCH($A197&amp;$A$5,District!$J:$J,0))</f>
        <v>0</v>
      </c>
      <c r="N197" s="72">
        <f>INDEX(District!X:X,MATCH($A197&amp;$A$5,District!$J:$J,0))</f>
        <v>0</v>
      </c>
      <c r="O197" s="72">
        <f>INDEX(District!AC:AC,MATCH($A197&amp;$A$5,District!$J:$J,0))</f>
        <v>0</v>
      </c>
      <c r="P197" s="72">
        <f>INDEX(District!AF:AF,MATCH($A197&amp;$A$5,District!$J:$J,0))</f>
        <v>6.3291139240506302E-3</v>
      </c>
      <c r="Q197" s="72">
        <f>INDEX(District!R:R,MATCH($A197&amp;$A$5,District!$J:$J,0))</f>
        <v>6.0975609756097598E-3</v>
      </c>
      <c r="R197" s="72">
        <f>INDEX(District!AH:AH,MATCH($A197&amp;$A$5,District!$J:$J,0))</f>
        <v>9.7087378640776708E-3</v>
      </c>
      <c r="S197" s="72">
        <f>INDEX(District!AD:AD,MATCH($A197&amp;$A$5,District!$J:$J,0))</f>
        <v>6.6225165562913899E-3</v>
      </c>
      <c r="T197" s="72">
        <f>INDEX(District!K:K,MATCH($A197&amp;$A$5,District!$J:$J,0))</f>
        <v>0</v>
      </c>
      <c r="U197" s="72">
        <f>INDEX(District!Q:Q,MATCH($A197&amp;$A$5,District!$J:$J,0))</f>
        <v>0</v>
      </c>
      <c r="V197" s="72">
        <f>INDEX(District!P:P,MATCH($A197&amp;$A$5,District!$J:$J,0))</f>
        <v>1.11022302462516E-16</v>
      </c>
      <c r="W197" s="72">
        <f>INDEX(District!V:V,MATCH($A197&amp;$A$5,District!$J:$J,0))</f>
        <v>0</v>
      </c>
      <c r="X197" s="72">
        <f>INDEX(District!U:U,MATCH($A197&amp;$A$5,District!$J:$J,0))</f>
        <v>6.9930069930069904E-3</v>
      </c>
      <c r="Y197" s="72">
        <f>INDEX(District!S:S,MATCH($A197&amp;$A$5,District!$J:$J,0))</f>
        <v>0</v>
      </c>
    </row>
    <row r="198" spans="1:25" x14ac:dyDescent="0.3">
      <c r="A198" s="43" t="s">
        <v>356</v>
      </c>
      <c r="B198" s="71">
        <f>INDEX(District!M:M,MATCH($A198&amp;$A$5,District!$J:$J,0))</f>
        <v>6.5789473684210497E-3</v>
      </c>
      <c r="C198" s="72">
        <f>INDEX(District!AA:AA,MATCH($A198&amp;$A$5,District!$J:$J,0))</f>
        <v>3.3707865168539297E-2</v>
      </c>
      <c r="D198" s="72">
        <f>INDEX(District!AE:AE,MATCH($A198&amp;$A$5,District!$J:$J,0))</f>
        <v>0</v>
      </c>
      <c r="E198" s="72">
        <f>INDEX(District!T:T,MATCH($A198&amp;$A$5,District!$J:$J,0))</f>
        <v>0</v>
      </c>
      <c r="F198" s="72">
        <f>INDEX(District!AB:AB,MATCH($A198&amp;$A$5,District!$J:$J,0))</f>
        <v>1.9230769230769201E-2</v>
      </c>
      <c r="G198" s="72">
        <f>INDEX(District!AC:AC,MATCH($A198&amp;$A$5,District!$J:$J,0))</f>
        <v>1.21951219512195E-2</v>
      </c>
      <c r="H198" s="72">
        <f>INDEX(District!Z:Z,MATCH($A198&amp;$A$5,District!$J:$J,0))</f>
        <v>7.2847682119205295E-2</v>
      </c>
      <c r="I198" s="72">
        <f>INDEX(District!O:O,MATCH($A198&amp;$A$5,District!$J:$J,0))</f>
        <v>0</v>
      </c>
      <c r="J198" s="72">
        <f>INDEX(District!AG:AG,MATCH($A198&amp;$A$5,District!$J:$J,0))</f>
        <v>9.0090090090090107E-3</v>
      </c>
      <c r="K198" s="72">
        <f>INDEX(District!W:W,MATCH($A198&amp;$A$5,District!$J:$J,0))</f>
        <v>0</v>
      </c>
      <c r="L198" s="72">
        <f>INDEX(District!L:L,MATCH($A198&amp;$A$5,District!$J:$J,0))</f>
        <v>2.61437908496732E-2</v>
      </c>
      <c r="M198" s="72">
        <f>INDEX(District!Y:Y,MATCH($A198&amp;$A$5,District!$J:$J,0))</f>
        <v>5.1813471502590702E-3</v>
      </c>
      <c r="N198" s="72">
        <f>INDEX(District!X:X,MATCH($A198&amp;$A$5,District!$J:$J,0))</f>
        <v>0</v>
      </c>
      <c r="O198" s="72">
        <f>INDEX(District!AC:AC,MATCH($A198&amp;$A$5,District!$J:$J,0))</f>
        <v>1.21951219512195E-2</v>
      </c>
      <c r="P198" s="72">
        <f>INDEX(District!AF:AF,MATCH($A198&amp;$A$5,District!$J:$J,0))</f>
        <v>1.8987341772151899E-2</v>
      </c>
      <c r="Q198" s="72">
        <f>INDEX(District!R:R,MATCH($A198&amp;$A$5,District!$J:$J,0))</f>
        <v>3.65853658536585E-2</v>
      </c>
      <c r="R198" s="72">
        <f>INDEX(District!AH:AH,MATCH($A198&amp;$A$5,District!$J:$J,0))</f>
        <v>1.94174757281553E-2</v>
      </c>
      <c r="S198" s="72">
        <f>INDEX(District!AD:AD,MATCH($A198&amp;$A$5,District!$J:$J,0))</f>
        <v>6.6225165562913899E-3</v>
      </c>
      <c r="T198" s="72">
        <f>INDEX(District!K:K,MATCH($A198&amp;$A$5,District!$J:$J,0))</f>
        <v>4.11522633744856E-3</v>
      </c>
      <c r="U198" s="72">
        <f>INDEX(District!Q:Q,MATCH($A198&amp;$A$5,District!$J:$J,0))</f>
        <v>6.2893081761006301E-3</v>
      </c>
      <c r="V198" s="72">
        <f>INDEX(District!P:P,MATCH($A198&amp;$A$5,District!$J:$J,0))</f>
        <v>1.11022302462516E-16</v>
      </c>
      <c r="W198" s="72">
        <f>INDEX(District!V:V,MATCH($A198&amp;$A$5,District!$J:$J,0))</f>
        <v>1.2422360248447201E-2</v>
      </c>
      <c r="X198" s="72">
        <f>INDEX(District!U:U,MATCH($A198&amp;$A$5,District!$J:$J,0))</f>
        <v>0</v>
      </c>
      <c r="Y198" s="72">
        <f>INDEX(District!S:S,MATCH($A198&amp;$A$5,District!$J:$J,0))</f>
        <v>1.04712041884817E-2</v>
      </c>
    </row>
    <row r="199" spans="1:25" x14ac:dyDescent="0.3">
      <c r="A199" s="43" t="s">
        <v>357</v>
      </c>
      <c r="B199" s="71">
        <f>INDEX(District!M:M,MATCH($A199&amp;$A$5,District!$J:$J,0))</f>
        <v>0</v>
      </c>
      <c r="C199" s="72">
        <f>INDEX(District!AA:AA,MATCH($A199&amp;$A$5,District!$J:$J,0))</f>
        <v>0</v>
      </c>
      <c r="D199" s="72">
        <f>INDEX(District!AE:AE,MATCH($A199&amp;$A$5,District!$J:$J,0))</f>
        <v>0</v>
      </c>
      <c r="E199" s="72">
        <f>INDEX(District!T:T,MATCH($A199&amp;$A$5,District!$J:$J,0))</f>
        <v>7.14285714285714E-3</v>
      </c>
      <c r="F199" s="72">
        <f>INDEX(District!AB:AB,MATCH($A199&amp;$A$5,District!$J:$J,0))</f>
        <v>0</v>
      </c>
      <c r="G199" s="72">
        <f>INDEX(District!AC:AC,MATCH($A199&amp;$A$5,District!$J:$J,0))</f>
        <v>0</v>
      </c>
      <c r="H199" s="72">
        <f>INDEX(District!Z:Z,MATCH($A199&amp;$A$5,District!$J:$J,0))</f>
        <v>0</v>
      </c>
      <c r="I199" s="72">
        <f>INDEX(District!O:O,MATCH($A199&amp;$A$5,District!$J:$J,0))</f>
        <v>0</v>
      </c>
      <c r="J199" s="72">
        <f>INDEX(District!AG:AG,MATCH($A199&amp;$A$5,District!$J:$J,0))</f>
        <v>0</v>
      </c>
      <c r="K199" s="72">
        <f>INDEX(District!W:W,MATCH($A199&amp;$A$5,District!$J:$J,0))</f>
        <v>0</v>
      </c>
      <c r="L199" s="72">
        <f>INDEX(District!L:L,MATCH($A199&amp;$A$5,District!$J:$J,0))</f>
        <v>0</v>
      </c>
      <c r="M199" s="72">
        <f>INDEX(District!Y:Y,MATCH($A199&amp;$A$5,District!$J:$J,0))</f>
        <v>0</v>
      </c>
      <c r="N199" s="72">
        <f>INDEX(District!X:X,MATCH($A199&amp;$A$5,District!$J:$J,0))</f>
        <v>0</v>
      </c>
      <c r="O199" s="72">
        <f>INDEX(District!AC:AC,MATCH($A199&amp;$A$5,District!$J:$J,0))</f>
        <v>0</v>
      </c>
      <c r="P199" s="72">
        <f>INDEX(District!AF:AF,MATCH($A199&amp;$A$5,District!$J:$J,0))</f>
        <v>0</v>
      </c>
      <c r="Q199" s="72">
        <f>INDEX(District!R:R,MATCH($A199&amp;$A$5,District!$J:$J,0))</f>
        <v>0</v>
      </c>
      <c r="R199" s="72">
        <f>INDEX(District!AH:AH,MATCH($A199&amp;$A$5,District!$J:$J,0))</f>
        <v>0</v>
      </c>
      <c r="S199" s="72">
        <f>INDEX(District!AD:AD,MATCH($A199&amp;$A$5,District!$J:$J,0))</f>
        <v>-2.2204460492503101E-16</v>
      </c>
      <c r="T199" s="72">
        <f>INDEX(District!K:K,MATCH($A199&amp;$A$5,District!$J:$J,0))</f>
        <v>0</v>
      </c>
      <c r="U199" s="72">
        <f>INDEX(District!Q:Q,MATCH($A199&amp;$A$5,District!$J:$J,0))</f>
        <v>0</v>
      </c>
      <c r="V199" s="72">
        <f>INDEX(District!P:P,MATCH($A199&amp;$A$5,District!$J:$J,0))</f>
        <v>4.5248868778280504E-3</v>
      </c>
      <c r="W199" s="72">
        <f>INDEX(District!V:V,MATCH($A199&amp;$A$5,District!$J:$J,0))</f>
        <v>6.2111801242236003E-3</v>
      </c>
      <c r="X199" s="72">
        <f>INDEX(District!U:U,MATCH($A199&amp;$A$5,District!$J:$J,0))</f>
        <v>0</v>
      </c>
      <c r="Y199" s="72">
        <f>INDEX(District!S:S,MATCH($A199&amp;$A$5,District!$J:$J,0))</f>
        <v>0</v>
      </c>
    </row>
    <row r="200" spans="1:25" x14ac:dyDescent="0.3">
      <c r="A200" s="43" t="s">
        <v>358</v>
      </c>
      <c r="B200" s="71">
        <f>INDEX(District!M:M,MATCH($A200&amp;$A$5,District!$J:$J,0))</f>
        <v>0</v>
      </c>
      <c r="C200" s="72">
        <f>INDEX(District!AA:AA,MATCH($A200&amp;$A$5,District!$J:$J,0))</f>
        <v>0</v>
      </c>
      <c r="D200" s="72">
        <f>INDEX(District!AE:AE,MATCH($A200&amp;$A$5,District!$J:$J,0))</f>
        <v>0</v>
      </c>
      <c r="E200" s="72">
        <f>INDEX(District!T:T,MATCH($A200&amp;$A$5,District!$J:$J,0))</f>
        <v>0</v>
      </c>
      <c r="F200" s="72">
        <f>INDEX(District!AB:AB,MATCH($A200&amp;$A$5,District!$J:$J,0))</f>
        <v>0</v>
      </c>
      <c r="G200" s="72">
        <f>INDEX(District!AC:AC,MATCH($A200&amp;$A$5,District!$J:$J,0))</f>
        <v>0</v>
      </c>
      <c r="H200" s="72">
        <f>INDEX(District!Z:Z,MATCH($A200&amp;$A$5,District!$J:$J,0))</f>
        <v>0</v>
      </c>
      <c r="I200" s="72">
        <f>INDEX(District!O:O,MATCH($A200&amp;$A$5,District!$J:$J,0))</f>
        <v>0</v>
      </c>
      <c r="J200" s="72">
        <f>INDEX(District!AG:AG,MATCH($A200&amp;$A$5,District!$J:$J,0))</f>
        <v>0</v>
      </c>
      <c r="K200" s="72">
        <f>INDEX(District!W:W,MATCH($A200&amp;$A$5,District!$J:$J,0))</f>
        <v>0</v>
      </c>
      <c r="L200" s="72">
        <f>INDEX(District!L:L,MATCH($A200&amp;$A$5,District!$J:$J,0))</f>
        <v>0</v>
      </c>
      <c r="M200" s="72">
        <f>INDEX(District!Y:Y,MATCH($A200&amp;$A$5,District!$J:$J,0))</f>
        <v>0</v>
      </c>
      <c r="N200" s="72">
        <f>INDEX(District!X:X,MATCH($A200&amp;$A$5,District!$J:$J,0))</f>
        <v>0</v>
      </c>
      <c r="O200" s="72">
        <f>INDEX(District!AC:AC,MATCH($A200&amp;$A$5,District!$J:$J,0))</f>
        <v>0</v>
      </c>
      <c r="P200" s="72">
        <f>INDEX(District!AF:AF,MATCH($A200&amp;$A$5,District!$J:$J,0))</f>
        <v>0</v>
      </c>
      <c r="Q200" s="72">
        <f>INDEX(District!R:R,MATCH($A200&amp;$A$5,District!$J:$J,0))</f>
        <v>0</v>
      </c>
      <c r="R200" s="72">
        <f>INDEX(District!AH:AH,MATCH($A200&amp;$A$5,District!$J:$J,0))</f>
        <v>0</v>
      </c>
      <c r="S200" s="72">
        <f>INDEX(District!AD:AD,MATCH($A200&amp;$A$5,District!$J:$J,0))</f>
        <v>-2.2204460492503101E-16</v>
      </c>
      <c r="T200" s="72">
        <f>INDEX(District!K:K,MATCH($A200&amp;$A$5,District!$J:$J,0))</f>
        <v>0</v>
      </c>
      <c r="U200" s="72">
        <f>INDEX(District!Q:Q,MATCH($A200&amp;$A$5,District!$J:$J,0))</f>
        <v>0</v>
      </c>
      <c r="V200" s="72">
        <f>INDEX(District!P:P,MATCH($A200&amp;$A$5,District!$J:$J,0))</f>
        <v>1.11022302462516E-16</v>
      </c>
      <c r="W200" s="72">
        <f>INDEX(District!V:V,MATCH($A200&amp;$A$5,District!$J:$J,0))</f>
        <v>0</v>
      </c>
      <c r="X200" s="72">
        <f>INDEX(District!U:U,MATCH($A200&amp;$A$5,District!$J:$J,0))</f>
        <v>0</v>
      </c>
      <c r="Y200" s="72">
        <f>INDEX(District!S:S,MATCH($A200&amp;$A$5,District!$J:$J,0))</f>
        <v>0</v>
      </c>
    </row>
    <row r="201" spans="1:25" x14ac:dyDescent="0.3">
      <c r="A201" s="43" t="s">
        <v>359</v>
      </c>
      <c r="B201" s="71">
        <f>INDEX(District!M:M,MATCH($A201&amp;$A$5,District!$J:$J,0))</f>
        <v>0</v>
      </c>
      <c r="C201" s="72">
        <f>INDEX(District!AA:AA,MATCH($A201&amp;$A$5,District!$J:$J,0))</f>
        <v>0</v>
      </c>
      <c r="D201" s="72">
        <f>INDEX(District!AE:AE,MATCH($A201&amp;$A$5,District!$J:$J,0))</f>
        <v>0</v>
      </c>
      <c r="E201" s="72">
        <f>INDEX(District!T:T,MATCH($A201&amp;$A$5,District!$J:$J,0))</f>
        <v>0</v>
      </c>
      <c r="F201" s="72">
        <f>INDEX(District!AB:AB,MATCH($A201&amp;$A$5,District!$J:$J,0))</f>
        <v>0</v>
      </c>
      <c r="G201" s="72">
        <f>INDEX(District!AC:AC,MATCH($A201&amp;$A$5,District!$J:$J,0))</f>
        <v>0</v>
      </c>
      <c r="H201" s="72">
        <f>INDEX(District!Z:Z,MATCH($A201&amp;$A$5,District!$J:$J,0))</f>
        <v>0</v>
      </c>
      <c r="I201" s="72">
        <f>INDEX(District!O:O,MATCH($A201&amp;$A$5,District!$J:$J,0))</f>
        <v>0</v>
      </c>
      <c r="J201" s="72">
        <f>INDEX(District!AG:AG,MATCH($A201&amp;$A$5,District!$J:$J,0))</f>
        <v>0</v>
      </c>
      <c r="K201" s="72">
        <f>INDEX(District!W:W,MATCH($A201&amp;$A$5,District!$J:$J,0))</f>
        <v>0</v>
      </c>
      <c r="L201" s="72">
        <f>INDEX(District!L:L,MATCH($A201&amp;$A$5,District!$J:$J,0))</f>
        <v>6.5359477124183E-3</v>
      </c>
      <c r="M201" s="72">
        <f>INDEX(District!Y:Y,MATCH($A201&amp;$A$5,District!$J:$J,0))</f>
        <v>0</v>
      </c>
      <c r="N201" s="72">
        <f>INDEX(District!X:X,MATCH($A201&amp;$A$5,District!$J:$J,0))</f>
        <v>0</v>
      </c>
      <c r="O201" s="72">
        <f>INDEX(District!AC:AC,MATCH($A201&amp;$A$5,District!$J:$J,0))</f>
        <v>0</v>
      </c>
      <c r="P201" s="72">
        <f>INDEX(District!AF:AF,MATCH($A201&amp;$A$5,District!$J:$J,0))</f>
        <v>0</v>
      </c>
      <c r="Q201" s="72">
        <f>INDEX(District!R:R,MATCH($A201&amp;$A$5,District!$J:$J,0))</f>
        <v>0</v>
      </c>
      <c r="R201" s="72">
        <f>INDEX(District!AH:AH,MATCH($A201&amp;$A$5,District!$J:$J,0))</f>
        <v>0</v>
      </c>
      <c r="S201" s="72">
        <f>INDEX(District!AD:AD,MATCH($A201&amp;$A$5,District!$J:$J,0))</f>
        <v>6.6225165562913899E-3</v>
      </c>
      <c r="T201" s="72">
        <f>INDEX(District!K:K,MATCH($A201&amp;$A$5,District!$J:$J,0))</f>
        <v>0</v>
      </c>
      <c r="U201" s="72">
        <f>INDEX(District!Q:Q,MATCH($A201&amp;$A$5,District!$J:$J,0))</f>
        <v>0</v>
      </c>
      <c r="V201" s="72">
        <f>INDEX(District!P:P,MATCH($A201&amp;$A$5,District!$J:$J,0))</f>
        <v>1.11022302462516E-16</v>
      </c>
      <c r="W201" s="72">
        <f>INDEX(District!V:V,MATCH($A201&amp;$A$5,District!$J:$J,0))</f>
        <v>0</v>
      </c>
      <c r="X201" s="72">
        <f>INDEX(District!U:U,MATCH($A201&amp;$A$5,District!$J:$J,0))</f>
        <v>0</v>
      </c>
      <c r="Y201" s="72">
        <f>INDEX(District!S:S,MATCH($A201&amp;$A$5,District!$J:$J,0))</f>
        <v>5.2356020942408397E-3</v>
      </c>
    </row>
    <row r="202" spans="1:25" x14ac:dyDescent="0.3">
      <c r="A202" s="43" t="s">
        <v>360</v>
      </c>
      <c r="B202" s="71">
        <f>INDEX(District!M:M,MATCH($A202&amp;$A$5,District!$J:$J,0))</f>
        <v>0</v>
      </c>
      <c r="C202" s="72">
        <f>INDEX(District!AA:AA,MATCH($A202&amp;$A$5,District!$J:$J,0))</f>
        <v>0</v>
      </c>
      <c r="D202" s="72">
        <f>INDEX(District!AE:AE,MATCH($A202&amp;$A$5,District!$J:$J,0))</f>
        <v>0</v>
      </c>
      <c r="E202" s="72">
        <f>INDEX(District!T:T,MATCH($A202&amp;$A$5,District!$J:$J,0))</f>
        <v>0</v>
      </c>
      <c r="F202" s="72">
        <f>INDEX(District!AB:AB,MATCH($A202&amp;$A$5,District!$J:$J,0))</f>
        <v>0</v>
      </c>
      <c r="G202" s="72">
        <f>INDEX(District!AC:AC,MATCH($A202&amp;$A$5,District!$J:$J,0))</f>
        <v>0</v>
      </c>
      <c r="H202" s="72">
        <f>INDEX(District!Z:Z,MATCH($A202&amp;$A$5,District!$J:$J,0))</f>
        <v>0</v>
      </c>
      <c r="I202" s="72">
        <f>INDEX(District!O:O,MATCH($A202&amp;$A$5,District!$J:$J,0))</f>
        <v>0</v>
      </c>
      <c r="J202" s="72">
        <f>INDEX(District!AG:AG,MATCH($A202&amp;$A$5,District!$J:$J,0))</f>
        <v>0</v>
      </c>
      <c r="K202" s="72">
        <f>INDEX(District!W:W,MATCH($A202&amp;$A$5,District!$J:$J,0))</f>
        <v>0</v>
      </c>
      <c r="L202" s="72">
        <f>INDEX(District!L:L,MATCH($A202&amp;$A$5,District!$J:$J,0))</f>
        <v>0</v>
      </c>
      <c r="M202" s="72">
        <f>INDEX(District!Y:Y,MATCH($A202&amp;$A$5,District!$J:$J,0))</f>
        <v>0</v>
      </c>
      <c r="N202" s="72">
        <f>INDEX(District!X:X,MATCH($A202&amp;$A$5,District!$J:$J,0))</f>
        <v>0</v>
      </c>
      <c r="O202" s="72">
        <f>INDEX(District!AC:AC,MATCH($A202&amp;$A$5,District!$J:$J,0))</f>
        <v>0</v>
      </c>
      <c r="P202" s="72">
        <f>INDEX(District!AF:AF,MATCH($A202&amp;$A$5,District!$J:$J,0))</f>
        <v>0</v>
      </c>
      <c r="Q202" s="72">
        <f>INDEX(District!R:R,MATCH($A202&amp;$A$5,District!$J:$J,0))</f>
        <v>0</v>
      </c>
      <c r="R202" s="72">
        <f>INDEX(District!AH:AH,MATCH($A202&amp;$A$5,District!$J:$J,0))</f>
        <v>0</v>
      </c>
      <c r="S202" s="72">
        <f>INDEX(District!AD:AD,MATCH($A202&amp;$A$5,District!$J:$J,0))</f>
        <v>-2.2204460492503101E-16</v>
      </c>
      <c r="T202" s="72">
        <f>INDEX(District!K:K,MATCH($A202&amp;$A$5,District!$J:$J,0))</f>
        <v>0</v>
      </c>
      <c r="U202" s="72">
        <f>INDEX(District!Q:Q,MATCH($A202&amp;$A$5,District!$J:$J,0))</f>
        <v>0</v>
      </c>
      <c r="V202" s="72">
        <f>INDEX(District!P:P,MATCH($A202&amp;$A$5,District!$J:$J,0))</f>
        <v>1.11022302462516E-16</v>
      </c>
      <c r="W202" s="72">
        <f>INDEX(District!V:V,MATCH($A202&amp;$A$5,District!$J:$J,0))</f>
        <v>0</v>
      </c>
      <c r="X202" s="72">
        <f>INDEX(District!U:U,MATCH($A202&amp;$A$5,District!$J:$J,0))</f>
        <v>0</v>
      </c>
      <c r="Y202" s="72">
        <f>INDEX(District!S:S,MATCH($A202&amp;$A$5,District!$J:$J,0))</f>
        <v>0</v>
      </c>
    </row>
    <row r="205" spans="1:25" x14ac:dyDescent="0.3">
      <c r="A205" s="25" t="s">
        <v>361</v>
      </c>
    </row>
    <row r="206" spans="1:25" x14ac:dyDescent="0.3">
      <c r="A206" s="82" t="s">
        <v>378</v>
      </c>
    </row>
    <row r="207" spans="1:25" x14ac:dyDescent="0.3">
      <c r="B207" s="77" t="s">
        <v>50</v>
      </c>
      <c r="C207" s="77" t="s">
        <v>53</v>
      </c>
      <c r="D207" s="77" t="s">
        <v>54</v>
      </c>
      <c r="E207" s="77" t="s">
        <v>49</v>
      </c>
      <c r="F207" s="77" t="s">
        <v>67</v>
      </c>
      <c r="G207" s="77" t="s">
        <v>51</v>
      </c>
      <c r="H207" s="77" t="s">
        <v>55</v>
      </c>
      <c r="I207" s="77" t="s">
        <v>68</v>
      </c>
      <c r="J207" s="77" t="s">
        <v>69</v>
      </c>
      <c r="K207" s="77" t="s">
        <v>70</v>
      </c>
      <c r="L207" s="77" t="s">
        <v>71</v>
      </c>
      <c r="M207" s="77" t="s">
        <v>72</v>
      </c>
      <c r="N207" s="77" t="s">
        <v>56</v>
      </c>
      <c r="O207" s="77" t="s">
        <v>73</v>
      </c>
      <c r="P207" s="77" t="s">
        <v>59</v>
      </c>
      <c r="Q207" s="77" t="s">
        <v>74</v>
      </c>
      <c r="R207" s="77" t="s">
        <v>75</v>
      </c>
      <c r="S207" s="77" t="s">
        <v>76</v>
      </c>
      <c r="T207" s="77" t="s">
        <v>77</v>
      </c>
      <c r="U207" s="77" t="s">
        <v>78</v>
      </c>
      <c r="V207" s="77" t="s">
        <v>57</v>
      </c>
      <c r="W207" s="77" t="s">
        <v>79</v>
      </c>
      <c r="X207" s="77" t="s">
        <v>52</v>
      </c>
      <c r="Y207" s="77" t="s">
        <v>58</v>
      </c>
    </row>
    <row r="208" spans="1:25" x14ac:dyDescent="0.3">
      <c r="A208" s="52" t="s">
        <v>362</v>
      </c>
      <c r="B208" s="71">
        <f>INDEX(District!M:M,MATCH($A208&amp;$A$5,District!$J:$J,0))</f>
        <v>0.14285714285714299</v>
      </c>
      <c r="C208" s="72">
        <f>INDEX(District!AA:AA,MATCH($A208&amp;$A$5,District!$J:$J,0))</f>
        <v>0.18518518518518501</v>
      </c>
      <c r="D208" s="72">
        <f>INDEX(District!AE:AE,MATCH($A208&amp;$A$5,District!$J:$J,0))</f>
        <v>0.22844827586206901</v>
      </c>
      <c r="E208" s="72">
        <f>INDEX(District!T:T,MATCH($A208&amp;$A$5,District!$J:$J,0))</f>
        <v>6.7164179104477598E-2</v>
      </c>
      <c r="F208" s="72">
        <f>INDEX(District!AB:AB,MATCH($A208&amp;$A$5,District!$J:$J,0))</f>
        <v>8.7209302325581398E-2</v>
      </c>
      <c r="G208" s="72">
        <f>INDEX(District!AC:AC,MATCH($A208&amp;$A$5,District!$J:$J,0))</f>
        <v>0.10294117647058799</v>
      </c>
      <c r="H208" s="72">
        <f>INDEX(District!Z:Z,MATCH($A208&amp;$A$5,District!$J:$J,0))</f>
        <v>0.111940298507463</v>
      </c>
      <c r="I208" s="72">
        <f>INDEX(District!O:O,MATCH($A208&amp;$A$5,District!$J:$J,0))</f>
        <v>8.2706766917293201E-2</v>
      </c>
      <c r="J208" s="72">
        <f>INDEX(District!AG:AG,MATCH($A208&amp;$A$5,District!$J:$J,0))</f>
        <v>5.60747663551402E-2</v>
      </c>
      <c r="K208" s="72">
        <f>INDEX(District!W:W,MATCH($A208&amp;$A$5,District!$J:$J,0))</f>
        <v>9.1549295774647904E-2</v>
      </c>
      <c r="L208" s="72">
        <f>INDEX(District!L:L,MATCH($A208&amp;$A$5,District!$J:$J,0))</f>
        <v>0.14173228346456701</v>
      </c>
      <c r="M208" s="72">
        <f>INDEX(District!Y:Y,MATCH($A208&amp;$A$5,District!$J:$J,0))</f>
        <v>0.145569620253165</v>
      </c>
      <c r="N208" s="72">
        <f>INDEX(District!X:X,MATCH($A208&amp;$A$5,District!$J:$J,0))</f>
        <v>0.15151515151515199</v>
      </c>
      <c r="O208" s="72">
        <f>INDEX(District!AC:AC,MATCH($A208&amp;$A$5,District!$J:$J,0))</f>
        <v>0.10294117647058799</v>
      </c>
      <c r="P208" s="72">
        <f>INDEX(District!AF:AF,MATCH($A208&amp;$A$5,District!$J:$J,0))</f>
        <v>0.182539682539683</v>
      </c>
      <c r="Q208" s="72">
        <f>INDEX(District!R:R,MATCH($A208&amp;$A$5,District!$J:$J,0))</f>
        <v>0.188405797101449</v>
      </c>
      <c r="R208" s="72">
        <f>INDEX(District!AH:AH,MATCH($A208&amp;$A$5,District!$J:$J,0))</f>
        <v>8.42105263157895E-2</v>
      </c>
      <c r="S208" s="72">
        <f>INDEX(District!AD:AD,MATCH($A208&amp;$A$5,District!$J:$J,0))</f>
        <v>0.1953125</v>
      </c>
      <c r="T208" s="72">
        <f>INDEX(District!K:K,MATCH($A208&amp;$A$5,District!$J:$J,0))</f>
        <v>0.13302752293577999</v>
      </c>
      <c r="U208" s="72">
        <f>INDEX(District!Q:Q,MATCH($A208&amp;$A$5,District!$J:$J,0))</f>
        <v>0.115942028985507</v>
      </c>
      <c r="V208" s="72">
        <f>INDEX(District!P:P,MATCH($A208&amp;$A$5,District!$J:$J,0))</f>
        <v>0.114427860696517</v>
      </c>
      <c r="W208" s="72">
        <f>INDEX(District!V:V,MATCH($A208&amp;$A$5,District!$J:$J,0))</f>
        <v>0.28187919463087202</v>
      </c>
      <c r="X208" s="72">
        <f>INDEX(District!U:U,MATCH($A208&amp;$A$5,District!$J:$J,0))</f>
        <v>0.170940170940171</v>
      </c>
      <c r="Y208" s="72">
        <f>INDEX(District!S:S,MATCH($A208&amp;$A$5,District!$J:$J,0))</f>
        <v>8.8235294117647106E-2</v>
      </c>
    </row>
    <row r="209" spans="1:25" x14ac:dyDescent="0.3">
      <c r="A209" s="52" t="s">
        <v>363</v>
      </c>
      <c r="B209" s="71">
        <f>INDEX(District!M:M,MATCH($A209&amp;$A$5,District!$J:$J,0))</f>
        <v>0.53571428571428603</v>
      </c>
      <c r="C209" s="72">
        <f>INDEX(District!AA:AA,MATCH($A209&amp;$A$5,District!$J:$J,0))</f>
        <v>0.53333333333333299</v>
      </c>
      <c r="D209" s="72">
        <f>INDEX(District!AE:AE,MATCH($A209&amp;$A$5,District!$J:$J,0))</f>
        <v>0.59051724137931005</v>
      </c>
      <c r="E209" s="72">
        <f>INDEX(District!T:T,MATCH($A209&amp;$A$5,District!$J:$J,0))</f>
        <v>0.402985074626866</v>
      </c>
      <c r="F209" s="72">
        <f>INDEX(District!AB:AB,MATCH($A209&amp;$A$5,District!$J:$J,0))</f>
        <v>0.60465116279069797</v>
      </c>
      <c r="G209" s="72">
        <f>INDEX(District!AC:AC,MATCH($A209&amp;$A$5,District!$J:$J,0))</f>
        <v>0.63970588235294101</v>
      </c>
      <c r="H209" s="72">
        <f>INDEX(District!Z:Z,MATCH($A209&amp;$A$5,District!$J:$J,0))</f>
        <v>0.68656716417910402</v>
      </c>
      <c r="I209" s="72">
        <f>INDEX(District!O:O,MATCH($A209&amp;$A$5,District!$J:$J,0))</f>
        <v>0.55639097744360899</v>
      </c>
      <c r="J209" s="72">
        <f>INDEX(District!AG:AG,MATCH($A209&amp;$A$5,District!$J:$J,0))</f>
        <v>0.38317757009345799</v>
      </c>
      <c r="K209" s="72">
        <f>INDEX(District!W:W,MATCH($A209&amp;$A$5,District!$J:$J,0))</f>
        <v>0.71126760563380298</v>
      </c>
      <c r="L209" s="72">
        <f>INDEX(District!L:L,MATCH($A209&amp;$A$5,District!$J:$J,0))</f>
        <v>0.52755905511810997</v>
      </c>
      <c r="M209" s="72">
        <f>INDEX(District!Y:Y,MATCH($A209&amp;$A$5,District!$J:$J,0))</f>
        <v>0.518987341772152</v>
      </c>
      <c r="N209" s="72">
        <f>INDEX(District!X:X,MATCH($A209&amp;$A$5,District!$J:$J,0))</f>
        <v>0.59393939393939399</v>
      </c>
      <c r="O209" s="72">
        <f>INDEX(District!AC:AC,MATCH($A209&amp;$A$5,District!$J:$J,0))</f>
        <v>0.63970588235294101</v>
      </c>
      <c r="P209" s="72">
        <f>INDEX(District!AF:AF,MATCH($A209&amp;$A$5,District!$J:$J,0))</f>
        <v>0.57936507936507897</v>
      </c>
      <c r="Q209" s="72">
        <f>INDEX(District!R:R,MATCH($A209&amp;$A$5,District!$J:$J,0))</f>
        <v>0.57246376811594202</v>
      </c>
      <c r="R209" s="72">
        <f>INDEX(District!AH:AH,MATCH($A209&amp;$A$5,District!$J:$J,0))</f>
        <v>0.62105263157894697</v>
      </c>
      <c r="S209" s="72">
        <f>INDEX(District!AD:AD,MATCH($A209&amp;$A$5,District!$J:$J,0))</f>
        <v>0.375</v>
      </c>
      <c r="T209" s="72">
        <f>INDEX(District!K:K,MATCH($A209&amp;$A$5,District!$J:$J,0))</f>
        <v>0.509174311926606</v>
      </c>
      <c r="U209" s="72">
        <f>INDEX(District!Q:Q,MATCH($A209&amp;$A$5,District!$J:$J,0))</f>
        <v>0.48550724637681197</v>
      </c>
      <c r="V209" s="72">
        <f>INDEX(District!P:P,MATCH($A209&amp;$A$5,District!$J:$J,0))</f>
        <v>0.58706467661691497</v>
      </c>
      <c r="W209" s="72">
        <f>INDEX(District!V:V,MATCH($A209&amp;$A$5,District!$J:$J,0))</f>
        <v>0.32885906040268498</v>
      </c>
      <c r="X209" s="72">
        <f>INDEX(District!U:U,MATCH($A209&amp;$A$5,District!$J:$J,0))</f>
        <v>0.44444444444444398</v>
      </c>
      <c r="Y209" s="72">
        <f>INDEX(District!S:S,MATCH($A209&amp;$A$5,District!$J:$J,0))</f>
        <v>0.53529411764705903</v>
      </c>
    </row>
    <row r="210" spans="1:25" x14ac:dyDescent="0.3">
      <c r="A210" s="52" t="s">
        <v>364</v>
      </c>
      <c r="B210" s="71">
        <f>INDEX(District!M:M,MATCH($A210&amp;$A$5,District!$J:$J,0))</f>
        <v>0.221428571428571</v>
      </c>
      <c r="C210" s="72">
        <f>INDEX(District!AA:AA,MATCH($A210&amp;$A$5,District!$J:$J,0))</f>
        <v>0.38518518518518502</v>
      </c>
      <c r="D210" s="72">
        <f>INDEX(District!AE:AE,MATCH($A210&amp;$A$5,District!$J:$J,0))</f>
        <v>0.27586206896551702</v>
      </c>
      <c r="E210" s="72">
        <f>INDEX(District!T:T,MATCH($A210&amp;$A$5,District!$J:$J,0))</f>
        <v>0.29104477611940299</v>
      </c>
      <c r="F210" s="72">
        <f>INDEX(District!AB:AB,MATCH($A210&amp;$A$5,District!$J:$J,0))</f>
        <v>0.337209302325581</v>
      </c>
      <c r="G210" s="72">
        <f>INDEX(District!AC:AC,MATCH($A210&amp;$A$5,District!$J:$J,0))</f>
        <v>0.24264705882352899</v>
      </c>
      <c r="H210" s="72">
        <f>INDEX(District!Z:Z,MATCH($A210&amp;$A$5,District!$J:$J,0))</f>
        <v>0.25373134328358199</v>
      </c>
      <c r="I210" s="72">
        <f>INDEX(District!O:O,MATCH($A210&amp;$A$5,District!$J:$J,0))</f>
        <v>0.27067669172932302</v>
      </c>
      <c r="J210" s="72">
        <f>INDEX(District!AG:AG,MATCH($A210&amp;$A$5,District!$J:$J,0))</f>
        <v>0.29906542056074797</v>
      </c>
      <c r="K210" s="72">
        <f>INDEX(District!W:W,MATCH($A210&amp;$A$5,District!$J:$J,0))</f>
        <v>0.53521126760563398</v>
      </c>
      <c r="L210" s="72">
        <f>INDEX(District!L:L,MATCH($A210&amp;$A$5,District!$J:$J,0))</f>
        <v>0.244094488188976</v>
      </c>
      <c r="M210" s="72">
        <f>INDEX(District!Y:Y,MATCH($A210&amp;$A$5,District!$J:$J,0))</f>
        <v>0.449367088607595</v>
      </c>
      <c r="N210" s="72">
        <f>INDEX(District!X:X,MATCH($A210&amp;$A$5,District!$J:$J,0))</f>
        <v>0.26060606060606101</v>
      </c>
      <c r="O210" s="72">
        <f>INDEX(District!AC:AC,MATCH($A210&amp;$A$5,District!$J:$J,0))</f>
        <v>0.24264705882352899</v>
      </c>
      <c r="P210" s="72">
        <f>INDEX(District!AF:AF,MATCH($A210&amp;$A$5,District!$J:$J,0))</f>
        <v>0.22222222222222199</v>
      </c>
      <c r="Q210" s="72">
        <f>INDEX(District!R:R,MATCH($A210&amp;$A$5,District!$J:$J,0))</f>
        <v>0.29710144927536197</v>
      </c>
      <c r="R210" s="72">
        <f>INDEX(District!AH:AH,MATCH($A210&amp;$A$5,District!$J:$J,0))</f>
        <v>0.30526315789473701</v>
      </c>
      <c r="S210" s="72">
        <f>INDEX(District!AD:AD,MATCH($A210&amp;$A$5,District!$J:$J,0))</f>
        <v>0.3125</v>
      </c>
      <c r="T210" s="72">
        <f>INDEX(District!K:K,MATCH($A210&amp;$A$5,District!$J:$J,0))</f>
        <v>0.23853211009174299</v>
      </c>
      <c r="U210" s="72">
        <f>INDEX(District!Q:Q,MATCH($A210&amp;$A$5,District!$J:$J,0))</f>
        <v>0.13768115942028999</v>
      </c>
      <c r="V210" s="72">
        <f>INDEX(District!P:P,MATCH($A210&amp;$A$5,District!$J:$J,0))</f>
        <v>0.402985074626866</v>
      </c>
      <c r="W210" s="72">
        <f>INDEX(District!V:V,MATCH($A210&amp;$A$5,District!$J:$J,0))</f>
        <v>0.18120805369127499</v>
      </c>
      <c r="X210" s="72">
        <f>INDEX(District!U:U,MATCH($A210&amp;$A$5,District!$J:$J,0))</f>
        <v>0.28205128205128199</v>
      </c>
      <c r="Y210" s="72">
        <f>INDEX(District!S:S,MATCH($A210&amp;$A$5,District!$J:$J,0))</f>
        <v>0.42352941176470599</v>
      </c>
    </row>
    <row r="211" spans="1:25" x14ac:dyDescent="0.3">
      <c r="A211" s="52" t="s">
        <v>365</v>
      </c>
      <c r="B211" s="71">
        <f>INDEX(District!M:M,MATCH($A211&amp;$A$5,District!$J:$J,0))</f>
        <v>0.17857142857142899</v>
      </c>
      <c r="C211" s="72">
        <f>INDEX(District!AA:AA,MATCH($A211&amp;$A$5,District!$J:$J,0))</f>
        <v>0.20740740740740701</v>
      </c>
      <c r="D211" s="72">
        <f>INDEX(District!AE:AE,MATCH($A211&amp;$A$5,District!$J:$J,0))</f>
        <v>0.232758620689655</v>
      </c>
      <c r="E211" s="72">
        <f>INDEX(District!T:T,MATCH($A211&amp;$A$5,District!$J:$J,0))</f>
        <v>0.31343283582089598</v>
      </c>
      <c r="F211" s="72">
        <f>INDEX(District!AB:AB,MATCH($A211&amp;$A$5,District!$J:$J,0))</f>
        <v>0.331395348837209</v>
      </c>
      <c r="G211" s="72">
        <f>INDEX(District!AC:AC,MATCH($A211&amp;$A$5,District!$J:$J,0))</f>
        <v>0.32352941176470601</v>
      </c>
      <c r="H211" s="72">
        <f>INDEX(District!Z:Z,MATCH($A211&amp;$A$5,District!$J:$J,0))</f>
        <v>0.22388059701492499</v>
      </c>
      <c r="I211" s="72">
        <f>INDEX(District!O:O,MATCH($A211&amp;$A$5,District!$J:$J,0))</f>
        <v>0.42105263157894701</v>
      </c>
      <c r="J211" s="72">
        <f>INDEX(District!AG:AG,MATCH($A211&amp;$A$5,District!$J:$J,0))</f>
        <v>0.38317757009345799</v>
      </c>
      <c r="K211" s="72">
        <f>INDEX(District!W:W,MATCH($A211&amp;$A$5,District!$J:$J,0))</f>
        <v>0.38732394366197198</v>
      </c>
      <c r="L211" s="72">
        <f>INDEX(District!L:L,MATCH($A211&amp;$A$5,District!$J:$J,0))</f>
        <v>0.36220472440944901</v>
      </c>
      <c r="M211" s="72">
        <f>INDEX(District!Y:Y,MATCH($A211&amp;$A$5,District!$J:$J,0))</f>
        <v>0.215189873417722</v>
      </c>
      <c r="N211" s="72">
        <f>INDEX(District!X:X,MATCH($A211&amp;$A$5,District!$J:$J,0))</f>
        <v>0.34545454545454501</v>
      </c>
      <c r="O211" s="72">
        <f>INDEX(District!AC:AC,MATCH($A211&amp;$A$5,District!$J:$J,0))</f>
        <v>0.32352941176470601</v>
      </c>
      <c r="P211" s="72">
        <f>INDEX(District!AF:AF,MATCH($A211&amp;$A$5,District!$J:$J,0))</f>
        <v>0.24603174603174599</v>
      </c>
      <c r="Q211" s="72">
        <f>INDEX(District!R:R,MATCH($A211&amp;$A$5,District!$J:$J,0))</f>
        <v>0.28985507246376802</v>
      </c>
      <c r="R211" s="72">
        <f>INDEX(District!AH:AH,MATCH($A211&amp;$A$5,District!$J:$J,0))</f>
        <v>0.29473684210526302</v>
      </c>
      <c r="S211" s="72">
        <f>INDEX(District!AD:AD,MATCH($A211&amp;$A$5,District!$J:$J,0))</f>
        <v>0.25</v>
      </c>
      <c r="T211" s="72">
        <f>INDEX(District!K:K,MATCH($A211&amp;$A$5,District!$J:$J,0))</f>
        <v>0.26146788990825698</v>
      </c>
      <c r="U211" s="72">
        <f>INDEX(District!Q:Q,MATCH($A211&amp;$A$5,District!$J:$J,0))</f>
        <v>0.29710144927536197</v>
      </c>
      <c r="V211" s="72">
        <f>INDEX(District!P:P,MATCH($A211&amp;$A$5,District!$J:$J,0))</f>
        <v>0.16915422885572101</v>
      </c>
      <c r="W211" s="72">
        <f>INDEX(District!V:V,MATCH($A211&amp;$A$5,District!$J:$J,0))</f>
        <v>0.26174496644295298</v>
      </c>
      <c r="X211" s="72">
        <f>INDEX(District!U:U,MATCH($A211&amp;$A$5,District!$J:$J,0))</f>
        <v>0.29059829059829101</v>
      </c>
      <c r="Y211" s="72">
        <f>INDEX(District!S:S,MATCH($A211&amp;$A$5,District!$J:$J,0))</f>
        <v>0.26470588235294101</v>
      </c>
    </row>
    <row r="212" spans="1:25" x14ac:dyDescent="0.3">
      <c r="A212" s="52" t="s">
        <v>366</v>
      </c>
      <c r="B212" s="72">
        <f>INDEX(District!M:M,MATCH($A212&amp;$A$5,District!$J:$J,0))</f>
        <v>3.5714285714285698E-2</v>
      </c>
      <c r="C212" s="72">
        <f>INDEX(District!AA:AA,MATCH($A212&amp;$A$5,District!$J:$J,0))</f>
        <v>4.4444444444444398E-2</v>
      </c>
      <c r="D212" s="72">
        <f>INDEX(District!AE:AE,MATCH($A212&amp;$A$5,District!$J:$J,0))</f>
        <v>1.29310344827586E-2</v>
      </c>
      <c r="E212" s="72">
        <f>INDEX(District!T:T,MATCH($A212&amp;$A$5,District!$J:$J,0))</f>
        <v>5.22388059701493E-2</v>
      </c>
      <c r="F212" s="72">
        <f>INDEX(District!AB:AB,MATCH($A212&amp;$A$5,District!$J:$J,0))</f>
        <v>4.0697674418604703E-2</v>
      </c>
      <c r="G212" s="72">
        <f>INDEX(District!AC:AC,MATCH($A212&amp;$A$5,District!$J:$J,0))</f>
        <v>2.9411764705882401E-2</v>
      </c>
      <c r="H212" s="72">
        <f>INDEX(District!Z:Z,MATCH($A212&amp;$A$5,District!$J:$J,0))</f>
        <v>3.7313432835820899E-2</v>
      </c>
      <c r="I212" s="72">
        <f>INDEX(District!O:O,MATCH($A212&amp;$A$5,District!$J:$J,0))</f>
        <v>3.7593984962405999E-2</v>
      </c>
      <c r="J212" s="72">
        <f>INDEX(District!AG:AG,MATCH($A212&amp;$A$5,District!$J:$J,0))</f>
        <v>3.7383177570093497E-2</v>
      </c>
      <c r="K212" s="72">
        <f>INDEX(District!W:W,MATCH($A212&amp;$A$5,District!$J:$J,0))</f>
        <v>1.4084507042253501E-2</v>
      </c>
      <c r="L212" s="72">
        <f>INDEX(District!L:L,MATCH($A212&amp;$A$5,District!$J:$J,0))</f>
        <v>3.9370078740157501E-2</v>
      </c>
      <c r="M212" s="72">
        <f>INDEX(District!Y:Y,MATCH($A212&amp;$A$5,District!$J:$J,0))</f>
        <v>5.6962025316455701E-2</v>
      </c>
      <c r="N212" s="72">
        <f>INDEX(District!X:X,MATCH($A212&amp;$A$5,District!$J:$J,0))</f>
        <v>3.03030303030303E-2</v>
      </c>
      <c r="O212" s="72">
        <f>INDEX(District!AC:AC,MATCH($A212&amp;$A$5,District!$J:$J,0))</f>
        <v>2.9411764705882401E-2</v>
      </c>
      <c r="P212" s="72">
        <f>INDEX(District!AF:AF,MATCH($A212&amp;$A$5,District!$J:$J,0))</f>
        <v>3.9682539682539701E-2</v>
      </c>
      <c r="Q212" s="72">
        <f>INDEX(District!R:R,MATCH($A212&amp;$A$5,District!$J:$J,0))</f>
        <v>2.1739130434782601E-2</v>
      </c>
      <c r="R212" s="72">
        <f>INDEX(District!AH:AH,MATCH($A212&amp;$A$5,District!$J:$J,0))</f>
        <v>3.1578947368421102E-2</v>
      </c>
      <c r="S212" s="72">
        <f>INDEX(District!AD:AD,MATCH($A212&amp;$A$5,District!$J:$J,0))</f>
        <v>4.6875E-2</v>
      </c>
      <c r="T212" s="72">
        <f>INDEX(District!K:K,MATCH($A212&amp;$A$5,District!$J:$J,0))</f>
        <v>4.1284403669724801E-2</v>
      </c>
      <c r="U212" s="72">
        <f>INDEX(District!Q:Q,MATCH($A212&amp;$A$5,District!$J:$J,0))</f>
        <v>6.5217391304347797E-2</v>
      </c>
      <c r="V212" s="72">
        <f>INDEX(District!P:P,MATCH($A212&amp;$A$5,District!$J:$J,0))</f>
        <v>2.48756218905473E-2</v>
      </c>
      <c r="W212" s="72">
        <f>INDEX(District!V:V,MATCH($A212&amp;$A$5,District!$J:$J,0))</f>
        <v>5.3691275167785199E-2</v>
      </c>
      <c r="X212" s="72">
        <f>INDEX(District!U:U,MATCH($A212&amp;$A$5,District!$J:$J,0))</f>
        <v>5.9829059829059797E-2</v>
      </c>
      <c r="Y212" s="72">
        <f>INDEX(District!S:S,MATCH($A212&amp;$A$5,District!$J:$J,0))</f>
        <v>2.9411764705882401E-2</v>
      </c>
    </row>
    <row r="213" spans="1:25" x14ac:dyDescent="0.3">
      <c r="A213" s="52" t="s">
        <v>367</v>
      </c>
      <c r="B213" s="72">
        <f>INDEX(District!M:M,MATCH($A213&amp;$A$5,District!$J:$J,0))</f>
        <v>2.8571428571428598E-2</v>
      </c>
      <c r="C213" s="72">
        <f>INDEX(District!AA:AA,MATCH($A213&amp;$A$5,District!$J:$J,0))</f>
        <v>2.2222222222222199E-2</v>
      </c>
      <c r="D213" s="72">
        <f>INDEX(District!AE:AE,MATCH($A213&amp;$A$5,District!$J:$J,0))</f>
        <v>0</v>
      </c>
      <c r="E213" s="72">
        <f>INDEX(District!T:T,MATCH($A213&amp;$A$5,District!$J:$J,0))</f>
        <v>0.134328358208955</v>
      </c>
      <c r="F213" s="72">
        <f>INDEX(District!AB:AB,MATCH($A213&amp;$A$5,District!$J:$J,0))</f>
        <v>5.8139534883720903E-3</v>
      </c>
      <c r="G213" s="72">
        <f>INDEX(District!AC:AC,MATCH($A213&amp;$A$5,District!$J:$J,0))</f>
        <v>7.3529411764705899E-3</v>
      </c>
      <c r="H213" s="72">
        <f>INDEX(District!Z:Z,MATCH($A213&amp;$A$5,District!$J:$J,0))</f>
        <v>0</v>
      </c>
      <c r="I213" s="72">
        <f>INDEX(District!O:O,MATCH($A213&amp;$A$5,District!$J:$J,0))</f>
        <v>0</v>
      </c>
      <c r="J213" s="72">
        <f>INDEX(District!AG:AG,MATCH($A213&amp;$A$5,District!$J:$J,0))</f>
        <v>8.4112149532710304E-2</v>
      </c>
      <c r="K213" s="72">
        <f>INDEX(District!W:W,MATCH($A213&amp;$A$5,District!$J:$J,0))</f>
        <v>7.0422535211267599E-3</v>
      </c>
      <c r="L213" s="72">
        <f>INDEX(District!L:L,MATCH($A213&amp;$A$5,District!$J:$J,0))</f>
        <v>1.5748031496062999E-2</v>
      </c>
      <c r="M213" s="72">
        <f>INDEX(District!Y:Y,MATCH($A213&amp;$A$5,District!$J:$J,0))</f>
        <v>1.8987341772151899E-2</v>
      </c>
      <c r="N213" s="72">
        <f>INDEX(District!X:X,MATCH($A213&amp;$A$5,District!$J:$J,0))</f>
        <v>1.8181818181818198E-2</v>
      </c>
      <c r="O213" s="72">
        <f>INDEX(District!AC:AC,MATCH($A213&amp;$A$5,District!$J:$J,0))</f>
        <v>7.3529411764705899E-3</v>
      </c>
      <c r="P213" s="72">
        <f>INDEX(District!AF:AF,MATCH($A213&amp;$A$5,District!$J:$J,0))</f>
        <v>-2.2204460492503101E-16</v>
      </c>
      <c r="Q213" s="72">
        <f>INDEX(District!R:R,MATCH($A213&amp;$A$5,District!$J:$J,0))</f>
        <v>2.1739130434782601E-2</v>
      </c>
      <c r="R213" s="72">
        <f>INDEX(District!AH:AH,MATCH($A213&amp;$A$5,District!$J:$J,0))</f>
        <v>3.1578947368421102E-2</v>
      </c>
      <c r="S213" s="72">
        <f>INDEX(District!AD:AD,MATCH($A213&amp;$A$5,District!$J:$J,0))</f>
        <v>6.25E-2</v>
      </c>
      <c r="T213" s="72">
        <f>INDEX(District!K:K,MATCH($A213&amp;$A$5,District!$J:$J,0))</f>
        <v>2.7522935779816501E-2</v>
      </c>
      <c r="U213" s="72">
        <f>INDEX(District!Q:Q,MATCH($A213&amp;$A$5,District!$J:$J,0))</f>
        <v>1.4492753623188401E-2</v>
      </c>
      <c r="V213" s="72">
        <f>INDEX(District!P:P,MATCH($A213&amp;$A$5,District!$J:$J,0))</f>
        <v>3.98009950248756E-2</v>
      </c>
      <c r="W213" s="72">
        <f>INDEX(District!V:V,MATCH($A213&amp;$A$5,District!$J:$J,0))</f>
        <v>8.0536912751677805E-2</v>
      </c>
      <c r="X213" s="72">
        <f>INDEX(District!U:U,MATCH($A213&amp;$A$5,District!$J:$J,0))</f>
        <v>5.1282051282051301E-2</v>
      </c>
      <c r="Y213" s="72">
        <f>INDEX(District!S:S,MATCH($A213&amp;$A$5,District!$J:$J,0))</f>
        <v>5.8823529411764696E-3</v>
      </c>
    </row>
    <row r="214" spans="1:25" x14ac:dyDescent="0.3">
      <c r="A214" s="52" t="s">
        <v>368</v>
      </c>
      <c r="B214" s="72">
        <f>INDEX(District!M:M,MATCH($A214&amp;$A$5,District!$J:$J,0))</f>
        <v>5.7142857142857099E-2</v>
      </c>
      <c r="C214" s="72">
        <f>INDEX(District!AA:AA,MATCH($A214&amp;$A$5,District!$J:$J,0))</f>
        <v>2.96296296296296E-2</v>
      </c>
      <c r="D214" s="72">
        <f>INDEX(District!AE:AE,MATCH($A214&amp;$A$5,District!$J:$J,0))</f>
        <v>2.5862068965517199E-2</v>
      </c>
      <c r="E214" s="72">
        <f>INDEX(District!T:T,MATCH($A214&amp;$A$5,District!$J:$J,0))</f>
        <v>2.2388059701492501E-2</v>
      </c>
      <c r="F214" s="72">
        <f>INDEX(District!AB:AB,MATCH($A214&amp;$A$5,District!$J:$J,0))</f>
        <v>4.6511627906976702E-2</v>
      </c>
      <c r="G214" s="72">
        <f>INDEX(District!AC:AC,MATCH($A214&amp;$A$5,District!$J:$J,0))</f>
        <v>2.9411764705882401E-2</v>
      </c>
      <c r="H214" s="72">
        <f>INDEX(District!Z:Z,MATCH($A214&amp;$A$5,District!$J:$J,0))</f>
        <v>0</v>
      </c>
      <c r="I214" s="72">
        <f>INDEX(District!O:O,MATCH($A214&amp;$A$5,District!$J:$J,0))</f>
        <v>0.12781954887218</v>
      </c>
      <c r="J214" s="72">
        <f>INDEX(District!AG:AG,MATCH($A214&amp;$A$5,District!$J:$J,0))</f>
        <v>9.3457943925233603E-3</v>
      </c>
      <c r="K214" s="72">
        <f>INDEX(District!W:W,MATCH($A214&amp;$A$5,District!$J:$J,0))</f>
        <v>1.4084507042253501E-2</v>
      </c>
      <c r="L214" s="72">
        <f>INDEX(District!L:L,MATCH($A214&amp;$A$5,District!$J:$J,0))</f>
        <v>2.3622047244094498E-2</v>
      </c>
      <c r="M214" s="72">
        <f>INDEX(District!Y:Y,MATCH($A214&amp;$A$5,District!$J:$J,0))</f>
        <v>8.2278481012658194E-2</v>
      </c>
      <c r="N214" s="72">
        <f>INDEX(District!X:X,MATCH($A214&amp;$A$5,District!$J:$J,0))</f>
        <v>0</v>
      </c>
      <c r="O214" s="72">
        <f>INDEX(District!AC:AC,MATCH($A214&amp;$A$5,District!$J:$J,0))</f>
        <v>2.9411764705882401E-2</v>
      </c>
      <c r="P214" s="72">
        <f>INDEX(District!AF:AF,MATCH($A214&amp;$A$5,District!$J:$J,0))</f>
        <v>-2.2204460492503101E-16</v>
      </c>
      <c r="Q214" s="72">
        <f>INDEX(District!R:R,MATCH($A214&amp;$A$5,District!$J:$J,0))</f>
        <v>7.2463768115942004E-3</v>
      </c>
      <c r="R214" s="72">
        <f>INDEX(District!AH:AH,MATCH($A214&amp;$A$5,District!$J:$J,0))</f>
        <v>3.1578947368421102E-2</v>
      </c>
      <c r="S214" s="72">
        <f>INDEX(District!AD:AD,MATCH($A214&amp;$A$5,District!$J:$J,0))</f>
        <v>3.125E-2</v>
      </c>
      <c r="T214" s="72">
        <f>INDEX(District!K:K,MATCH($A214&amp;$A$5,District!$J:$J,0))</f>
        <v>2.2935779816513801E-2</v>
      </c>
      <c r="U214" s="72">
        <f>INDEX(District!Q:Q,MATCH($A214&amp;$A$5,District!$J:$J,0))</f>
        <v>7.2463768115942004E-3</v>
      </c>
      <c r="V214" s="72">
        <f>INDEX(District!P:P,MATCH($A214&amp;$A$5,District!$J:$J,0))</f>
        <v>3.4825870646766198E-2</v>
      </c>
      <c r="W214" s="72">
        <f>INDEX(District!V:V,MATCH($A214&amp;$A$5,District!$J:$J,0))</f>
        <v>2.01342281879195E-2</v>
      </c>
      <c r="X214" s="72">
        <f>INDEX(District!U:U,MATCH($A214&amp;$A$5,District!$J:$J,0))</f>
        <v>1.7094017094017099E-2</v>
      </c>
      <c r="Y214" s="72">
        <f>INDEX(District!S:S,MATCH($A214&amp;$A$5,District!$J:$J,0))</f>
        <v>2.3529411764705899E-2</v>
      </c>
    </row>
    <row r="215" spans="1:25" x14ac:dyDescent="0.3">
      <c r="A215" s="52" t="s">
        <v>369</v>
      </c>
      <c r="B215" s="72">
        <f>INDEX(District!M:M,MATCH($A215&amp;$A$5,District!$J:$J,0))</f>
        <v>4.2857142857142899E-2</v>
      </c>
      <c r="C215" s="72">
        <f>INDEX(District!AA:AA,MATCH($A215&amp;$A$5,District!$J:$J,0))</f>
        <v>5.1851851851851899E-2</v>
      </c>
      <c r="D215" s="72">
        <f>INDEX(District!AE:AE,MATCH($A215&amp;$A$5,District!$J:$J,0))</f>
        <v>1.72413793103448E-2</v>
      </c>
      <c r="E215" s="72">
        <f>INDEX(District!T:T,MATCH($A215&amp;$A$5,District!$J:$J,0))</f>
        <v>0.12686567164179099</v>
      </c>
      <c r="F215" s="72">
        <f>INDEX(District!AB:AB,MATCH($A215&amp;$A$5,District!$J:$J,0))</f>
        <v>1.74418604651163E-2</v>
      </c>
      <c r="G215" s="72">
        <f>INDEX(District!AC:AC,MATCH($A215&amp;$A$5,District!$J:$J,0))</f>
        <v>2.9411764705882401E-2</v>
      </c>
      <c r="H215" s="72">
        <f>INDEX(District!Z:Z,MATCH($A215&amp;$A$5,District!$J:$J,0))</f>
        <v>8.2089552238805999E-2</v>
      </c>
      <c r="I215" s="72">
        <f>INDEX(District!O:O,MATCH($A215&amp;$A$5,District!$J:$J,0))</f>
        <v>1.50375939849624E-2</v>
      </c>
      <c r="J215" s="72">
        <f>INDEX(District!AG:AG,MATCH($A215&amp;$A$5,District!$J:$J,0))</f>
        <v>9.34579439252336E-2</v>
      </c>
      <c r="K215" s="72">
        <f>INDEX(District!W:W,MATCH($A215&amp;$A$5,District!$J:$J,0))</f>
        <v>2.1126760563380299E-2</v>
      </c>
      <c r="L215" s="72">
        <f>INDEX(District!L:L,MATCH($A215&amp;$A$5,District!$J:$J,0))</f>
        <v>7.8740157480314994E-3</v>
      </c>
      <c r="M215" s="72">
        <f>INDEX(District!Y:Y,MATCH($A215&amp;$A$5,District!$J:$J,0))</f>
        <v>1.8987341772151899E-2</v>
      </c>
      <c r="N215" s="72">
        <f>INDEX(District!X:X,MATCH($A215&amp;$A$5,District!$J:$J,0))</f>
        <v>1.21212121212121E-2</v>
      </c>
      <c r="O215" s="72">
        <f>INDEX(District!AC:AC,MATCH($A215&amp;$A$5,District!$J:$J,0))</f>
        <v>2.9411764705882401E-2</v>
      </c>
      <c r="P215" s="72">
        <f>INDEX(District!AF:AF,MATCH($A215&amp;$A$5,District!$J:$J,0))</f>
        <v>1.58730158730159E-2</v>
      </c>
      <c r="Q215" s="72">
        <f>INDEX(District!R:R,MATCH($A215&amp;$A$5,District!$J:$J,0))</f>
        <v>2.8985507246376802E-2</v>
      </c>
      <c r="R215" s="72">
        <f>INDEX(District!AH:AH,MATCH($A215&amp;$A$5,District!$J:$J,0))</f>
        <v>9.4736842105263203E-2</v>
      </c>
      <c r="S215" s="72">
        <f>INDEX(District!AD:AD,MATCH($A215&amp;$A$5,District!$J:$J,0))</f>
        <v>1.5625E-2</v>
      </c>
      <c r="T215" s="72">
        <f>INDEX(District!K:K,MATCH($A215&amp;$A$5,District!$J:$J,0))</f>
        <v>0.17431192660550501</v>
      </c>
      <c r="U215" s="72">
        <f>INDEX(District!Q:Q,MATCH($A215&amp;$A$5,District!$J:$J,0))</f>
        <v>0.101449275362319</v>
      </c>
      <c r="V215" s="72">
        <f>INDEX(District!P:P,MATCH($A215&amp;$A$5,District!$J:$J,0))</f>
        <v>5.4726368159204002E-2</v>
      </c>
      <c r="W215" s="72">
        <f>INDEX(District!V:V,MATCH($A215&amp;$A$5,District!$J:$J,0))</f>
        <v>6.7114093959731502E-2</v>
      </c>
      <c r="X215" s="72">
        <f>INDEX(District!U:U,MATCH($A215&amp;$A$5,District!$J:$J,0))</f>
        <v>2.5641025641025599E-2</v>
      </c>
      <c r="Y215" s="72">
        <f>INDEX(District!S:S,MATCH($A215&amp;$A$5,District!$J:$J,0))</f>
        <v>4.7058823529411799E-2</v>
      </c>
    </row>
    <row r="216" spans="1:25" x14ac:dyDescent="0.3">
      <c r="A216" s="52" t="s">
        <v>370</v>
      </c>
      <c r="B216" s="71">
        <f>INDEX(District!M:M,MATCH($A216&amp;$A$5,District!$J:$J,0))</f>
        <v>7.14285714285714E-3</v>
      </c>
      <c r="C216" s="72">
        <f>INDEX(District!AA:AA,MATCH($A216&amp;$A$5,District!$J:$J,0))</f>
        <v>7.4074074074074103E-3</v>
      </c>
      <c r="D216" s="72">
        <f>INDEX(District!AE:AE,MATCH($A216&amp;$A$5,District!$J:$J,0))</f>
        <v>0</v>
      </c>
      <c r="E216" s="72">
        <f>INDEX(District!T:T,MATCH($A216&amp;$A$5,District!$J:$J,0))</f>
        <v>0</v>
      </c>
      <c r="F216" s="72">
        <f>INDEX(District!AB:AB,MATCH($A216&amp;$A$5,District!$J:$J,0))</f>
        <v>0</v>
      </c>
      <c r="G216" s="72">
        <f>INDEX(District!AC:AC,MATCH($A216&amp;$A$5,District!$J:$J,0))</f>
        <v>0</v>
      </c>
      <c r="H216" s="72">
        <f>INDEX(District!Z:Z,MATCH($A216&amp;$A$5,District!$J:$J,0))</f>
        <v>7.4626865671641798E-3</v>
      </c>
      <c r="I216" s="72">
        <f>INDEX(District!O:O,MATCH($A216&amp;$A$5,District!$J:$J,0))</f>
        <v>7.5187969924812E-3</v>
      </c>
      <c r="J216" s="72">
        <f>INDEX(District!AG:AG,MATCH($A216&amp;$A$5,District!$J:$J,0))</f>
        <v>1.11022302462516E-16</v>
      </c>
      <c r="K216" s="72">
        <f>INDEX(District!W:W,MATCH($A216&amp;$A$5,District!$J:$J,0))</f>
        <v>0</v>
      </c>
      <c r="L216" s="72">
        <f>INDEX(District!L:L,MATCH($A216&amp;$A$5,District!$J:$J,0))</f>
        <v>7.8740157480314994E-3</v>
      </c>
      <c r="M216" s="72">
        <f>INDEX(District!Y:Y,MATCH($A216&amp;$A$5,District!$J:$J,0))</f>
        <v>1.26582278481013E-2</v>
      </c>
      <c r="N216" s="72">
        <f>INDEX(District!X:X,MATCH($A216&amp;$A$5,District!$J:$J,0))</f>
        <v>0</v>
      </c>
      <c r="O216" s="72">
        <f>INDEX(District!AC:AC,MATCH($A216&amp;$A$5,District!$J:$J,0))</f>
        <v>0</v>
      </c>
      <c r="P216" s="72">
        <f>INDEX(District!AF:AF,MATCH($A216&amp;$A$5,District!$J:$J,0))</f>
        <v>-2.2204460492503101E-16</v>
      </c>
      <c r="Q216" s="72">
        <f>INDEX(District!R:R,MATCH($A216&amp;$A$5,District!$J:$J,0))</f>
        <v>0</v>
      </c>
      <c r="R216" s="72">
        <f>INDEX(District!AH:AH,MATCH($A216&amp;$A$5,District!$J:$J,0))</f>
        <v>0</v>
      </c>
      <c r="S216" s="72">
        <f>INDEX(District!AD:AD,MATCH($A216&amp;$A$5,District!$J:$J,0))</f>
        <v>0</v>
      </c>
      <c r="T216" s="72">
        <f>INDEX(District!K:K,MATCH($A216&amp;$A$5,District!$J:$J,0))</f>
        <v>4.5871559633027499E-3</v>
      </c>
      <c r="U216" s="72">
        <f>INDEX(District!Q:Q,MATCH($A216&amp;$A$5,District!$J:$J,0))</f>
        <v>7.2463768115942004E-3</v>
      </c>
      <c r="V216" s="72">
        <f>INDEX(District!P:P,MATCH($A216&amp;$A$5,District!$J:$J,0))</f>
        <v>4.97512437810945E-3</v>
      </c>
      <c r="W216" s="72">
        <f>INDEX(District!V:V,MATCH($A216&amp;$A$5,District!$J:$J,0))</f>
        <v>0</v>
      </c>
      <c r="X216" s="72">
        <f>INDEX(District!U:U,MATCH($A216&amp;$A$5,District!$J:$J,0))</f>
        <v>0</v>
      </c>
      <c r="Y216" s="72">
        <f>INDEX(District!S:S,MATCH($A216&amp;$A$5,District!$J:$J,0))</f>
        <v>5.8823529411764696E-3</v>
      </c>
    </row>
    <row r="217" spans="1:25" x14ac:dyDescent="0.3">
      <c r="A217" s="52" t="s">
        <v>371</v>
      </c>
      <c r="B217" s="72">
        <f>INDEX(District!M:M,MATCH($A217&amp;$A$5,District!$J:$J,0))</f>
        <v>0.121428571428571</v>
      </c>
      <c r="C217" s="72">
        <f>INDEX(District!AA:AA,MATCH($A217&amp;$A$5,District!$J:$J,0))</f>
        <v>0.155555555555556</v>
      </c>
      <c r="D217" s="72">
        <f>INDEX(District!AE:AE,MATCH($A217&amp;$A$5,District!$J:$J,0))</f>
        <v>4.7413793103448301E-2</v>
      </c>
      <c r="E217" s="72">
        <f>INDEX(District!T:T,MATCH($A217&amp;$A$5,District!$J:$J,0))</f>
        <v>0.134328358208955</v>
      </c>
      <c r="F217" s="72">
        <f>INDEX(District!AB:AB,MATCH($A217&amp;$A$5,District!$J:$J,0))</f>
        <v>3.4883720930232599E-2</v>
      </c>
      <c r="G217" s="72">
        <f>INDEX(District!AC:AC,MATCH($A217&amp;$A$5,District!$J:$J,0))</f>
        <v>3.6764705882352901E-2</v>
      </c>
      <c r="H217" s="72">
        <f>INDEX(District!Z:Z,MATCH($A217&amp;$A$5,District!$J:$J,0))</f>
        <v>6.7164179104477598E-2</v>
      </c>
      <c r="I217" s="72">
        <f>INDEX(District!O:O,MATCH($A217&amp;$A$5,District!$J:$J,0))</f>
        <v>1.50375939849624E-2</v>
      </c>
      <c r="J217" s="72">
        <f>INDEX(District!AG:AG,MATCH($A217&amp;$A$5,District!$J:$J,0))</f>
        <v>8.4112149532710304E-2</v>
      </c>
      <c r="K217" s="72">
        <f>INDEX(District!W:W,MATCH($A217&amp;$A$5,District!$J:$J,0))</f>
        <v>3.5211267605633798E-2</v>
      </c>
      <c r="L217" s="72">
        <f>INDEX(District!L:L,MATCH($A217&amp;$A$5,District!$J:$J,0))</f>
        <v>5.5118110236220499E-2</v>
      </c>
      <c r="M217" s="72">
        <f>INDEX(District!Y:Y,MATCH($A217&amp;$A$5,District!$J:$J,0))</f>
        <v>5.6962025316455701E-2</v>
      </c>
      <c r="N217" s="72">
        <f>INDEX(District!X:X,MATCH($A217&amp;$A$5,District!$J:$J,0))</f>
        <v>3.03030303030303E-2</v>
      </c>
      <c r="O217" s="72">
        <f>INDEX(District!AC:AC,MATCH($A217&amp;$A$5,District!$J:$J,0))</f>
        <v>3.6764705882352901E-2</v>
      </c>
      <c r="P217" s="72">
        <f>INDEX(District!AF:AF,MATCH($A217&amp;$A$5,District!$J:$J,0))</f>
        <v>7.9365079365079395E-3</v>
      </c>
      <c r="Q217" s="72">
        <f>INDEX(District!R:R,MATCH($A217&amp;$A$5,District!$J:$J,0))</f>
        <v>2.8985507246376802E-2</v>
      </c>
      <c r="R217" s="72">
        <f>INDEX(District!AH:AH,MATCH($A217&amp;$A$5,District!$J:$J,0))</f>
        <v>7.3684210526315796E-2</v>
      </c>
      <c r="S217" s="72">
        <f>INDEX(District!AD:AD,MATCH($A217&amp;$A$5,District!$J:$J,0))</f>
        <v>0.109375</v>
      </c>
      <c r="T217" s="72">
        <f>INDEX(District!K:K,MATCH($A217&amp;$A$5,District!$J:$J,0))</f>
        <v>0.119266055045872</v>
      </c>
      <c r="U217" s="72">
        <f>INDEX(District!Q:Q,MATCH($A217&amp;$A$5,District!$J:$J,0))</f>
        <v>0.115942028985507</v>
      </c>
      <c r="V217" s="72">
        <f>INDEX(District!P:P,MATCH($A217&amp;$A$5,District!$J:$J,0))</f>
        <v>7.4626865671641798E-2</v>
      </c>
      <c r="W217" s="72">
        <f>INDEX(District!V:V,MATCH($A217&amp;$A$5,District!$J:$J,0))</f>
        <v>6.0402684563758399E-2</v>
      </c>
      <c r="X217" s="72">
        <f>INDEX(District!U:U,MATCH($A217&amp;$A$5,District!$J:$J,0))</f>
        <v>5.9829059829059797E-2</v>
      </c>
      <c r="Y217" s="72">
        <f>INDEX(District!S:S,MATCH($A217&amp;$A$5,District!$J:$J,0))</f>
        <v>4.11764705882353E-2</v>
      </c>
    </row>
    <row r="218" spans="1:25" x14ac:dyDescent="0.3">
      <c r="A218" s="52" t="s">
        <v>372</v>
      </c>
      <c r="B218" s="72">
        <f>INDEX(District!M:M,MATCH($A218&amp;$A$5,District!$J:$J,0))</f>
        <v>8.5714285714285701E-2</v>
      </c>
      <c r="C218" s="72">
        <f>INDEX(District!AA:AA,MATCH($A218&amp;$A$5,District!$J:$J,0))</f>
        <v>2.96296296296296E-2</v>
      </c>
      <c r="D218" s="72">
        <f>INDEX(District!AE:AE,MATCH($A218&amp;$A$5,District!$J:$J,0))</f>
        <v>2.1551724137931001E-2</v>
      </c>
      <c r="E218" s="72">
        <f>INDEX(District!T:T,MATCH($A218&amp;$A$5,District!$J:$J,0))</f>
        <v>8.9552238805970102E-2</v>
      </c>
      <c r="F218" s="72">
        <f>INDEX(District!AB:AB,MATCH($A218&amp;$A$5,District!$J:$J,0))</f>
        <v>7.5581395348837205E-2</v>
      </c>
      <c r="G218" s="72">
        <f>INDEX(District!AC:AC,MATCH($A218&amp;$A$5,District!$J:$J,0))</f>
        <v>0</v>
      </c>
      <c r="H218" s="72">
        <f>INDEX(District!Z:Z,MATCH($A218&amp;$A$5,District!$J:$J,0))</f>
        <v>7.4626865671641798E-3</v>
      </c>
      <c r="I218" s="72">
        <f>INDEX(District!O:O,MATCH($A218&amp;$A$5,District!$J:$J,0))</f>
        <v>0</v>
      </c>
      <c r="J218" s="72">
        <f>INDEX(District!AG:AG,MATCH($A218&amp;$A$5,District!$J:$J,0))</f>
        <v>2.80373831775701E-2</v>
      </c>
      <c r="K218" s="72">
        <f>INDEX(District!W:W,MATCH($A218&amp;$A$5,District!$J:$J,0))</f>
        <v>1.4084507042253501E-2</v>
      </c>
      <c r="L218" s="72">
        <f>INDEX(District!L:L,MATCH($A218&amp;$A$5,District!$J:$J,0))</f>
        <v>1.5748031496062999E-2</v>
      </c>
      <c r="M218" s="72">
        <f>INDEX(District!Y:Y,MATCH($A218&amp;$A$5,District!$J:$J,0))</f>
        <v>1.8987341772151899E-2</v>
      </c>
      <c r="N218" s="72">
        <f>INDEX(District!X:X,MATCH($A218&amp;$A$5,District!$J:$J,0))</f>
        <v>2.4242424242424201E-2</v>
      </c>
      <c r="O218" s="72">
        <f>INDEX(District!AC:AC,MATCH($A218&amp;$A$5,District!$J:$J,0))</f>
        <v>0</v>
      </c>
      <c r="P218" s="72">
        <f>INDEX(District!AF:AF,MATCH($A218&amp;$A$5,District!$J:$J,0))</f>
        <v>1.58730158730159E-2</v>
      </c>
      <c r="Q218" s="72">
        <f>INDEX(District!R:R,MATCH($A218&amp;$A$5,District!$J:$J,0))</f>
        <v>7.2463768115942004E-3</v>
      </c>
      <c r="R218" s="72">
        <f>INDEX(District!AH:AH,MATCH($A218&amp;$A$5,District!$J:$J,0))</f>
        <v>1.05263157894737E-2</v>
      </c>
      <c r="S218" s="72">
        <f>INDEX(District!AD:AD,MATCH($A218&amp;$A$5,District!$J:$J,0))</f>
        <v>0</v>
      </c>
      <c r="T218" s="72">
        <f>INDEX(District!K:K,MATCH($A218&amp;$A$5,District!$J:$J,0))</f>
        <v>1.8348623853211E-2</v>
      </c>
      <c r="U218" s="72">
        <f>INDEX(District!Q:Q,MATCH($A218&amp;$A$5,District!$J:$J,0))</f>
        <v>5.7971014492753603E-2</v>
      </c>
      <c r="V218" s="72">
        <f>INDEX(District!P:P,MATCH($A218&amp;$A$5,District!$J:$J,0))</f>
        <v>7.9601990049751201E-2</v>
      </c>
      <c r="W218" s="72">
        <f>INDEX(District!V:V,MATCH($A218&amp;$A$5,District!$J:$J,0))</f>
        <v>2.68456375838926E-2</v>
      </c>
      <c r="X218" s="72">
        <f>INDEX(District!U:U,MATCH($A218&amp;$A$5,District!$J:$J,0))</f>
        <v>0</v>
      </c>
      <c r="Y218" s="72">
        <f>INDEX(District!S:S,MATCH($A218&amp;$A$5,District!$J:$J,0))</f>
        <v>6.4705882352941196E-2</v>
      </c>
    </row>
    <row r="219" spans="1:25" x14ac:dyDescent="0.3">
      <c r="A219" s="52" t="s">
        <v>373</v>
      </c>
      <c r="B219" s="71">
        <f>INDEX(District!M:M,MATCH($A219&amp;$A$5,District!$J:$J,0))</f>
        <v>0</v>
      </c>
      <c r="C219" s="72">
        <f>INDEX(District!AA:AA,MATCH($A219&amp;$A$5,District!$J:$J,0))</f>
        <v>0</v>
      </c>
      <c r="D219" s="72">
        <f>INDEX(District!AE:AE,MATCH($A219&amp;$A$5,District!$J:$J,0))</f>
        <v>0</v>
      </c>
      <c r="E219" s="72">
        <f>INDEX(District!T:T,MATCH($A219&amp;$A$5,District!$J:$J,0))</f>
        <v>0</v>
      </c>
      <c r="F219" s="72">
        <f>INDEX(District!AB:AB,MATCH($A219&amp;$A$5,District!$J:$J,0))</f>
        <v>0</v>
      </c>
      <c r="G219" s="72">
        <f>INDEX(District!AC:AC,MATCH($A219&amp;$A$5,District!$J:$J,0))</f>
        <v>1.4705882352941201E-2</v>
      </c>
      <c r="H219" s="72">
        <f>INDEX(District!Z:Z,MATCH($A219&amp;$A$5,District!$J:$J,0))</f>
        <v>0</v>
      </c>
      <c r="I219" s="72">
        <f>INDEX(District!O:O,MATCH($A219&amp;$A$5,District!$J:$J,0))</f>
        <v>0</v>
      </c>
      <c r="J219" s="72">
        <f>INDEX(District!AG:AG,MATCH($A219&amp;$A$5,District!$J:$J,0))</f>
        <v>1.11022302462516E-16</v>
      </c>
      <c r="K219" s="72">
        <f>INDEX(District!W:W,MATCH($A219&amp;$A$5,District!$J:$J,0))</f>
        <v>0</v>
      </c>
      <c r="L219" s="72">
        <f>INDEX(District!L:L,MATCH($A219&amp;$A$5,District!$J:$J,0))</f>
        <v>1.5748031496062999E-2</v>
      </c>
      <c r="M219" s="72">
        <f>INDEX(District!Y:Y,MATCH($A219&amp;$A$5,District!$J:$J,0))</f>
        <v>0</v>
      </c>
      <c r="N219" s="72">
        <f>INDEX(District!X:X,MATCH($A219&amp;$A$5,District!$J:$J,0))</f>
        <v>0</v>
      </c>
      <c r="O219" s="72">
        <f>INDEX(District!AC:AC,MATCH($A219&amp;$A$5,District!$J:$J,0))</f>
        <v>1.4705882352941201E-2</v>
      </c>
      <c r="P219" s="72">
        <f>INDEX(District!AF:AF,MATCH($A219&amp;$A$5,District!$J:$J,0))</f>
        <v>-2.2204460492503101E-16</v>
      </c>
      <c r="Q219" s="72">
        <f>INDEX(District!R:R,MATCH($A219&amp;$A$5,District!$J:$J,0))</f>
        <v>7.2463768115942004E-3</v>
      </c>
      <c r="R219" s="72">
        <f>INDEX(District!AH:AH,MATCH($A219&amp;$A$5,District!$J:$J,0))</f>
        <v>0</v>
      </c>
      <c r="S219" s="72">
        <f>INDEX(District!AD:AD,MATCH($A219&amp;$A$5,District!$J:$J,0))</f>
        <v>0</v>
      </c>
      <c r="T219" s="72">
        <f>INDEX(District!K:K,MATCH($A219&amp;$A$5,District!$J:$J,0))</f>
        <v>0</v>
      </c>
      <c r="U219" s="72">
        <f>INDEX(District!Q:Q,MATCH($A219&amp;$A$5,District!$J:$J,0))</f>
        <v>0</v>
      </c>
      <c r="V219" s="72">
        <f>INDEX(District!P:P,MATCH($A219&amp;$A$5,District!$J:$J,0))</f>
        <v>0</v>
      </c>
      <c r="W219" s="72">
        <f>INDEX(District!V:V,MATCH($A219&amp;$A$5,District!$J:$J,0))</f>
        <v>0</v>
      </c>
      <c r="X219" s="72">
        <f>INDEX(District!U:U,MATCH($A219&amp;$A$5,District!$J:$J,0))</f>
        <v>8.5470085470085496E-3</v>
      </c>
      <c r="Y219" s="72">
        <f>INDEX(District!S:S,MATCH($A219&amp;$A$5,District!$J:$J,0))</f>
        <v>0</v>
      </c>
    </row>
    <row r="220" spans="1:25" x14ac:dyDescent="0.3">
      <c r="A220" s="52" t="s">
        <v>374</v>
      </c>
      <c r="B220" s="71">
        <f>INDEX(District!M:M,MATCH($A220&amp;$A$5,District!$J:$J,0))</f>
        <v>7.14285714285714E-3</v>
      </c>
      <c r="C220" s="72">
        <f>INDEX(District!AA:AA,MATCH($A220&amp;$A$5,District!$J:$J,0))</f>
        <v>0</v>
      </c>
      <c r="D220" s="72">
        <f>INDEX(District!AE:AE,MATCH($A220&amp;$A$5,District!$J:$J,0))</f>
        <v>4.3103448275862103E-3</v>
      </c>
      <c r="E220" s="72">
        <f>INDEX(District!T:T,MATCH($A220&amp;$A$5,District!$J:$J,0))</f>
        <v>7.4626865671641798E-3</v>
      </c>
      <c r="F220" s="72">
        <f>INDEX(District!AB:AB,MATCH($A220&amp;$A$5,District!$J:$J,0))</f>
        <v>0</v>
      </c>
      <c r="G220" s="72">
        <f>INDEX(District!AC:AC,MATCH($A220&amp;$A$5,District!$J:$J,0))</f>
        <v>0</v>
      </c>
      <c r="H220" s="72">
        <f>INDEX(District!Z:Z,MATCH($A220&amp;$A$5,District!$J:$J,0))</f>
        <v>7.4626865671641798E-3</v>
      </c>
      <c r="I220" s="72">
        <f>INDEX(District!O:O,MATCH($A220&amp;$A$5,District!$J:$J,0))</f>
        <v>0</v>
      </c>
      <c r="J220" s="72">
        <f>INDEX(District!AG:AG,MATCH($A220&amp;$A$5,District!$J:$J,0))</f>
        <v>1.11022302462516E-16</v>
      </c>
      <c r="K220" s="72">
        <f>INDEX(District!W:W,MATCH($A220&amp;$A$5,District!$J:$J,0))</f>
        <v>0</v>
      </c>
      <c r="L220" s="72">
        <f>INDEX(District!L:L,MATCH($A220&amp;$A$5,District!$J:$J,0))</f>
        <v>0</v>
      </c>
      <c r="M220" s="72">
        <f>INDEX(District!Y:Y,MATCH($A220&amp;$A$5,District!$J:$J,0))</f>
        <v>1.26582278481013E-2</v>
      </c>
      <c r="N220" s="72">
        <f>INDEX(District!X:X,MATCH($A220&amp;$A$5,District!$J:$J,0))</f>
        <v>0</v>
      </c>
      <c r="O220" s="72">
        <f>INDEX(District!AC:AC,MATCH($A220&amp;$A$5,District!$J:$J,0))</f>
        <v>0</v>
      </c>
      <c r="P220" s="72">
        <f>INDEX(District!AF:AF,MATCH($A220&amp;$A$5,District!$J:$J,0))</f>
        <v>-2.2204460492503101E-16</v>
      </c>
      <c r="Q220" s="72">
        <f>INDEX(District!R:R,MATCH($A220&amp;$A$5,District!$J:$J,0))</f>
        <v>7.2463768115942004E-3</v>
      </c>
      <c r="R220" s="72">
        <f>INDEX(District!AH:AH,MATCH($A220&amp;$A$5,District!$J:$J,0))</f>
        <v>0</v>
      </c>
      <c r="S220" s="72">
        <f>INDEX(District!AD:AD,MATCH($A220&amp;$A$5,District!$J:$J,0))</f>
        <v>0</v>
      </c>
      <c r="T220" s="72">
        <f>INDEX(District!K:K,MATCH($A220&amp;$A$5,District!$J:$J,0))</f>
        <v>9.1743119266055103E-3</v>
      </c>
      <c r="U220" s="72">
        <f>INDEX(District!Q:Q,MATCH($A220&amp;$A$5,District!$J:$J,0))</f>
        <v>0</v>
      </c>
      <c r="V220" s="72">
        <f>INDEX(District!P:P,MATCH($A220&amp;$A$5,District!$J:$J,0))</f>
        <v>9.9502487562189105E-3</v>
      </c>
      <c r="W220" s="72">
        <f>INDEX(District!V:V,MATCH($A220&amp;$A$5,District!$J:$J,0))</f>
        <v>6.7114093959731499E-3</v>
      </c>
      <c r="X220" s="72">
        <f>INDEX(District!U:U,MATCH($A220&amp;$A$5,District!$J:$J,0))</f>
        <v>3.4188034188034198E-2</v>
      </c>
      <c r="Y220" s="72">
        <f>INDEX(District!S:S,MATCH($A220&amp;$A$5,District!$J:$J,0))</f>
        <v>2.3529411764705899E-2</v>
      </c>
    </row>
    <row r="221" spans="1:25" x14ac:dyDescent="0.3">
      <c r="A221" s="52" t="s">
        <v>375</v>
      </c>
      <c r="B221" s="71">
        <f>INDEX(District!M:M,MATCH($A221&amp;$A$5,District!$J:$J,0))</f>
        <v>0</v>
      </c>
      <c r="C221" s="72">
        <f>INDEX(District!AA:AA,MATCH($A221&amp;$A$5,District!$J:$J,0))</f>
        <v>0</v>
      </c>
      <c r="D221" s="72">
        <f>INDEX(District!AE:AE,MATCH($A221&amp;$A$5,District!$J:$J,0))</f>
        <v>0</v>
      </c>
      <c r="E221" s="72">
        <f>INDEX(District!T:T,MATCH($A221&amp;$A$5,District!$J:$J,0))</f>
        <v>0</v>
      </c>
      <c r="F221" s="72">
        <f>INDEX(District!AB:AB,MATCH($A221&amp;$A$5,District!$J:$J,0))</f>
        <v>0</v>
      </c>
      <c r="G221" s="72">
        <f>INDEX(District!AC:AC,MATCH($A221&amp;$A$5,District!$J:$J,0))</f>
        <v>0</v>
      </c>
      <c r="H221" s="72">
        <f>INDEX(District!Z:Z,MATCH($A221&amp;$A$5,District!$J:$J,0))</f>
        <v>0</v>
      </c>
      <c r="I221" s="72">
        <f>INDEX(District!O:O,MATCH($A221&amp;$A$5,District!$J:$J,0))</f>
        <v>0</v>
      </c>
      <c r="J221" s="72">
        <f>INDEX(District!AG:AG,MATCH($A221&amp;$A$5,District!$J:$J,0))</f>
        <v>1.11022302462516E-16</v>
      </c>
      <c r="K221" s="72">
        <f>INDEX(District!W:W,MATCH($A221&amp;$A$5,District!$J:$J,0))</f>
        <v>0</v>
      </c>
      <c r="L221" s="72">
        <f>INDEX(District!L:L,MATCH($A221&amp;$A$5,District!$J:$J,0))</f>
        <v>7.8740157480314994E-3</v>
      </c>
      <c r="M221" s="72">
        <f>INDEX(District!Y:Y,MATCH($A221&amp;$A$5,District!$J:$J,0))</f>
        <v>1.8987341772151899E-2</v>
      </c>
      <c r="N221" s="72">
        <f>INDEX(District!X:X,MATCH($A221&amp;$A$5,District!$J:$J,0))</f>
        <v>1.21212121212121E-2</v>
      </c>
      <c r="O221" s="72">
        <f>INDEX(District!AC:AC,MATCH($A221&amp;$A$5,District!$J:$J,0))</f>
        <v>0</v>
      </c>
      <c r="P221" s="72">
        <f>INDEX(District!AF:AF,MATCH($A221&amp;$A$5,District!$J:$J,0))</f>
        <v>7.9365079365079395E-3</v>
      </c>
      <c r="Q221" s="72">
        <f>INDEX(District!R:R,MATCH($A221&amp;$A$5,District!$J:$J,0))</f>
        <v>7.2463768115942004E-3</v>
      </c>
      <c r="R221" s="72">
        <f>INDEX(District!AH:AH,MATCH($A221&amp;$A$5,District!$J:$J,0))</f>
        <v>1.05263157894737E-2</v>
      </c>
      <c r="S221" s="72">
        <f>INDEX(District!AD:AD,MATCH($A221&amp;$A$5,District!$J:$J,0))</f>
        <v>0</v>
      </c>
      <c r="T221" s="72">
        <f>INDEX(District!K:K,MATCH($A221&amp;$A$5,District!$J:$J,0))</f>
        <v>4.5871559633027499E-3</v>
      </c>
      <c r="U221" s="72">
        <f>INDEX(District!Q:Q,MATCH($A221&amp;$A$5,District!$J:$J,0))</f>
        <v>7.2463768115942004E-3</v>
      </c>
      <c r="V221" s="72">
        <f>INDEX(District!P:P,MATCH($A221&amp;$A$5,District!$J:$J,0))</f>
        <v>9.9502487562189105E-3</v>
      </c>
      <c r="W221" s="72">
        <f>INDEX(District!V:V,MATCH($A221&amp;$A$5,District!$J:$J,0))</f>
        <v>0</v>
      </c>
      <c r="X221" s="72">
        <f>INDEX(District!U:U,MATCH($A221&amp;$A$5,District!$J:$J,0))</f>
        <v>0</v>
      </c>
      <c r="Y221" s="72">
        <f>INDEX(District!S:S,MATCH($A221&amp;$A$5,District!$J:$J,0))</f>
        <v>5.8823529411764696E-3</v>
      </c>
    </row>
    <row r="222" spans="1:25" x14ac:dyDescent="0.3">
      <c r="A222" s="52" t="s">
        <v>376</v>
      </c>
      <c r="B222" s="71">
        <f>INDEX(District!M:M,MATCH($A222&amp;$A$5,District!$J:$J,0))</f>
        <v>1.4285714285714299E-2</v>
      </c>
      <c r="C222" s="72">
        <f>INDEX(District!AA:AA,MATCH($A222&amp;$A$5,District!$J:$J,0))</f>
        <v>7.4074074074074103E-3</v>
      </c>
      <c r="D222" s="72">
        <f>INDEX(District!AE:AE,MATCH($A222&amp;$A$5,District!$J:$J,0))</f>
        <v>4.3103448275862103E-3</v>
      </c>
      <c r="E222" s="72">
        <f>INDEX(District!T:T,MATCH($A222&amp;$A$5,District!$J:$J,0))</f>
        <v>7.4626865671641798E-3</v>
      </c>
      <c r="F222" s="72">
        <f>INDEX(District!AB:AB,MATCH($A222&amp;$A$5,District!$J:$J,0))</f>
        <v>0</v>
      </c>
      <c r="G222" s="72">
        <f>INDEX(District!AC:AC,MATCH($A222&amp;$A$5,District!$J:$J,0))</f>
        <v>0</v>
      </c>
      <c r="H222" s="72">
        <f>INDEX(District!Z:Z,MATCH($A222&amp;$A$5,District!$J:$J,0))</f>
        <v>0</v>
      </c>
      <c r="I222" s="72">
        <f>INDEX(District!O:O,MATCH($A222&amp;$A$5,District!$J:$J,0))</f>
        <v>7.5187969924812E-3</v>
      </c>
      <c r="J222" s="72">
        <f>INDEX(District!AG:AG,MATCH($A222&amp;$A$5,District!$J:$J,0))</f>
        <v>1.11022302462516E-16</v>
      </c>
      <c r="K222" s="72">
        <f>INDEX(District!W:W,MATCH($A222&amp;$A$5,District!$J:$J,0))</f>
        <v>0</v>
      </c>
      <c r="L222" s="72">
        <f>INDEX(District!L:L,MATCH($A222&amp;$A$5,District!$J:$J,0))</f>
        <v>1.5748031496062999E-2</v>
      </c>
      <c r="M222" s="72">
        <f>INDEX(District!Y:Y,MATCH($A222&amp;$A$5,District!$J:$J,0))</f>
        <v>0</v>
      </c>
      <c r="N222" s="72">
        <f>INDEX(District!X:X,MATCH($A222&amp;$A$5,District!$J:$J,0))</f>
        <v>0</v>
      </c>
      <c r="O222" s="72">
        <f>INDEX(District!AC:AC,MATCH($A222&amp;$A$5,District!$J:$J,0))</f>
        <v>0</v>
      </c>
      <c r="P222" s="72">
        <f>INDEX(District!AF:AF,MATCH($A222&amp;$A$5,District!$J:$J,0))</f>
        <v>-2.2204460492503101E-16</v>
      </c>
      <c r="Q222" s="72">
        <f>INDEX(District!R:R,MATCH($A222&amp;$A$5,District!$J:$J,0))</f>
        <v>7.2463768115942004E-3</v>
      </c>
      <c r="R222" s="72">
        <f>INDEX(District!AH:AH,MATCH($A222&amp;$A$5,District!$J:$J,0))</f>
        <v>0</v>
      </c>
      <c r="S222" s="72">
        <f>INDEX(District!AD:AD,MATCH($A222&amp;$A$5,District!$J:$J,0))</f>
        <v>1.5625E-2</v>
      </c>
      <c r="T222" s="72">
        <f>INDEX(District!K:K,MATCH($A222&amp;$A$5,District!$J:$J,0))</f>
        <v>4.5871559633027499E-3</v>
      </c>
      <c r="U222" s="72">
        <f>INDEX(District!Q:Q,MATCH($A222&amp;$A$5,District!$J:$J,0))</f>
        <v>7.2463768115942004E-3</v>
      </c>
      <c r="V222" s="72">
        <f>INDEX(District!P:P,MATCH($A222&amp;$A$5,District!$J:$J,0))</f>
        <v>4.97512437810945E-3</v>
      </c>
      <c r="W222" s="72">
        <f>INDEX(District!V:V,MATCH($A222&amp;$A$5,District!$J:$J,0))</f>
        <v>0</v>
      </c>
      <c r="X222" s="72">
        <f>INDEX(District!U:U,MATCH($A222&amp;$A$5,District!$J:$J,0))</f>
        <v>0</v>
      </c>
      <c r="Y222" s="72">
        <f>INDEX(District!S:S,MATCH($A222&amp;$A$5,District!$J:$J,0))</f>
        <v>5.8823529411764696E-3</v>
      </c>
    </row>
    <row r="223" spans="1:25" x14ac:dyDescent="0.3">
      <c r="A223" s="52" t="s">
        <v>377</v>
      </c>
      <c r="B223" s="71">
        <f>INDEX(District!M:M,MATCH($A223&amp;$A$5,District!$J:$J,0))</f>
        <v>1.4285714285714299E-2</v>
      </c>
      <c r="C223" s="72">
        <f>INDEX(District!AA:AA,MATCH($A223&amp;$A$5,District!$J:$J,0))</f>
        <v>0</v>
      </c>
      <c r="D223" s="72">
        <f>INDEX(District!AE:AE,MATCH($A223&amp;$A$5,District!$J:$J,0))</f>
        <v>0</v>
      </c>
      <c r="E223" s="72">
        <f>INDEX(District!T:T,MATCH($A223&amp;$A$5,District!$J:$J,0))</f>
        <v>0</v>
      </c>
      <c r="F223" s="72">
        <f>INDEX(District!AB:AB,MATCH($A223&amp;$A$5,District!$J:$J,0))</f>
        <v>0</v>
      </c>
      <c r="G223" s="72">
        <f>INDEX(District!AC:AC,MATCH($A223&amp;$A$5,District!$J:$J,0))</f>
        <v>0</v>
      </c>
      <c r="H223" s="72">
        <f>INDEX(District!Z:Z,MATCH($A223&amp;$A$5,District!$J:$J,0))</f>
        <v>0</v>
      </c>
      <c r="I223" s="72">
        <f>INDEX(District!O:O,MATCH($A223&amp;$A$5,District!$J:$J,0))</f>
        <v>0</v>
      </c>
      <c r="J223" s="72">
        <f>INDEX(District!AG:AG,MATCH($A223&amp;$A$5,District!$J:$J,0))</f>
        <v>1.86915887850467E-2</v>
      </c>
      <c r="K223" s="72">
        <f>INDEX(District!W:W,MATCH($A223&amp;$A$5,District!$J:$J,0))</f>
        <v>0</v>
      </c>
      <c r="L223" s="72">
        <f>INDEX(District!L:L,MATCH($A223&amp;$A$5,District!$J:$J,0))</f>
        <v>7.8740157480314994E-3</v>
      </c>
      <c r="M223" s="72">
        <f>INDEX(District!Y:Y,MATCH($A223&amp;$A$5,District!$J:$J,0))</f>
        <v>0</v>
      </c>
      <c r="N223" s="72">
        <f>INDEX(District!X:X,MATCH($A223&amp;$A$5,District!$J:$J,0))</f>
        <v>0</v>
      </c>
      <c r="O223" s="72">
        <f>INDEX(District!AC:AC,MATCH($A223&amp;$A$5,District!$J:$J,0))</f>
        <v>0</v>
      </c>
      <c r="P223" s="72">
        <f>INDEX(District!AF:AF,MATCH($A223&amp;$A$5,District!$J:$J,0))</f>
        <v>-2.2204460492503101E-16</v>
      </c>
      <c r="Q223" s="72">
        <f>INDEX(District!R:R,MATCH($A223&amp;$A$5,District!$J:$J,0))</f>
        <v>0</v>
      </c>
      <c r="R223" s="72">
        <f>INDEX(District!AH:AH,MATCH($A223&amp;$A$5,District!$J:$J,0))</f>
        <v>0</v>
      </c>
      <c r="S223" s="72">
        <f>INDEX(District!AD:AD,MATCH($A223&amp;$A$5,District!$J:$J,0))</f>
        <v>0</v>
      </c>
      <c r="T223" s="72">
        <f>INDEX(District!K:K,MATCH($A223&amp;$A$5,District!$J:$J,0))</f>
        <v>0</v>
      </c>
      <c r="U223" s="72">
        <f>INDEX(District!Q:Q,MATCH($A223&amp;$A$5,District!$J:$J,0))</f>
        <v>0</v>
      </c>
      <c r="V223" s="72">
        <f>INDEX(District!P:P,MATCH($A223&amp;$A$5,District!$J:$J,0))</f>
        <v>4.97512437810945E-3</v>
      </c>
      <c r="W223" s="72">
        <f>INDEX(District!V:V,MATCH($A223&amp;$A$5,District!$J:$J,0))</f>
        <v>0</v>
      </c>
      <c r="X223" s="72">
        <f>INDEX(District!U:U,MATCH($A223&amp;$A$5,District!$J:$J,0))</f>
        <v>8.5470085470085496E-3</v>
      </c>
      <c r="Y223" s="72">
        <f>INDEX(District!S:S,MATCH($A223&amp;$A$5,District!$J:$J,0))</f>
        <v>5.8823529411764696E-3</v>
      </c>
    </row>
    <row r="225" spans="1:25" x14ac:dyDescent="0.3">
      <c r="A225" s="25" t="s">
        <v>379</v>
      </c>
    </row>
    <row r="226" spans="1:25" x14ac:dyDescent="0.3">
      <c r="A226" s="62" t="s">
        <v>380</v>
      </c>
    </row>
    <row r="228" spans="1:25" x14ac:dyDescent="0.3">
      <c r="B228" s="77" t="s">
        <v>50</v>
      </c>
      <c r="C228" s="77" t="s">
        <v>53</v>
      </c>
      <c r="D228" s="77" t="s">
        <v>54</v>
      </c>
      <c r="E228" s="77" t="s">
        <v>49</v>
      </c>
      <c r="F228" s="77" t="s">
        <v>67</v>
      </c>
      <c r="G228" s="77" t="s">
        <v>51</v>
      </c>
      <c r="H228" s="77" t="s">
        <v>55</v>
      </c>
      <c r="I228" s="77" t="s">
        <v>68</v>
      </c>
      <c r="J228" s="77" t="s">
        <v>69</v>
      </c>
      <c r="K228" s="77" t="s">
        <v>70</v>
      </c>
      <c r="L228" s="77" t="s">
        <v>71</v>
      </c>
      <c r="M228" s="77" t="s">
        <v>72</v>
      </c>
      <c r="N228" s="77" t="s">
        <v>56</v>
      </c>
      <c r="O228" s="77" t="s">
        <v>73</v>
      </c>
      <c r="P228" s="77" t="s">
        <v>59</v>
      </c>
      <c r="Q228" s="77" t="s">
        <v>74</v>
      </c>
      <c r="R228" s="77" t="s">
        <v>75</v>
      </c>
      <c r="S228" s="77" t="s">
        <v>76</v>
      </c>
      <c r="T228" s="77" t="s">
        <v>77</v>
      </c>
      <c r="U228" s="77" t="s">
        <v>78</v>
      </c>
      <c r="V228" s="77" t="s">
        <v>57</v>
      </c>
      <c r="W228" s="77" t="s">
        <v>79</v>
      </c>
      <c r="X228" s="77" t="s">
        <v>52</v>
      </c>
      <c r="Y228" s="77" t="s">
        <v>58</v>
      </c>
    </row>
    <row r="229" spans="1:25" x14ac:dyDescent="0.3">
      <c r="A229" s="39" t="s">
        <v>381</v>
      </c>
      <c r="B229" s="71">
        <f>INDEX(District!M:M,MATCH($A229&amp;$A$5,District!$J:$J,0))</f>
        <v>0.4375</v>
      </c>
      <c r="C229" s="72">
        <f>INDEX(District!AA:AA,MATCH($A229&amp;$A$5,District!$J:$J,0))</f>
        <v>0.80769230769230804</v>
      </c>
      <c r="D229" s="72">
        <f>INDEX(District!AE:AE,MATCH($A229&amp;$A$5,District!$J:$J,0))</f>
        <v>0.76470588235294101</v>
      </c>
      <c r="E229" s="72">
        <f>INDEX(District!T:T,MATCH($A229&amp;$A$5,District!$J:$J,0))</f>
        <v>0.565217391304348</v>
      </c>
      <c r="F229" s="72">
        <f>INDEX(District!AB:AB,MATCH($A229&amp;$A$5,District!$J:$J,0))</f>
        <v>0.72413793103448298</v>
      </c>
      <c r="G229" s="72">
        <f>INDEX(District!AC:AC,MATCH($A229&amp;$A$5,District!$J:$J,0))</f>
        <v>0.5</v>
      </c>
      <c r="H229" s="72">
        <f>INDEX(District!Z:Z,MATCH($A229&amp;$A$5,District!$J:$J,0))</f>
        <v>0.82352941176470595</v>
      </c>
      <c r="I229" s="72">
        <f>INDEX(District!O:O,MATCH($A229&amp;$A$5,District!$J:$J,0))</f>
        <v>1</v>
      </c>
      <c r="J229" s="72">
        <f>INDEX(District!AG:AG,MATCH($A229&amp;$A$5,District!$J:$J,0))</f>
        <v>0.61290322580645196</v>
      </c>
      <c r="K229" s="72">
        <f>INDEX(District!W:W,MATCH($A229&amp;$A$5,District!$J:$J,0))</f>
        <v>0.72222222222222199</v>
      </c>
      <c r="L229" s="72">
        <f>INDEX(District!L:L,MATCH($A229&amp;$A$5,District!$J:$J,0))</f>
        <v>0.61538461538461497</v>
      </c>
      <c r="M229" s="72">
        <f>INDEX(District!Y:Y,MATCH($A229&amp;$A$5,District!$J:$J,0))</f>
        <v>0.63414634146341498</v>
      </c>
      <c r="N229" s="72">
        <f>INDEX(District!X:X,MATCH($A229&amp;$A$5,District!$J:$J,0))</f>
        <v>0.69230769230769196</v>
      </c>
      <c r="O229" s="72">
        <f>INDEX(District!AC:AC,MATCH($A229&amp;$A$5,District!$J:$J,0))</f>
        <v>0.5</v>
      </c>
      <c r="P229" s="72">
        <f>INDEX(District!AF:AF,MATCH($A229&amp;$A$5,District!$J:$J,0))</f>
        <v>0.84615384615384603</v>
      </c>
      <c r="Q229" s="72">
        <f>INDEX(District!R:R,MATCH($A229&amp;$A$5,District!$J:$J,0))</f>
        <v>0.78947368421052599</v>
      </c>
      <c r="R229" s="72">
        <f>INDEX(District!AH:AH,MATCH($A229&amp;$A$5,District!$J:$J,0))</f>
        <v>1</v>
      </c>
      <c r="S229" s="72">
        <f>INDEX(District!AD:AD,MATCH($A229&amp;$A$5,District!$J:$J,0))</f>
        <v>0.66666666666666696</v>
      </c>
      <c r="T229" s="72">
        <f>INDEX(District!K:K,MATCH($A229&amp;$A$5,District!$J:$J,0))</f>
        <v>0.81818181818181801</v>
      </c>
      <c r="U229" s="72">
        <f>INDEX(District!Q:Q,MATCH($A229&amp;$A$5,District!$J:$J,0))</f>
        <v>0.70588235294117596</v>
      </c>
      <c r="V229" s="72">
        <f>INDEX(District!P:P,MATCH($A229&amp;$A$5,District!$J:$J,0))</f>
        <v>0.679245283018868</v>
      </c>
      <c r="W229" s="72">
        <f>INDEX(District!V:V,MATCH($A229&amp;$A$5,District!$J:$J,0))</f>
        <v>0.625</v>
      </c>
      <c r="X229" s="72">
        <f>INDEX(District!U:U,MATCH($A229&amp;$A$5,District!$J:$J,0))</f>
        <v>0.61111111111111105</v>
      </c>
      <c r="Y229" s="72">
        <f>INDEX(District!S:S,MATCH($A229&amp;$A$5,District!$J:$J,0))</f>
        <v>0.5</v>
      </c>
    </row>
    <row r="230" spans="1:25" x14ac:dyDescent="0.3">
      <c r="A230" s="29" t="s">
        <v>382</v>
      </c>
      <c r="B230" s="72">
        <f>INDEX(District!M:M,MATCH($A230&amp;$A$5,District!$J:$J,0))</f>
        <v>0.25</v>
      </c>
      <c r="C230" s="72">
        <f>INDEX(District!AA:AA,MATCH($A230&amp;$A$5,District!$J:$J,0))</f>
        <v>3.8461538461538498E-2</v>
      </c>
      <c r="D230" s="72">
        <f>INDEX(District!AE:AE,MATCH($A230&amp;$A$5,District!$J:$J,0))</f>
        <v>0.17647058823529399</v>
      </c>
      <c r="E230" s="72">
        <f>INDEX(District!T:T,MATCH($A230&amp;$A$5,District!$J:$J,0))</f>
        <v>8.6956521739130405E-2</v>
      </c>
      <c r="F230" s="72">
        <f>INDEX(District!AB:AB,MATCH($A230&amp;$A$5,District!$J:$J,0))</f>
        <v>0.13793103448275901</v>
      </c>
      <c r="G230" s="72">
        <f>INDEX(District!AC:AC,MATCH($A230&amp;$A$5,District!$J:$J,0))</f>
        <v>0.1875</v>
      </c>
      <c r="H230" s="72">
        <f>INDEX(District!Z:Z,MATCH($A230&amp;$A$5,District!$J:$J,0))</f>
        <v>0.11764705882352899</v>
      </c>
      <c r="I230" s="72">
        <f>INDEX(District!O:O,MATCH($A230&amp;$A$5,District!$J:$J,0))</f>
        <v>0</v>
      </c>
      <c r="J230" s="72">
        <f>INDEX(District!AG:AG,MATCH($A230&amp;$A$5,District!$J:$J,0))</f>
        <v>0.12903225806451599</v>
      </c>
      <c r="K230" s="72">
        <f>INDEX(District!W:W,MATCH($A230&amp;$A$5,District!$J:$J,0))</f>
        <v>0</v>
      </c>
      <c r="L230" s="72">
        <f>INDEX(District!L:L,MATCH($A230&amp;$A$5,District!$J:$J,0))</f>
        <v>0.230769230769231</v>
      </c>
      <c r="M230" s="72">
        <f>INDEX(District!Y:Y,MATCH($A230&amp;$A$5,District!$J:$J,0))</f>
        <v>0.146341463414634</v>
      </c>
      <c r="N230" s="72">
        <f>INDEX(District!X:X,MATCH($A230&amp;$A$5,District!$J:$J,0))</f>
        <v>0.15384615384615399</v>
      </c>
      <c r="O230" s="72">
        <f>INDEX(District!AC:AC,MATCH($A230&amp;$A$5,District!$J:$J,0))</f>
        <v>0.1875</v>
      </c>
      <c r="P230" s="72">
        <f>INDEX(District!AF:AF,MATCH($A230&amp;$A$5,District!$J:$J,0))</f>
        <v>0.15384615384615399</v>
      </c>
      <c r="Q230" s="72">
        <f>INDEX(District!R:R,MATCH($A230&amp;$A$5,District!$J:$J,0))</f>
        <v>0.157894736842105</v>
      </c>
      <c r="R230" s="72">
        <f>INDEX(District!AH:AH,MATCH($A230&amp;$A$5,District!$J:$J,0))</f>
        <v>0</v>
      </c>
      <c r="S230" s="72">
        <f>INDEX(District!AD:AD,MATCH($A230&amp;$A$5,District!$J:$J,0))</f>
        <v>0.16666666666666699</v>
      </c>
      <c r="T230" s="72">
        <f>INDEX(District!K:K,MATCH($A230&amp;$A$5,District!$J:$J,0))</f>
        <v>3.03030303030303E-2</v>
      </c>
      <c r="U230" s="72">
        <f>INDEX(District!Q:Q,MATCH($A230&amp;$A$5,District!$J:$J,0))</f>
        <v>8.8235294117647106E-2</v>
      </c>
      <c r="V230" s="72">
        <f>INDEX(District!P:P,MATCH($A230&amp;$A$5,District!$J:$J,0))</f>
        <v>0.15094339622641501</v>
      </c>
      <c r="W230" s="72">
        <f>INDEX(District!V:V,MATCH($A230&amp;$A$5,District!$J:$J,0))</f>
        <v>4.1666666666666699E-2</v>
      </c>
      <c r="X230" s="72">
        <f>INDEX(District!U:U,MATCH($A230&amp;$A$5,District!$J:$J,0))</f>
        <v>0.11111111111111099</v>
      </c>
      <c r="Y230" s="72">
        <f>INDEX(District!S:S,MATCH($A230&amp;$A$5,District!$J:$J,0))</f>
        <v>0.26470588235294101</v>
      </c>
    </row>
    <row r="231" spans="1:25" x14ac:dyDescent="0.3">
      <c r="A231" s="52" t="s">
        <v>383</v>
      </c>
      <c r="B231" s="72">
        <f>INDEX(District!M:M,MATCH($A231&amp;$A$5,District!$J:$J,0))</f>
        <v>0.15625</v>
      </c>
      <c r="C231" s="72">
        <f>INDEX(District!AA:AA,MATCH($A231&amp;$A$5,District!$J:$J,0))</f>
        <v>0</v>
      </c>
      <c r="D231" s="72">
        <f>INDEX(District!AE:AE,MATCH($A231&amp;$A$5,District!$J:$J,0))</f>
        <v>0</v>
      </c>
      <c r="E231" s="72">
        <f>INDEX(District!T:T,MATCH($A231&amp;$A$5,District!$J:$J,0))</f>
        <v>-2.2204460492503101E-16</v>
      </c>
      <c r="F231" s="72">
        <f>INDEX(District!AB:AB,MATCH($A231&amp;$A$5,District!$J:$J,0))</f>
        <v>0</v>
      </c>
      <c r="G231" s="72">
        <f>INDEX(District!AC:AC,MATCH($A231&amp;$A$5,District!$J:$J,0))</f>
        <v>6.25E-2</v>
      </c>
      <c r="H231" s="72">
        <f>INDEX(District!Z:Z,MATCH($A231&amp;$A$5,District!$J:$J,0))</f>
        <v>0</v>
      </c>
      <c r="I231" s="72">
        <f>INDEX(District!O:O,MATCH($A231&amp;$A$5,District!$J:$J,0))</f>
        <v>0</v>
      </c>
      <c r="J231" s="72">
        <f>INDEX(District!AG:AG,MATCH($A231&amp;$A$5,District!$J:$J,0))</f>
        <v>3.2258064516128997E-2</v>
      </c>
      <c r="K231" s="72">
        <f>INDEX(District!W:W,MATCH($A231&amp;$A$5,District!$J:$J,0))</f>
        <v>0</v>
      </c>
      <c r="L231" s="72">
        <f>INDEX(District!L:L,MATCH($A231&amp;$A$5,District!$J:$J,0))</f>
        <v>0</v>
      </c>
      <c r="M231" s="72">
        <f>INDEX(District!Y:Y,MATCH($A231&amp;$A$5,District!$J:$J,0))</f>
        <v>4.8780487804878099E-2</v>
      </c>
      <c r="N231" s="72">
        <f>INDEX(District!X:X,MATCH($A231&amp;$A$5,District!$J:$J,0))</f>
        <v>7.69230769230769E-2</v>
      </c>
      <c r="O231" s="72">
        <f>INDEX(District!AC:AC,MATCH($A231&amp;$A$5,District!$J:$J,0))</f>
        <v>6.25E-2</v>
      </c>
      <c r="P231" s="72">
        <f>INDEX(District!AF:AF,MATCH($A231&amp;$A$5,District!$J:$J,0))</f>
        <v>0</v>
      </c>
      <c r="Q231" s="72">
        <f>INDEX(District!R:R,MATCH($A231&amp;$A$5,District!$J:$J,0))</f>
        <v>0</v>
      </c>
      <c r="R231" s="72">
        <f>INDEX(District!AH:AH,MATCH($A231&amp;$A$5,District!$J:$J,0))</f>
        <v>0</v>
      </c>
      <c r="S231" s="72">
        <f>INDEX(District!AD:AD,MATCH($A231&amp;$A$5,District!$J:$J,0))</f>
        <v>0</v>
      </c>
      <c r="T231" s="72">
        <f>INDEX(District!K:K,MATCH($A231&amp;$A$5,District!$J:$J,0))</f>
        <v>0</v>
      </c>
      <c r="U231" s="72">
        <f>INDEX(District!Q:Q,MATCH($A231&amp;$A$5,District!$J:$J,0))</f>
        <v>0</v>
      </c>
      <c r="V231" s="72">
        <f>INDEX(District!P:P,MATCH($A231&amp;$A$5,District!$J:$J,0))</f>
        <v>1.88679245283019E-2</v>
      </c>
      <c r="W231" s="72">
        <f>INDEX(District!V:V,MATCH($A231&amp;$A$5,District!$J:$J,0))</f>
        <v>0</v>
      </c>
      <c r="X231" s="72">
        <f>INDEX(District!U:U,MATCH($A231&amp;$A$5,District!$J:$J,0))</f>
        <v>5.5555555555555601E-2</v>
      </c>
      <c r="Y231" s="72">
        <f>INDEX(District!S:S,MATCH($A231&amp;$A$5,District!$J:$J,0))</f>
        <v>8.8235294117647106E-2</v>
      </c>
    </row>
    <row r="232" spans="1:25" x14ac:dyDescent="0.3">
      <c r="A232" s="39" t="s">
        <v>384</v>
      </c>
      <c r="B232" s="71">
        <f>INDEX(District!M:M,MATCH($A232&amp;$A$5,District!$J:$J,0))</f>
        <v>0</v>
      </c>
      <c r="C232" s="72">
        <f>INDEX(District!AA:AA,MATCH($A232&amp;$A$5,District!$J:$J,0))</f>
        <v>0</v>
      </c>
      <c r="D232" s="72">
        <f>INDEX(District!AE:AE,MATCH($A232&amp;$A$5,District!$J:$J,0))</f>
        <v>0</v>
      </c>
      <c r="E232" s="72">
        <f>INDEX(District!T:T,MATCH($A232&amp;$A$5,District!$J:$J,0))</f>
        <v>4.3478260869565202E-2</v>
      </c>
      <c r="F232" s="72">
        <f>INDEX(District!AB:AB,MATCH($A232&amp;$A$5,District!$J:$J,0))</f>
        <v>0</v>
      </c>
      <c r="G232" s="72">
        <f>INDEX(District!AC:AC,MATCH($A232&amp;$A$5,District!$J:$J,0))</f>
        <v>6.25E-2</v>
      </c>
      <c r="H232" s="72">
        <f>INDEX(District!Z:Z,MATCH($A232&amp;$A$5,District!$J:$J,0))</f>
        <v>0</v>
      </c>
      <c r="I232" s="72">
        <f>INDEX(District!O:O,MATCH($A232&amp;$A$5,District!$J:$J,0))</f>
        <v>0</v>
      </c>
      <c r="J232" s="72">
        <f>INDEX(District!AG:AG,MATCH($A232&amp;$A$5,District!$J:$J,0))</f>
        <v>3.2258064516128997E-2</v>
      </c>
      <c r="K232" s="72">
        <f>INDEX(District!W:W,MATCH($A232&amp;$A$5,District!$J:$J,0))</f>
        <v>5.5555555555555601E-2</v>
      </c>
      <c r="L232" s="72">
        <f>INDEX(District!L:L,MATCH($A232&amp;$A$5,District!$J:$J,0))</f>
        <v>0</v>
      </c>
      <c r="M232" s="72">
        <f>INDEX(District!Y:Y,MATCH($A232&amp;$A$5,District!$J:$J,0))</f>
        <v>0</v>
      </c>
      <c r="N232" s="72">
        <f>INDEX(District!X:X,MATCH($A232&amp;$A$5,District!$J:$J,0))</f>
        <v>3.8461538461538498E-2</v>
      </c>
      <c r="O232" s="72">
        <f>INDEX(District!AC:AC,MATCH($A232&amp;$A$5,District!$J:$J,0))</f>
        <v>6.25E-2</v>
      </c>
      <c r="P232" s="72">
        <f>INDEX(District!AF:AF,MATCH($A232&amp;$A$5,District!$J:$J,0))</f>
        <v>0</v>
      </c>
      <c r="Q232" s="72">
        <f>INDEX(District!R:R,MATCH($A232&amp;$A$5,District!$J:$J,0))</f>
        <v>0</v>
      </c>
      <c r="R232" s="72">
        <f>INDEX(District!AH:AH,MATCH($A232&amp;$A$5,District!$J:$J,0))</f>
        <v>0</v>
      </c>
      <c r="S232" s="72">
        <f>INDEX(District!AD:AD,MATCH($A232&amp;$A$5,District!$J:$J,0))</f>
        <v>0</v>
      </c>
      <c r="T232" s="72">
        <f>INDEX(District!K:K,MATCH($A232&amp;$A$5,District!$J:$J,0))</f>
        <v>0</v>
      </c>
      <c r="U232" s="72">
        <f>INDEX(District!Q:Q,MATCH($A232&amp;$A$5,District!$J:$J,0))</f>
        <v>0</v>
      </c>
      <c r="V232" s="72">
        <f>INDEX(District!P:P,MATCH($A232&amp;$A$5,District!$J:$J,0))</f>
        <v>1.88679245283019E-2</v>
      </c>
      <c r="W232" s="72">
        <f>INDEX(District!V:V,MATCH($A232&amp;$A$5,District!$J:$J,0))</f>
        <v>4.1666666666666699E-2</v>
      </c>
      <c r="X232" s="72">
        <f>INDEX(District!U:U,MATCH($A232&amp;$A$5,District!$J:$J,0))</f>
        <v>5.5555555555555601E-2</v>
      </c>
      <c r="Y232" s="72">
        <f>INDEX(District!S:S,MATCH($A232&amp;$A$5,District!$J:$J,0))</f>
        <v>5.8823529411764698E-2</v>
      </c>
    </row>
    <row r="233" spans="1:25" x14ac:dyDescent="0.3">
      <c r="A233" s="39" t="s">
        <v>385</v>
      </c>
      <c r="B233" s="71">
        <f>INDEX(District!M:M,MATCH($A233&amp;$A$5,District!$J:$J,0))</f>
        <v>0</v>
      </c>
      <c r="C233" s="72">
        <f>INDEX(District!AA:AA,MATCH($A233&amp;$A$5,District!$J:$J,0))</f>
        <v>0</v>
      </c>
      <c r="D233" s="72">
        <f>INDEX(District!AE:AE,MATCH($A233&amp;$A$5,District!$J:$J,0))</f>
        <v>0</v>
      </c>
      <c r="E233" s="72">
        <f>INDEX(District!T:T,MATCH($A233&amp;$A$5,District!$J:$J,0))</f>
        <v>4.3478260869565202E-2</v>
      </c>
      <c r="F233" s="72">
        <f>INDEX(District!AB:AB,MATCH($A233&amp;$A$5,District!$J:$J,0))</f>
        <v>0</v>
      </c>
      <c r="G233" s="72">
        <f>INDEX(District!AC:AC,MATCH($A233&amp;$A$5,District!$J:$J,0))</f>
        <v>0</v>
      </c>
      <c r="H233" s="72">
        <f>INDEX(District!Z:Z,MATCH($A233&amp;$A$5,District!$J:$J,0))</f>
        <v>0</v>
      </c>
      <c r="I233" s="72">
        <f>INDEX(District!O:O,MATCH($A233&amp;$A$5,District!$J:$J,0))</f>
        <v>0</v>
      </c>
      <c r="J233" s="72">
        <f>INDEX(District!AG:AG,MATCH($A233&amp;$A$5,District!$J:$J,0))</f>
        <v>0</v>
      </c>
      <c r="K233" s="72">
        <f>INDEX(District!W:W,MATCH($A233&amp;$A$5,District!$J:$J,0))</f>
        <v>0</v>
      </c>
      <c r="L233" s="72">
        <f>INDEX(District!L:L,MATCH($A233&amp;$A$5,District!$J:$J,0))</f>
        <v>0</v>
      </c>
      <c r="M233" s="72">
        <f>INDEX(District!Y:Y,MATCH($A233&amp;$A$5,District!$J:$J,0))</f>
        <v>0</v>
      </c>
      <c r="N233" s="72">
        <f>INDEX(District!X:X,MATCH($A233&amp;$A$5,District!$J:$J,0))</f>
        <v>0</v>
      </c>
      <c r="O233" s="72">
        <f>INDEX(District!AC:AC,MATCH($A233&amp;$A$5,District!$J:$J,0))</f>
        <v>0</v>
      </c>
      <c r="P233" s="72">
        <f>INDEX(District!AF:AF,MATCH($A233&amp;$A$5,District!$J:$J,0))</f>
        <v>0</v>
      </c>
      <c r="Q233" s="72">
        <f>INDEX(District!R:R,MATCH($A233&amp;$A$5,District!$J:$J,0))</f>
        <v>0</v>
      </c>
      <c r="R233" s="72">
        <f>INDEX(District!AH:AH,MATCH($A233&amp;$A$5,District!$J:$J,0))</f>
        <v>0</v>
      </c>
      <c r="S233" s="72">
        <f>INDEX(District!AD:AD,MATCH($A233&amp;$A$5,District!$J:$J,0))</f>
        <v>0</v>
      </c>
      <c r="T233" s="72">
        <f>INDEX(District!K:K,MATCH($A233&amp;$A$5,District!$J:$J,0))</f>
        <v>0</v>
      </c>
      <c r="U233" s="72">
        <f>INDEX(District!Q:Q,MATCH($A233&amp;$A$5,District!$J:$J,0))</f>
        <v>0</v>
      </c>
      <c r="V233" s="72">
        <f>INDEX(District!P:P,MATCH($A233&amp;$A$5,District!$J:$J,0))</f>
        <v>0</v>
      </c>
      <c r="W233" s="72">
        <f>INDEX(District!V:V,MATCH($A233&amp;$A$5,District!$J:$J,0))</f>
        <v>4.1666666666666699E-2</v>
      </c>
      <c r="X233" s="72">
        <f>INDEX(District!U:U,MATCH($A233&amp;$A$5,District!$J:$J,0))</f>
        <v>0</v>
      </c>
      <c r="Y233" s="72">
        <f>INDEX(District!S:S,MATCH($A233&amp;$A$5,District!$J:$J,0))</f>
        <v>2.9411764705882401E-2</v>
      </c>
    </row>
    <row r="234" spans="1:25" x14ac:dyDescent="0.3">
      <c r="A234" s="52" t="s">
        <v>386</v>
      </c>
      <c r="B234" s="71">
        <f>INDEX(District!M:M,MATCH($A234&amp;$A$5,District!$J:$J,0))</f>
        <v>0</v>
      </c>
      <c r="C234" s="72">
        <f>INDEX(District!AA:AA,MATCH($A234&amp;$A$5,District!$J:$J,0))</f>
        <v>0</v>
      </c>
      <c r="D234" s="72">
        <f>INDEX(District!AE:AE,MATCH($A234&amp;$A$5,District!$J:$J,0))</f>
        <v>0</v>
      </c>
      <c r="E234" s="72">
        <f>INDEX(District!T:T,MATCH($A234&amp;$A$5,District!$J:$J,0))</f>
        <v>4.3478260869565202E-2</v>
      </c>
      <c r="F234" s="72">
        <f>INDEX(District!AB:AB,MATCH($A234&amp;$A$5,District!$J:$J,0))</f>
        <v>0</v>
      </c>
      <c r="G234" s="72">
        <f>INDEX(District!AC:AC,MATCH($A234&amp;$A$5,District!$J:$J,0))</f>
        <v>6.25E-2</v>
      </c>
      <c r="H234" s="72">
        <f>INDEX(District!Z:Z,MATCH($A234&amp;$A$5,District!$J:$J,0))</f>
        <v>0</v>
      </c>
      <c r="I234" s="72">
        <f>INDEX(District!O:O,MATCH($A234&amp;$A$5,District!$J:$J,0))</f>
        <v>0</v>
      </c>
      <c r="J234" s="72">
        <f>INDEX(District!AG:AG,MATCH($A234&amp;$A$5,District!$J:$J,0))</f>
        <v>3.2258064516128997E-2</v>
      </c>
      <c r="K234" s="72">
        <f>INDEX(District!W:W,MATCH($A234&amp;$A$5,District!$J:$J,0))</f>
        <v>0</v>
      </c>
      <c r="L234" s="72">
        <f>INDEX(District!L:L,MATCH($A234&amp;$A$5,District!$J:$J,0))</f>
        <v>0</v>
      </c>
      <c r="M234" s="72">
        <f>INDEX(District!Y:Y,MATCH($A234&amp;$A$5,District!$J:$J,0))</f>
        <v>0</v>
      </c>
      <c r="N234" s="72">
        <f>INDEX(District!X:X,MATCH($A234&amp;$A$5,District!$J:$J,0))</f>
        <v>0</v>
      </c>
      <c r="O234" s="72">
        <f>INDEX(District!AC:AC,MATCH($A234&amp;$A$5,District!$J:$J,0))</f>
        <v>6.25E-2</v>
      </c>
      <c r="P234" s="72">
        <f>INDEX(District!AF:AF,MATCH($A234&amp;$A$5,District!$J:$J,0))</f>
        <v>0</v>
      </c>
      <c r="Q234" s="72">
        <f>INDEX(District!R:R,MATCH($A234&amp;$A$5,District!$J:$J,0))</f>
        <v>0</v>
      </c>
      <c r="R234" s="72">
        <f>INDEX(District!AH:AH,MATCH($A234&amp;$A$5,District!$J:$J,0))</f>
        <v>0</v>
      </c>
      <c r="S234" s="72">
        <f>INDEX(District!AD:AD,MATCH($A234&amp;$A$5,District!$J:$J,0))</f>
        <v>0</v>
      </c>
      <c r="T234" s="72">
        <f>INDEX(District!K:K,MATCH($A234&amp;$A$5,District!$J:$J,0))</f>
        <v>0</v>
      </c>
      <c r="U234" s="72">
        <f>INDEX(District!Q:Q,MATCH($A234&amp;$A$5,District!$J:$J,0))</f>
        <v>0</v>
      </c>
      <c r="V234" s="72">
        <f>INDEX(District!P:P,MATCH($A234&amp;$A$5,District!$J:$J,0))</f>
        <v>0</v>
      </c>
      <c r="W234" s="72">
        <f>INDEX(District!V:V,MATCH($A234&amp;$A$5,District!$J:$J,0))</f>
        <v>0</v>
      </c>
      <c r="X234" s="72">
        <f>INDEX(District!U:U,MATCH($A234&amp;$A$5,District!$J:$J,0))</f>
        <v>0</v>
      </c>
      <c r="Y234" s="72">
        <f>INDEX(District!S:S,MATCH($A234&amp;$A$5,District!$J:$J,0))</f>
        <v>2.9411764705882401E-2</v>
      </c>
    </row>
    <row r="235" spans="1:25" x14ac:dyDescent="0.3">
      <c r="A235" s="52" t="s">
        <v>387</v>
      </c>
      <c r="B235" s="72">
        <f>INDEX(District!M:M,MATCH($A235&amp;$A$5,District!$J:$J,0))</f>
        <v>9.375E-2</v>
      </c>
      <c r="C235" s="72">
        <f>INDEX(District!AA:AA,MATCH($A235&amp;$A$5,District!$J:$J,0))</f>
        <v>7.69230769230769E-2</v>
      </c>
      <c r="D235" s="72">
        <f>INDEX(District!AE:AE,MATCH($A235&amp;$A$5,District!$J:$J,0))</f>
        <v>0</v>
      </c>
      <c r="E235" s="72">
        <f>INDEX(District!T:T,MATCH($A235&amp;$A$5,District!$J:$J,0))</f>
        <v>4.3478260869565202E-2</v>
      </c>
      <c r="F235" s="72">
        <f>INDEX(District!AB:AB,MATCH($A235&amp;$A$5,District!$J:$J,0))</f>
        <v>6.8965517241379296E-2</v>
      </c>
      <c r="G235" s="72">
        <f>INDEX(District!AC:AC,MATCH($A235&amp;$A$5,District!$J:$J,0))</f>
        <v>0.1875</v>
      </c>
      <c r="H235" s="72">
        <f>INDEX(District!Z:Z,MATCH($A235&amp;$A$5,District!$J:$J,0))</f>
        <v>0.11764705882352899</v>
      </c>
      <c r="I235" s="72">
        <f>INDEX(District!O:O,MATCH($A235&amp;$A$5,District!$J:$J,0))</f>
        <v>0</v>
      </c>
      <c r="J235" s="72">
        <f>INDEX(District!AG:AG,MATCH($A235&amp;$A$5,District!$J:$J,0))</f>
        <v>3.2258064516128997E-2</v>
      </c>
      <c r="K235" s="72">
        <f>INDEX(District!W:W,MATCH($A235&amp;$A$5,District!$J:$J,0))</f>
        <v>5.5555555555555601E-2</v>
      </c>
      <c r="L235" s="72">
        <f>INDEX(District!L:L,MATCH($A235&amp;$A$5,District!$J:$J,0))</f>
        <v>0.15384615384615399</v>
      </c>
      <c r="M235" s="72">
        <f>INDEX(District!Y:Y,MATCH($A235&amp;$A$5,District!$J:$J,0))</f>
        <v>0.146341463414634</v>
      </c>
      <c r="N235" s="72">
        <f>INDEX(District!X:X,MATCH($A235&amp;$A$5,District!$J:$J,0))</f>
        <v>0.15384615384615399</v>
      </c>
      <c r="O235" s="72">
        <f>INDEX(District!AC:AC,MATCH($A235&amp;$A$5,District!$J:$J,0))</f>
        <v>0.1875</v>
      </c>
      <c r="P235" s="72">
        <f>INDEX(District!AF:AF,MATCH($A235&amp;$A$5,District!$J:$J,0))</f>
        <v>7.69230769230769E-2</v>
      </c>
      <c r="Q235" s="72">
        <f>INDEX(District!R:R,MATCH($A235&amp;$A$5,District!$J:$J,0))</f>
        <v>5.2631578947368397E-2</v>
      </c>
      <c r="R235" s="72">
        <f>INDEX(District!AH:AH,MATCH($A235&amp;$A$5,District!$J:$J,0))</f>
        <v>0</v>
      </c>
      <c r="S235" s="72">
        <f>INDEX(District!AD:AD,MATCH($A235&amp;$A$5,District!$J:$J,0))</f>
        <v>5.5555555555555601E-2</v>
      </c>
      <c r="T235" s="72">
        <f>INDEX(District!K:K,MATCH($A235&amp;$A$5,District!$J:$J,0))</f>
        <v>0.12121212121212099</v>
      </c>
      <c r="U235" s="72">
        <f>INDEX(District!Q:Q,MATCH($A235&amp;$A$5,District!$J:$J,0))</f>
        <v>0.11764705882352899</v>
      </c>
      <c r="V235" s="72">
        <f>INDEX(District!P:P,MATCH($A235&amp;$A$5,District!$J:$J,0))</f>
        <v>5.6603773584905703E-2</v>
      </c>
      <c r="W235" s="72">
        <f>INDEX(District!V:V,MATCH($A235&amp;$A$5,District!$J:$J,0))</f>
        <v>0</v>
      </c>
      <c r="X235" s="72">
        <f>INDEX(District!U:U,MATCH($A235&amp;$A$5,District!$J:$J,0))</f>
        <v>5.5555555555555601E-2</v>
      </c>
      <c r="Y235" s="72">
        <f>INDEX(District!S:S,MATCH($A235&amp;$A$5,District!$J:$J,0))</f>
        <v>0.20588235294117599</v>
      </c>
    </row>
    <row r="236" spans="1:25" x14ac:dyDescent="0.3">
      <c r="A236" s="52" t="s">
        <v>388</v>
      </c>
      <c r="B236" s="71">
        <f>INDEX(District!M:M,MATCH($A236&amp;$A$5,District!$J:$J,0))</f>
        <v>3.125E-2</v>
      </c>
      <c r="C236" s="72">
        <f>INDEX(District!AA:AA,MATCH($A236&amp;$A$5,District!$J:$J,0))</f>
        <v>0</v>
      </c>
      <c r="D236" s="72">
        <f>INDEX(District!AE:AE,MATCH($A236&amp;$A$5,District!$J:$J,0))</f>
        <v>0</v>
      </c>
      <c r="E236" s="72">
        <f>INDEX(District!T:T,MATCH($A236&amp;$A$5,District!$J:$J,0))</f>
        <v>8.6956521739130405E-2</v>
      </c>
      <c r="F236" s="72">
        <f>INDEX(District!AB:AB,MATCH($A236&amp;$A$5,District!$J:$J,0))</f>
        <v>0</v>
      </c>
      <c r="G236" s="72">
        <f>INDEX(District!AC:AC,MATCH($A236&amp;$A$5,District!$J:$J,0))</f>
        <v>0</v>
      </c>
      <c r="H236" s="72">
        <f>INDEX(District!Z:Z,MATCH($A236&amp;$A$5,District!$J:$J,0))</f>
        <v>5.8823529411764698E-2</v>
      </c>
      <c r="I236" s="72">
        <f>INDEX(District!O:O,MATCH($A236&amp;$A$5,District!$J:$J,0))</f>
        <v>0</v>
      </c>
      <c r="J236" s="72">
        <f>INDEX(District!AG:AG,MATCH($A236&amp;$A$5,District!$J:$J,0))</f>
        <v>0</v>
      </c>
      <c r="K236" s="72">
        <f>INDEX(District!W:W,MATCH($A236&amp;$A$5,District!$J:$J,0))</f>
        <v>0</v>
      </c>
      <c r="L236" s="72">
        <f>INDEX(District!L:L,MATCH($A236&amp;$A$5,District!$J:$J,0))</f>
        <v>0</v>
      </c>
      <c r="M236" s="72">
        <f>INDEX(District!Y:Y,MATCH($A236&amp;$A$5,District!$J:$J,0))</f>
        <v>2.4390243902439001E-2</v>
      </c>
      <c r="N236" s="72">
        <f>INDEX(District!X:X,MATCH($A236&amp;$A$5,District!$J:$J,0))</f>
        <v>0</v>
      </c>
      <c r="O236" s="72">
        <f>INDEX(District!AC:AC,MATCH($A236&amp;$A$5,District!$J:$J,0))</f>
        <v>0</v>
      </c>
      <c r="P236" s="72">
        <f>INDEX(District!AF:AF,MATCH($A236&amp;$A$5,District!$J:$J,0))</f>
        <v>0</v>
      </c>
      <c r="Q236" s="72">
        <f>INDEX(District!R:R,MATCH($A236&amp;$A$5,District!$J:$J,0))</f>
        <v>5.2631578947368397E-2</v>
      </c>
      <c r="R236" s="72">
        <f>INDEX(District!AH:AH,MATCH($A236&amp;$A$5,District!$J:$J,0))</f>
        <v>0</v>
      </c>
      <c r="S236" s="72">
        <f>INDEX(District!AD:AD,MATCH($A236&amp;$A$5,District!$J:$J,0))</f>
        <v>0</v>
      </c>
      <c r="T236" s="72">
        <f>INDEX(District!K:K,MATCH($A236&amp;$A$5,District!$J:$J,0))</f>
        <v>0</v>
      </c>
      <c r="U236" s="72">
        <f>INDEX(District!Q:Q,MATCH($A236&amp;$A$5,District!$J:$J,0))</f>
        <v>2.9411764705882401E-2</v>
      </c>
      <c r="V236" s="72">
        <f>INDEX(District!P:P,MATCH($A236&amp;$A$5,District!$J:$J,0))</f>
        <v>1.88679245283019E-2</v>
      </c>
      <c r="W236" s="72">
        <f>INDEX(District!V:V,MATCH($A236&amp;$A$5,District!$J:$J,0))</f>
        <v>0</v>
      </c>
      <c r="X236" s="72">
        <f>INDEX(District!U:U,MATCH($A236&amp;$A$5,District!$J:$J,0))</f>
        <v>5.5555555555555601E-2</v>
      </c>
      <c r="Y236" s="72">
        <f>INDEX(District!S:S,MATCH($A236&amp;$A$5,District!$J:$J,0))</f>
        <v>0</v>
      </c>
    </row>
    <row r="237" spans="1:25" x14ac:dyDescent="0.3">
      <c r="A237" s="52" t="s">
        <v>389</v>
      </c>
      <c r="B237" s="71">
        <f>INDEX(District!M:M,MATCH($A237&amp;$A$5,District!$J:$J,0))</f>
        <v>0</v>
      </c>
      <c r="C237" s="72">
        <f>INDEX(District!AA:AA,MATCH($A237&amp;$A$5,District!$J:$J,0))</f>
        <v>0</v>
      </c>
      <c r="D237" s="72">
        <f>INDEX(District!AE:AE,MATCH($A237&amp;$A$5,District!$J:$J,0))</f>
        <v>0</v>
      </c>
      <c r="E237" s="72">
        <f>INDEX(District!T:T,MATCH($A237&amp;$A$5,District!$J:$J,0))</f>
        <v>-2.2204460492503101E-16</v>
      </c>
      <c r="F237" s="72">
        <f>INDEX(District!AB:AB,MATCH($A237&amp;$A$5,District!$J:$J,0))</f>
        <v>0</v>
      </c>
      <c r="G237" s="72">
        <f>INDEX(District!AC:AC,MATCH($A237&amp;$A$5,District!$J:$J,0))</f>
        <v>0</v>
      </c>
      <c r="H237" s="72">
        <f>INDEX(District!Z:Z,MATCH($A237&amp;$A$5,District!$J:$J,0))</f>
        <v>0</v>
      </c>
      <c r="I237" s="72">
        <f>INDEX(District!O:O,MATCH($A237&amp;$A$5,District!$J:$J,0))</f>
        <v>0</v>
      </c>
      <c r="J237" s="72">
        <f>INDEX(District!AG:AG,MATCH($A237&amp;$A$5,District!$J:$J,0))</f>
        <v>0</v>
      </c>
      <c r="K237" s="72">
        <f>INDEX(District!W:W,MATCH($A237&amp;$A$5,District!$J:$J,0))</f>
        <v>0</v>
      </c>
      <c r="L237" s="72">
        <f>INDEX(District!L:L,MATCH($A237&amp;$A$5,District!$J:$J,0))</f>
        <v>0</v>
      </c>
      <c r="M237" s="72">
        <f>INDEX(District!Y:Y,MATCH($A237&amp;$A$5,District!$J:$J,0))</f>
        <v>0</v>
      </c>
      <c r="N237" s="72">
        <f>INDEX(District!X:X,MATCH($A237&amp;$A$5,District!$J:$J,0))</f>
        <v>0</v>
      </c>
      <c r="O237" s="72">
        <f>INDEX(District!AC:AC,MATCH($A237&amp;$A$5,District!$J:$J,0))</f>
        <v>0</v>
      </c>
      <c r="P237" s="72">
        <f>INDEX(District!AF:AF,MATCH($A237&amp;$A$5,District!$J:$J,0))</f>
        <v>0</v>
      </c>
      <c r="Q237" s="72">
        <f>INDEX(District!R:R,MATCH($A237&amp;$A$5,District!$J:$J,0))</f>
        <v>0</v>
      </c>
      <c r="R237" s="72">
        <f>INDEX(District!AH:AH,MATCH($A237&amp;$A$5,District!$J:$J,0))</f>
        <v>0</v>
      </c>
      <c r="S237" s="72">
        <f>INDEX(District!AD:AD,MATCH($A237&amp;$A$5,District!$J:$J,0))</f>
        <v>0</v>
      </c>
      <c r="T237" s="72">
        <f>INDEX(District!K:K,MATCH($A237&amp;$A$5,District!$J:$J,0))</f>
        <v>0</v>
      </c>
      <c r="U237" s="72">
        <f>INDEX(District!Q:Q,MATCH($A237&amp;$A$5,District!$J:$J,0))</f>
        <v>0</v>
      </c>
      <c r="V237" s="72">
        <f>INDEX(District!P:P,MATCH($A237&amp;$A$5,District!$J:$J,0))</f>
        <v>0</v>
      </c>
      <c r="W237" s="72">
        <f>INDEX(District!V:V,MATCH($A237&amp;$A$5,District!$J:$J,0))</f>
        <v>0</v>
      </c>
      <c r="X237" s="72">
        <f>INDEX(District!U:U,MATCH($A237&amp;$A$5,District!$J:$J,0))</f>
        <v>0</v>
      </c>
      <c r="Y237" s="72">
        <f>INDEX(District!S:S,MATCH($A237&amp;$A$5,District!$J:$J,0))</f>
        <v>0</v>
      </c>
    </row>
    <row r="238" spans="1:25" x14ac:dyDescent="0.3">
      <c r="A238" s="52" t="s">
        <v>390</v>
      </c>
      <c r="B238" s="71">
        <f>INDEX(District!M:M,MATCH($A238&amp;$A$5,District!$J:$J,0))</f>
        <v>0</v>
      </c>
      <c r="C238" s="72">
        <f>INDEX(District!AA:AA,MATCH($A238&amp;$A$5,District!$J:$J,0))</f>
        <v>0</v>
      </c>
      <c r="D238" s="72">
        <f>INDEX(District!AE:AE,MATCH($A238&amp;$A$5,District!$J:$J,0))</f>
        <v>0</v>
      </c>
      <c r="E238" s="72">
        <f>INDEX(District!T:T,MATCH($A238&amp;$A$5,District!$J:$J,0))</f>
        <v>-2.2204460492503101E-16</v>
      </c>
      <c r="F238" s="72">
        <f>INDEX(District!AB:AB,MATCH($A238&amp;$A$5,District!$J:$J,0))</f>
        <v>0</v>
      </c>
      <c r="G238" s="72">
        <f>INDEX(District!AC:AC,MATCH($A238&amp;$A$5,District!$J:$J,0))</f>
        <v>0</v>
      </c>
      <c r="H238" s="72">
        <f>INDEX(District!Z:Z,MATCH($A238&amp;$A$5,District!$J:$J,0))</f>
        <v>0</v>
      </c>
      <c r="I238" s="72">
        <f>INDEX(District!O:O,MATCH($A238&amp;$A$5,District!$J:$J,0))</f>
        <v>0</v>
      </c>
      <c r="J238" s="72">
        <f>INDEX(District!AG:AG,MATCH($A238&amp;$A$5,District!$J:$J,0))</f>
        <v>0</v>
      </c>
      <c r="K238" s="72">
        <f>INDEX(District!W:W,MATCH($A238&amp;$A$5,District!$J:$J,0))</f>
        <v>0</v>
      </c>
      <c r="L238" s="72">
        <f>INDEX(District!L:L,MATCH($A238&amp;$A$5,District!$J:$J,0))</f>
        <v>0</v>
      </c>
      <c r="M238" s="72">
        <f>INDEX(District!Y:Y,MATCH($A238&amp;$A$5,District!$J:$J,0))</f>
        <v>0</v>
      </c>
      <c r="N238" s="72">
        <f>INDEX(District!X:X,MATCH($A238&amp;$A$5,District!$J:$J,0))</f>
        <v>0</v>
      </c>
      <c r="O238" s="72">
        <f>INDEX(District!AC:AC,MATCH($A238&amp;$A$5,District!$J:$J,0))</f>
        <v>0</v>
      </c>
      <c r="P238" s="72">
        <f>INDEX(District!AF:AF,MATCH($A238&amp;$A$5,District!$J:$J,0))</f>
        <v>0</v>
      </c>
      <c r="Q238" s="72">
        <f>INDEX(District!R:R,MATCH($A238&amp;$A$5,District!$J:$J,0))</f>
        <v>0</v>
      </c>
      <c r="R238" s="72">
        <f>INDEX(District!AH:AH,MATCH($A238&amp;$A$5,District!$J:$J,0))</f>
        <v>0</v>
      </c>
      <c r="S238" s="72">
        <f>INDEX(District!AD:AD,MATCH($A238&amp;$A$5,District!$J:$J,0))</f>
        <v>0</v>
      </c>
      <c r="T238" s="72">
        <f>INDEX(District!K:K,MATCH($A238&amp;$A$5,District!$J:$J,0))</f>
        <v>0</v>
      </c>
      <c r="U238" s="72">
        <f>INDEX(District!Q:Q,MATCH($A238&amp;$A$5,District!$J:$J,0))</f>
        <v>0</v>
      </c>
      <c r="V238" s="72">
        <f>INDEX(District!P:P,MATCH($A238&amp;$A$5,District!$J:$J,0))</f>
        <v>0</v>
      </c>
      <c r="W238" s="72">
        <f>INDEX(District!V:V,MATCH($A238&amp;$A$5,District!$J:$J,0))</f>
        <v>0</v>
      </c>
      <c r="X238" s="72">
        <f>INDEX(District!U:U,MATCH($A238&amp;$A$5,District!$J:$J,0))</f>
        <v>0</v>
      </c>
      <c r="Y238" s="72">
        <f>INDEX(District!S:S,MATCH($A238&amp;$A$5,District!$J:$J,0))</f>
        <v>0</v>
      </c>
    </row>
    <row r="239" spans="1:25" x14ac:dyDescent="0.3">
      <c r="A239" s="52" t="s">
        <v>391</v>
      </c>
      <c r="B239" s="71">
        <f>INDEX(District!M:M,MATCH($A239&amp;$A$5,District!$J:$J,0))</f>
        <v>0</v>
      </c>
      <c r="C239" s="72">
        <f>INDEX(District!AA:AA,MATCH($A239&amp;$A$5,District!$J:$J,0))</f>
        <v>0</v>
      </c>
      <c r="D239" s="72">
        <f>INDEX(District!AE:AE,MATCH($A239&amp;$A$5,District!$J:$J,0))</f>
        <v>0</v>
      </c>
      <c r="E239" s="72">
        <f>INDEX(District!T:T,MATCH($A239&amp;$A$5,District!$J:$J,0))</f>
        <v>-2.2204460492503101E-16</v>
      </c>
      <c r="F239" s="72">
        <f>INDEX(District!AB:AB,MATCH($A239&amp;$A$5,District!$J:$J,0))</f>
        <v>0</v>
      </c>
      <c r="G239" s="72">
        <f>INDEX(District!AC:AC,MATCH($A239&amp;$A$5,District!$J:$J,0))</f>
        <v>0</v>
      </c>
      <c r="H239" s="72">
        <f>INDEX(District!Z:Z,MATCH($A239&amp;$A$5,District!$J:$J,0))</f>
        <v>0</v>
      </c>
      <c r="I239" s="72">
        <f>INDEX(District!O:O,MATCH($A239&amp;$A$5,District!$J:$J,0))</f>
        <v>0</v>
      </c>
      <c r="J239" s="72">
        <f>INDEX(District!AG:AG,MATCH($A239&amp;$A$5,District!$J:$J,0))</f>
        <v>0</v>
      </c>
      <c r="K239" s="72">
        <f>INDEX(District!W:W,MATCH($A239&amp;$A$5,District!$J:$J,0))</f>
        <v>0</v>
      </c>
      <c r="L239" s="72">
        <f>INDEX(District!L:L,MATCH($A239&amp;$A$5,District!$J:$J,0))</f>
        <v>0</v>
      </c>
      <c r="M239" s="72">
        <f>INDEX(District!Y:Y,MATCH($A239&amp;$A$5,District!$J:$J,0))</f>
        <v>0</v>
      </c>
      <c r="N239" s="72">
        <f>INDEX(District!X:X,MATCH($A239&amp;$A$5,District!$J:$J,0))</f>
        <v>0</v>
      </c>
      <c r="O239" s="72">
        <f>INDEX(District!AC:AC,MATCH($A239&amp;$A$5,District!$J:$J,0))</f>
        <v>0</v>
      </c>
      <c r="P239" s="72">
        <f>INDEX(District!AF:AF,MATCH($A239&amp;$A$5,District!$J:$J,0))</f>
        <v>0</v>
      </c>
      <c r="Q239" s="72">
        <f>INDEX(District!R:R,MATCH($A239&amp;$A$5,District!$J:$J,0))</f>
        <v>0</v>
      </c>
      <c r="R239" s="72">
        <f>INDEX(District!AH:AH,MATCH($A239&amp;$A$5,District!$J:$J,0))</f>
        <v>0</v>
      </c>
      <c r="S239" s="72">
        <f>INDEX(District!AD:AD,MATCH($A239&amp;$A$5,District!$J:$J,0))</f>
        <v>0</v>
      </c>
      <c r="T239" s="72">
        <f>INDEX(District!K:K,MATCH($A239&amp;$A$5,District!$J:$J,0))</f>
        <v>0</v>
      </c>
      <c r="U239" s="72">
        <f>INDEX(District!Q:Q,MATCH($A239&amp;$A$5,District!$J:$J,0))</f>
        <v>0</v>
      </c>
      <c r="V239" s="72">
        <f>INDEX(District!P:P,MATCH($A239&amp;$A$5,District!$J:$J,0))</f>
        <v>0</v>
      </c>
      <c r="W239" s="72">
        <f>INDEX(District!V:V,MATCH($A239&amp;$A$5,District!$J:$J,0))</f>
        <v>4.1666666666666699E-2</v>
      </c>
      <c r="X239" s="72">
        <f>INDEX(District!U:U,MATCH($A239&amp;$A$5,District!$J:$J,0))</f>
        <v>0</v>
      </c>
      <c r="Y239" s="72">
        <f>INDEX(District!S:S,MATCH($A239&amp;$A$5,District!$J:$J,0))</f>
        <v>0</v>
      </c>
    </row>
    <row r="240" spans="1:25" x14ac:dyDescent="0.3">
      <c r="A240" s="52" t="s">
        <v>392</v>
      </c>
      <c r="B240" s="72">
        <f>INDEX(District!M:M,MATCH($A240&amp;$A$5,District!$J:$J,0))</f>
        <v>0.125</v>
      </c>
      <c r="C240" s="72">
        <f>INDEX(District!AA:AA,MATCH($A240&amp;$A$5,District!$J:$J,0))</f>
        <v>3.8461538461538498E-2</v>
      </c>
      <c r="D240" s="72">
        <f>INDEX(District!AE:AE,MATCH($A240&amp;$A$5,District!$J:$J,0))</f>
        <v>0</v>
      </c>
      <c r="E240" s="72">
        <f>INDEX(District!T:T,MATCH($A240&amp;$A$5,District!$J:$J,0))</f>
        <v>0.13043478260869601</v>
      </c>
      <c r="F240" s="72">
        <f>INDEX(District!AB:AB,MATCH($A240&amp;$A$5,District!$J:$J,0))</f>
        <v>0</v>
      </c>
      <c r="G240" s="72">
        <f>INDEX(District!AC:AC,MATCH($A240&amp;$A$5,District!$J:$J,0))</f>
        <v>6.25E-2</v>
      </c>
      <c r="H240" s="72">
        <f>INDEX(District!Z:Z,MATCH($A240&amp;$A$5,District!$J:$J,0))</f>
        <v>0</v>
      </c>
      <c r="I240" s="72">
        <f>INDEX(District!O:O,MATCH($A240&amp;$A$5,District!$J:$J,0))</f>
        <v>0</v>
      </c>
      <c r="J240" s="72">
        <f>INDEX(District!AG:AG,MATCH($A240&amp;$A$5,District!$J:$J,0))</f>
        <v>9.6774193548387094E-2</v>
      </c>
      <c r="K240" s="72">
        <f>INDEX(District!W:W,MATCH($A240&amp;$A$5,District!$J:$J,0))</f>
        <v>5.5555555555555601E-2</v>
      </c>
      <c r="L240" s="72">
        <f>INDEX(District!L:L,MATCH($A240&amp;$A$5,District!$J:$J,0))</f>
        <v>0</v>
      </c>
      <c r="M240" s="72">
        <f>INDEX(District!Y:Y,MATCH($A240&amp;$A$5,District!$J:$J,0))</f>
        <v>2.4390243902439001E-2</v>
      </c>
      <c r="N240" s="72">
        <f>INDEX(District!X:X,MATCH($A240&amp;$A$5,District!$J:$J,0))</f>
        <v>3.8461538461538498E-2</v>
      </c>
      <c r="O240" s="72">
        <f>INDEX(District!AC:AC,MATCH($A240&amp;$A$5,District!$J:$J,0))</f>
        <v>6.25E-2</v>
      </c>
      <c r="P240" s="72">
        <f>INDEX(District!AF:AF,MATCH($A240&amp;$A$5,District!$J:$J,0))</f>
        <v>0</v>
      </c>
      <c r="Q240" s="72">
        <f>INDEX(District!R:R,MATCH($A240&amp;$A$5,District!$J:$J,0))</f>
        <v>0</v>
      </c>
      <c r="R240" s="72">
        <f>INDEX(District!AH:AH,MATCH($A240&amp;$A$5,District!$J:$J,0))</f>
        <v>0</v>
      </c>
      <c r="S240" s="72">
        <f>INDEX(District!AD:AD,MATCH($A240&amp;$A$5,District!$J:$J,0))</f>
        <v>0</v>
      </c>
      <c r="T240" s="72">
        <f>INDEX(District!K:K,MATCH($A240&amp;$A$5,District!$J:$J,0))</f>
        <v>3.03030303030303E-2</v>
      </c>
      <c r="U240" s="72">
        <f>INDEX(District!Q:Q,MATCH($A240&amp;$A$5,District!$J:$J,0))</f>
        <v>2.9411764705882401E-2</v>
      </c>
      <c r="V240" s="72">
        <f>INDEX(District!P:P,MATCH($A240&amp;$A$5,District!$J:$J,0))</f>
        <v>5.6603773584905703E-2</v>
      </c>
      <c r="W240" s="72">
        <f>INDEX(District!V:V,MATCH($A240&amp;$A$5,District!$J:$J,0))</f>
        <v>8.3333333333333301E-2</v>
      </c>
      <c r="X240" s="72">
        <f>INDEX(District!U:U,MATCH($A240&amp;$A$5,District!$J:$J,0))</f>
        <v>0.11111111111111099</v>
      </c>
      <c r="Y240" s="72">
        <f>INDEX(District!S:S,MATCH($A240&amp;$A$5,District!$J:$J,0))</f>
        <v>2.9411764705882401E-2</v>
      </c>
    </row>
    <row r="241" spans="1:25" x14ac:dyDescent="0.3">
      <c r="A241" s="52" t="s">
        <v>393</v>
      </c>
      <c r="B241" s="71">
        <f>INDEX(District!M:M,MATCH($A241&amp;$A$5,District!$J:$J,0))</f>
        <v>0</v>
      </c>
      <c r="C241" s="72">
        <f>INDEX(District!AA:AA,MATCH($A241&amp;$A$5,District!$J:$J,0))</f>
        <v>3.8461538461538498E-2</v>
      </c>
      <c r="D241" s="72">
        <f>INDEX(District!AE:AE,MATCH($A241&amp;$A$5,District!$J:$J,0))</f>
        <v>0</v>
      </c>
      <c r="E241" s="72">
        <f>INDEX(District!T:T,MATCH($A241&amp;$A$5,District!$J:$J,0))</f>
        <v>-2.2204460492503101E-16</v>
      </c>
      <c r="F241" s="72">
        <f>INDEX(District!AB:AB,MATCH($A241&amp;$A$5,District!$J:$J,0))</f>
        <v>0</v>
      </c>
      <c r="G241" s="72">
        <f>INDEX(District!AC:AC,MATCH($A241&amp;$A$5,District!$J:$J,0))</f>
        <v>0</v>
      </c>
      <c r="H241" s="72">
        <f>INDEX(District!Z:Z,MATCH($A241&amp;$A$5,District!$J:$J,0))</f>
        <v>0</v>
      </c>
      <c r="I241" s="72">
        <f>INDEX(District!O:O,MATCH($A241&amp;$A$5,District!$J:$J,0))</f>
        <v>0</v>
      </c>
      <c r="J241" s="72">
        <f>INDEX(District!AG:AG,MATCH($A241&amp;$A$5,District!$J:$J,0))</f>
        <v>0</v>
      </c>
      <c r="K241" s="72">
        <f>INDEX(District!W:W,MATCH($A241&amp;$A$5,District!$J:$J,0))</f>
        <v>0</v>
      </c>
      <c r="L241" s="72">
        <f>INDEX(District!L:L,MATCH($A241&amp;$A$5,District!$J:$J,0))</f>
        <v>0</v>
      </c>
      <c r="M241" s="72">
        <f>INDEX(District!Y:Y,MATCH($A241&amp;$A$5,District!$J:$J,0))</f>
        <v>0</v>
      </c>
      <c r="N241" s="72">
        <f>INDEX(District!X:X,MATCH($A241&amp;$A$5,District!$J:$J,0))</f>
        <v>0</v>
      </c>
      <c r="O241" s="72">
        <f>INDEX(District!AC:AC,MATCH($A241&amp;$A$5,District!$J:$J,0))</f>
        <v>0</v>
      </c>
      <c r="P241" s="72">
        <f>INDEX(District!AF:AF,MATCH($A241&amp;$A$5,District!$J:$J,0))</f>
        <v>0</v>
      </c>
      <c r="Q241" s="72">
        <f>INDEX(District!R:R,MATCH($A241&amp;$A$5,District!$J:$J,0))</f>
        <v>0</v>
      </c>
      <c r="R241" s="72">
        <f>INDEX(District!AH:AH,MATCH($A241&amp;$A$5,District!$J:$J,0))</f>
        <v>0</v>
      </c>
      <c r="S241" s="72">
        <f>INDEX(District!AD:AD,MATCH($A241&amp;$A$5,District!$J:$J,0))</f>
        <v>0</v>
      </c>
      <c r="T241" s="72">
        <f>INDEX(District!K:K,MATCH($A241&amp;$A$5,District!$J:$J,0))</f>
        <v>0</v>
      </c>
      <c r="U241" s="72">
        <f>INDEX(District!Q:Q,MATCH($A241&amp;$A$5,District!$J:$J,0))</f>
        <v>0</v>
      </c>
      <c r="V241" s="72">
        <f>INDEX(District!P:P,MATCH($A241&amp;$A$5,District!$J:$J,0))</f>
        <v>0</v>
      </c>
      <c r="W241" s="72">
        <f>INDEX(District!V:V,MATCH($A241&amp;$A$5,District!$J:$J,0))</f>
        <v>4.1666666666666699E-2</v>
      </c>
      <c r="X241" s="72">
        <f>INDEX(District!U:U,MATCH($A241&amp;$A$5,District!$J:$J,0))</f>
        <v>0</v>
      </c>
      <c r="Y241" s="72">
        <f>INDEX(District!S:S,MATCH($A241&amp;$A$5,District!$J:$J,0))</f>
        <v>0</v>
      </c>
    </row>
    <row r="242" spans="1:25" x14ac:dyDescent="0.3">
      <c r="A242" s="52" t="s">
        <v>394</v>
      </c>
      <c r="B242" s="71">
        <f>INDEX(District!M:M,MATCH($A242&amp;$A$5,District!$J:$J,0))</f>
        <v>0</v>
      </c>
      <c r="C242" s="72">
        <f>INDEX(District!AA:AA,MATCH($A242&amp;$A$5,District!$J:$J,0))</f>
        <v>3.8461538461538498E-2</v>
      </c>
      <c r="D242" s="72">
        <f>INDEX(District!AE:AE,MATCH($A242&amp;$A$5,District!$J:$J,0))</f>
        <v>0</v>
      </c>
      <c r="E242" s="72">
        <f>INDEX(District!T:T,MATCH($A242&amp;$A$5,District!$J:$J,0))</f>
        <v>4.3478260869565202E-2</v>
      </c>
      <c r="F242" s="72">
        <f>INDEX(District!AB:AB,MATCH($A242&amp;$A$5,District!$J:$J,0))</f>
        <v>0</v>
      </c>
      <c r="G242" s="72">
        <f>INDEX(District!AC:AC,MATCH($A242&amp;$A$5,District!$J:$J,0))</f>
        <v>0</v>
      </c>
      <c r="H242" s="72">
        <f>INDEX(District!Z:Z,MATCH($A242&amp;$A$5,District!$J:$J,0))</f>
        <v>0</v>
      </c>
      <c r="I242" s="72">
        <f>INDEX(District!O:O,MATCH($A242&amp;$A$5,District!$J:$J,0))</f>
        <v>0</v>
      </c>
      <c r="J242" s="72">
        <f>INDEX(District!AG:AG,MATCH($A242&amp;$A$5,District!$J:$J,0))</f>
        <v>0</v>
      </c>
      <c r="K242" s="72">
        <f>INDEX(District!W:W,MATCH($A242&amp;$A$5,District!$J:$J,0))</f>
        <v>0</v>
      </c>
      <c r="L242" s="72">
        <f>INDEX(District!L:L,MATCH($A242&amp;$A$5,District!$J:$J,0))</f>
        <v>0</v>
      </c>
      <c r="M242" s="72">
        <f>INDEX(District!Y:Y,MATCH($A242&amp;$A$5,District!$J:$J,0))</f>
        <v>2.4390243902439001E-2</v>
      </c>
      <c r="N242" s="72">
        <f>INDEX(District!X:X,MATCH($A242&amp;$A$5,District!$J:$J,0))</f>
        <v>0</v>
      </c>
      <c r="O242" s="72">
        <f>INDEX(District!AC:AC,MATCH($A242&amp;$A$5,District!$J:$J,0))</f>
        <v>0</v>
      </c>
      <c r="P242" s="72">
        <f>INDEX(District!AF:AF,MATCH($A242&amp;$A$5,District!$J:$J,0))</f>
        <v>0</v>
      </c>
      <c r="Q242" s="72">
        <f>INDEX(District!R:R,MATCH($A242&amp;$A$5,District!$J:$J,0))</f>
        <v>0</v>
      </c>
      <c r="R242" s="72">
        <f>INDEX(District!AH:AH,MATCH($A242&amp;$A$5,District!$J:$J,0))</f>
        <v>0</v>
      </c>
      <c r="S242" s="72">
        <f>INDEX(District!AD:AD,MATCH($A242&amp;$A$5,District!$J:$J,0))</f>
        <v>0</v>
      </c>
      <c r="T242" s="72">
        <f>INDEX(District!K:K,MATCH($A242&amp;$A$5,District!$J:$J,0))</f>
        <v>0</v>
      </c>
      <c r="U242" s="72">
        <f>INDEX(District!Q:Q,MATCH($A242&amp;$A$5,District!$J:$J,0))</f>
        <v>0</v>
      </c>
      <c r="V242" s="72">
        <f>INDEX(District!P:P,MATCH($A242&amp;$A$5,District!$J:$J,0))</f>
        <v>1.88679245283019E-2</v>
      </c>
      <c r="W242" s="72">
        <f>INDEX(District!V:V,MATCH($A242&amp;$A$5,District!$J:$J,0))</f>
        <v>0</v>
      </c>
      <c r="X242" s="72">
        <f>INDEX(District!U:U,MATCH($A242&amp;$A$5,District!$J:$J,0))</f>
        <v>5.5555555555555601E-2</v>
      </c>
      <c r="Y242" s="72">
        <f>INDEX(District!S:S,MATCH($A242&amp;$A$5,District!$J:$J,0))</f>
        <v>0</v>
      </c>
    </row>
    <row r="243" spans="1:25" x14ac:dyDescent="0.3">
      <c r="A243" s="52" t="s">
        <v>395</v>
      </c>
      <c r="B243" s="71">
        <f>INDEX(District!M:M,MATCH($A243&amp;$A$5,District!$J:$J,0))</f>
        <v>6.25E-2</v>
      </c>
      <c r="C243" s="72">
        <f>INDEX(District!AA:AA,MATCH($A243&amp;$A$5,District!$J:$J,0))</f>
        <v>0</v>
      </c>
      <c r="D243" s="72">
        <f>INDEX(District!AE:AE,MATCH($A243&amp;$A$5,District!$J:$J,0))</f>
        <v>0</v>
      </c>
      <c r="E243" s="72">
        <f>INDEX(District!T:T,MATCH($A243&amp;$A$5,District!$J:$J,0))</f>
        <v>-2.2204460492503101E-16</v>
      </c>
      <c r="F243" s="72">
        <f>INDEX(District!AB:AB,MATCH($A243&amp;$A$5,District!$J:$J,0))</f>
        <v>0</v>
      </c>
      <c r="G243" s="72">
        <f>INDEX(District!AC:AC,MATCH($A243&amp;$A$5,District!$J:$J,0))</f>
        <v>0</v>
      </c>
      <c r="H243" s="72">
        <f>INDEX(District!Z:Z,MATCH($A243&amp;$A$5,District!$J:$J,0))</f>
        <v>0</v>
      </c>
      <c r="I243" s="72">
        <f>INDEX(District!O:O,MATCH($A243&amp;$A$5,District!$J:$J,0))</f>
        <v>0</v>
      </c>
      <c r="J243" s="72">
        <f>INDEX(District!AG:AG,MATCH($A243&amp;$A$5,District!$J:$J,0))</f>
        <v>6.4516129032258104E-2</v>
      </c>
      <c r="K243" s="72">
        <f>INDEX(District!W:W,MATCH($A243&amp;$A$5,District!$J:$J,0))</f>
        <v>5.5555555555555601E-2</v>
      </c>
      <c r="L243" s="72">
        <f>INDEX(District!L:L,MATCH($A243&amp;$A$5,District!$J:$J,0))</f>
        <v>0</v>
      </c>
      <c r="M243" s="72">
        <f>INDEX(District!Y:Y,MATCH($A243&amp;$A$5,District!$J:$J,0))</f>
        <v>7.3170731707317097E-2</v>
      </c>
      <c r="N243" s="72">
        <f>INDEX(District!X:X,MATCH($A243&amp;$A$5,District!$J:$J,0))</f>
        <v>0</v>
      </c>
      <c r="O243" s="72">
        <f>INDEX(District!AC:AC,MATCH($A243&amp;$A$5,District!$J:$J,0))</f>
        <v>0</v>
      </c>
      <c r="P243" s="72">
        <f>INDEX(District!AF:AF,MATCH($A243&amp;$A$5,District!$J:$J,0))</f>
        <v>0</v>
      </c>
      <c r="Q243" s="72">
        <f>INDEX(District!R:R,MATCH($A243&amp;$A$5,District!$J:$J,0))</f>
        <v>0</v>
      </c>
      <c r="R243" s="72">
        <f>INDEX(District!AH:AH,MATCH($A243&amp;$A$5,District!$J:$J,0))</f>
        <v>0</v>
      </c>
      <c r="S243" s="72">
        <f>INDEX(District!AD:AD,MATCH($A243&amp;$A$5,District!$J:$J,0))</f>
        <v>0</v>
      </c>
      <c r="T243" s="72">
        <f>INDEX(District!K:K,MATCH($A243&amp;$A$5,District!$J:$J,0))</f>
        <v>3.03030303030303E-2</v>
      </c>
      <c r="U243" s="72">
        <f>INDEX(District!Q:Q,MATCH($A243&amp;$A$5,District!$J:$J,0))</f>
        <v>0</v>
      </c>
      <c r="V243" s="72">
        <f>INDEX(District!P:P,MATCH($A243&amp;$A$5,District!$J:$J,0))</f>
        <v>0</v>
      </c>
      <c r="W243" s="72">
        <f>INDEX(District!V:V,MATCH($A243&amp;$A$5,District!$J:$J,0))</f>
        <v>8.3333333333333301E-2</v>
      </c>
      <c r="X243" s="72">
        <f>INDEX(District!U:U,MATCH($A243&amp;$A$5,District!$J:$J,0))</f>
        <v>0</v>
      </c>
      <c r="Y243" s="72">
        <f>INDEX(District!S:S,MATCH($A243&amp;$A$5,District!$J:$J,0))</f>
        <v>0</v>
      </c>
    </row>
    <row r="244" spans="1:25" x14ac:dyDescent="0.3">
      <c r="A244" s="52" t="s">
        <v>396</v>
      </c>
      <c r="B244" s="71">
        <f>INDEX(District!M:M,MATCH($A244&amp;$A$5,District!$J:$J,0))</f>
        <v>0</v>
      </c>
      <c r="C244" s="72">
        <f>INDEX(District!AA:AA,MATCH($A244&amp;$A$5,District!$J:$J,0))</f>
        <v>0</v>
      </c>
      <c r="D244" s="72">
        <f>INDEX(District!AE:AE,MATCH($A244&amp;$A$5,District!$J:$J,0))</f>
        <v>0</v>
      </c>
      <c r="E244" s="72">
        <f>INDEX(District!T:T,MATCH($A244&amp;$A$5,District!$J:$J,0))</f>
        <v>-2.2204460492503101E-16</v>
      </c>
      <c r="F244" s="72">
        <f>INDEX(District!AB:AB,MATCH($A244&amp;$A$5,District!$J:$J,0))</f>
        <v>0</v>
      </c>
      <c r="G244" s="72">
        <f>INDEX(District!AC:AC,MATCH($A244&amp;$A$5,District!$J:$J,0))</f>
        <v>0</v>
      </c>
      <c r="H244" s="72">
        <f>INDEX(District!Z:Z,MATCH($A244&amp;$A$5,District!$J:$J,0))</f>
        <v>0</v>
      </c>
      <c r="I244" s="72">
        <f>INDEX(District!O:O,MATCH($A244&amp;$A$5,District!$J:$J,0))</f>
        <v>0</v>
      </c>
      <c r="J244" s="72">
        <f>INDEX(District!AG:AG,MATCH($A244&amp;$A$5,District!$J:$J,0))</f>
        <v>0</v>
      </c>
      <c r="K244" s="72">
        <f>INDEX(District!W:W,MATCH($A244&amp;$A$5,District!$J:$J,0))</f>
        <v>0</v>
      </c>
      <c r="L244" s="72">
        <f>INDEX(District!L:L,MATCH($A244&amp;$A$5,District!$J:$J,0))</f>
        <v>0</v>
      </c>
      <c r="M244" s="72">
        <f>INDEX(District!Y:Y,MATCH($A244&amp;$A$5,District!$J:$J,0))</f>
        <v>0</v>
      </c>
      <c r="N244" s="72">
        <f>INDEX(District!X:X,MATCH($A244&amp;$A$5,District!$J:$J,0))</f>
        <v>0</v>
      </c>
      <c r="O244" s="72">
        <f>INDEX(District!AC:AC,MATCH($A244&amp;$A$5,District!$J:$J,0))</f>
        <v>0</v>
      </c>
      <c r="P244" s="72">
        <f>INDEX(District!AF:AF,MATCH($A244&amp;$A$5,District!$J:$J,0))</f>
        <v>0</v>
      </c>
      <c r="Q244" s="72">
        <f>INDEX(District!R:R,MATCH($A244&amp;$A$5,District!$J:$J,0))</f>
        <v>0</v>
      </c>
      <c r="R244" s="72">
        <f>INDEX(District!AH:AH,MATCH($A244&amp;$A$5,District!$J:$J,0))</f>
        <v>0</v>
      </c>
      <c r="S244" s="72">
        <f>INDEX(District!AD:AD,MATCH($A244&amp;$A$5,District!$J:$J,0))</f>
        <v>0</v>
      </c>
      <c r="T244" s="72">
        <f>INDEX(District!K:K,MATCH($A244&amp;$A$5,District!$J:$J,0))</f>
        <v>0</v>
      </c>
      <c r="U244" s="72">
        <f>INDEX(District!Q:Q,MATCH($A244&amp;$A$5,District!$J:$J,0))</f>
        <v>0</v>
      </c>
      <c r="V244" s="72">
        <f>INDEX(District!P:P,MATCH($A244&amp;$A$5,District!$J:$J,0))</f>
        <v>0</v>
      </c>
      <c r="W244" s="72">
        <f>INDEX(District!V:V,MATCH($A244&amp;$A$5,District!$J:$J,0))</f>
        <v>0</v>
      </c>
      <c r="X244" s="72">
        <f>INDEX(District!U:U,MATCH($A244&amp;$A$5,District!$J:$J,0))</f>
        <v>0</v>
      </c>
      <c r="Y244" s="72">
        <f>INDEX(District!S:S,MATCH($A244&amp;$A$5,District!$J:$J,0))</f>
        <v>0</v>
      </c>
    </row>
    <row r="245" spans="1:25" x14ac:dyDescent="0.3">
      <c r="A245" s="52" t="s">
        <v>397</v>
      </c>
      <c r="B245" s="71">
        <f>INDEX(District!M:M,MATCH($A245&amp;$A$5,District!$J:$J,0))</f>
        <v>0</v>
      </c>
      <c r="C245" s="72">
        <f>INDEX(District!AA:AA,MATCH($A245&amp;$A$5,District!$J:$J,0))</f>
        <v>0</v>
      </c>
      <c r="D245" s="72">
        <f>INDEX(District!AE:AE,MATCH($A245&amp;$A$5,District!$J:$J,0))</f>
        <v>0</v>
      </c>
      <c r="E245" s="72">
        <f>INDEX(District!T:T,MATCH($A245&amp;$A$5,District!$J:$J,0))</f>
        <v>-2.2204460492503101E-16</v>
      </c>
      <c r="F245" s="72">
        <f>INDEX(District!AB:AB,MATCH($A245&amp;$A$5,District!$J:$J,0))</f>
        <v>0</v>
      </c>
      <c r="G245" s="72">
        <f>INDEX(District!AC:AC,MATCH($A245&amp;$A$5,District!$J:$J,0))</f>
        <v>0</v>
      </c>
      <c r="H245" s="72">
        <f>INDEX(District!Z:Z,MATCH($A245&amp;$A$5,District!$J:$J,0))</f>
        <v>0</v>
      </c>
      <c r="I245" s="72">
        <f>INDEX(District!O:O,MATCH($A245&amp;$A$5,District!$J:$J,0))</f>
        <v>0</v>
      </c>
      <c r="J245" s="72">
        <f>INDEX(District!AG:AG,MATCH($A245&amp;$A$5,District!$J:$J,0))</f>
        <v>0</v>
      </c>
      <c r="K245" s="72">
        <f>INDEX(District!W:W,MATCH($A245&amp;$A$5,District!$J:$J,0))</f>
        <v>0</v>
      </c>
      <c r="L245" s="72">
        <f>INDEX(District!L:L,MATCH($A245&amp;$A$5,District!$J:$J,0))</f>
        <v>0</v>
      </c>
      <c r="M245" s="72">
        <f>INDEX(District!Y:Y,MATCH($A245&amp;$A$5,District!$J:$J,0))</f>
        <v>0</v>
      </c>
      <c r="N245" s="72">
        <f>INDEX(District!X:X,MATCH($A245&amp;$A$5,District!$J:$J,0))</f>
        <v>0</v>
      </c>
      <c r="O245" s="72">
        <f>INDEX(District!AC:AC,MATCH($A245&amp;$A$5,District!$J:$J,0))</f>
        <v>0</v>
      </c>
      <c r="P245" s="72">
        <f>INDEX(District!AF:AF,MATCH($A245&amp;$A$5,District!$J:$J,0))</f>
        <v>0</v>
      </c>
      <c r="Q245" s="72">
        <f>INDEX(District!R:R,MATCH($A245&amp;$A$5,District!$J:$J,0))</f>
        <v>0</v>
      </c>
      <c r="R245" s="72">
        <f>INDEX(District!AH:AH,MATCH($A245&amp;$A$5,District!$J:$J,0))</f>
        <v>0</v>
      </c>
      <c r="S245" s="72">
        <f>INDEX(District!AD:AD,MATCH($A245&amp;$A$5,District!$J:$J,0))</f>
        <v>0</v>
      </c>
      <c r="T245" s="72">
        <f>INDEX(District!K:K,MATCH($A245&amp;$A$5,District!$J:$J,0))</f>
        <v>0</v>
      </c>
      <c r="U245" s="72">
        <f>INDEX(District!Q:Q,MATCH($A245&amp;$A$5,District!$J:$J,0))</f>
        <v>0</v>
      </c>
      <c r="V245" s="72">
        <f>INDEX(District!P:P,MATCH($A245&amp;$A$5,District!$J:$J,0))</f>
        <v>0</v>
      </c>
      <c r="W245" s="72">
        <f>INDEX(District!V:V,MATCH($A245&amp;$A$5,District!$J:$J,0))</f>
        <v>0</v>
      </c>
      <c r="X245" s="72">
        <f>INDEX(District!U:U,MATCH($A245&amp;$A$5,District!$J:$J,0))</f>
        <v>0</v>
      </c>
      <c r="Y245" s="72">
        <f>INDEX(District!S:S,MATCH($A245&amp;$A$5,District!$J:$J,0))</f>
        <v>0</v>
      </c>
    </row>
    <row r="246" spans="1:25" x14ac:dyDescent="0.3">
      <c r="A246" s="52" t="s">
        <v>398</v>
      </c>
      <c r="B246" s="71">
        <f>INDEX(District!M:M,MATCH($A246&amp;$A$5,District!$J:$J,0))</f>
        <v>0</v>
      </c>
      <c r="C246" s="72">
        <f>INDEX(District!AA:AA,MATCH($A246&amp;$A$5,District!$J:$J,0))</f>
        <v>0</v>
      </c>
      <c r="D246" s="72">
        <f>INDEX(District!AE:AE,MATCH($A246&amp;$A$5,District!$J:$J,0))</f>
        <v>0</v>
      </c>
      <c r="E246" s="72">
        <f>INDEX(District!T:T,MATCH($A246&amp;$A$5,District!$J:$J,0))</f>
        <v>-2.2204460492503101E-16</v>
      </c>
      <c r="F246" s="72">
        <f>INDEX(District!AB:AB,MATCH($A246&amp;$A$5,District!$J:$J,0))</f>
        <v>0</v>
      </c>
      <c r="G246" s="72">
        <f>INDEX(District!AC:AC,MATCH($A246&amp;$A$5,District!$J:$J,0))</f>
        <v>0</v>
      </c>
      <c r="H246" s="72">
        <f>INDEX(District!Z:Z,MATCH($A246&amp;$A$5,District!$J:$J,0))</f>
        <v>0</v>
      </c>
      <c r="I246" s="72">
        <f>INDEX(District!O:O,MATCH($A246&amp;$A$5,District!$J:$J,0))</f>
        <v>0</v>
      </c>
      <c r="J246" s="72">
        <f>INDEX(District!AG:AG,MATCH($A246&amp;$A$5,District!$J:$J,0))</f>
        <v>0</v>
      </c>
      <c r="K246" s="72">
        <f>INDEX(District!W:W,MATCH($A246&amp;$A$5,District!$J:$J,0))</f>
        <v>0</v>
      </c>
      <c r="L246" s="72">
        <f>INDEX(District!L:L,MATCH($A246&amp;$A$5,District!$J:$J,0))</f>
        <v>0</v>
      </c>
      <c r="M246" s="72">
        <f>INDEX(District!Y:Y,MATCH($A246&amp;$A$5,District!$J:$J,0))</f>
        <v>0</v>
      </c>
      <c r="N246" s="72">
        <f>INDEX(District!X:X,MATCH($A246&amp;$A$5,District!$J:$J,0))</f>
        <v>0</v>
      </c>
      <c r="O246" s="72">
        <f>INDEX(District!AC:AC,MATCH($A246&amp;$A$5,District!$J:$J,0))</f>
        <v>0</v>
      </c>
      <c r="P246" s="72">
        <f>INDEX(District!AF:AF,MATCH($A246&amp;$A$5,District!$J:$J,0))</f>
        <v>0</v>
      </c>
      <c r="Q246" s="72">
        <f>INDEX(District!R:R,MATCH($A246&amp;$A$5,District!$J:$J,0))</f>
        <v>0</v>
      </c>
      <c r="R246" s="72">
        <f>INDEX(District!AH:AH,MATCH($A246&amp;$A$5,District!$J:$J,0))</f>
        <v>0</v>
      </c>
      <c r="S246" s="72">
        <f>INDEX(District!AD:AD,MATCH($A246&amp;$A$5,District!$J:$J,0))</f>
        <v>0</v>
      </c>
      <c r="T246" s="72">
        <f>INDEX(District!K:K,MATCH($A246&amp;$A$5,District!$J:$J,0))</f>
        <v>0</v>
      </c>
      <c r="U246" s="72">
        <f>INDEX(District!Q:Q,MATCH($A246&amp;$A$5,District!$J:$J,0))</f>
        <v>0</v>
      </c>
      <c r="V246" s="72">
        <f>INDEX(District!P:P,MATCH($A246&amp;$A$5,District!$J:$J,0))</f>
        <v>0</v>
      </c>
      <c r="W246" s="72">
        <f>INDEX(District!V:V,MATCH($A246&amp;$A$5,District!$J:$J,0))</f>
        <v>0</v>
      </c>
      <c r="X246" s="72">
        <f>INDEX(District!U:U,MATCH($A246&amp;$A$5,District!$J:$J,0))</f>
        <v>0</v>
      </c>
      <c r="Y246" s="72">
        <f>INDEX(District!S:S,MATCH($A246&amp;$A$5,District!$J:$J,0))</f>
        <v>0</v>
      </c>
    </row>
    <row r="247" spans="1:25" x14ac:dyDescent="0.3">
      <c r="A247" s="52" t="s">
        <v>399</v>
      </c>
      <c r="B247" s="71">
        <f>INDEX(District!M:M,MATCH($A247&amp;$A$5,District!$J:$J,0))</f>
        <v>0</v>
      </c>
      <c r="C247" s="72">
        <f>INDEX(District!AA:AA,MATCH($A247&amp;$A$5,District!$J:$J,0))</f>
        <v>0</v>
      </c>
      <c r="D247" s="72">
        <f>INDEX(District!AE:AE,MATCH($A247&amp;$A$5,District!$J:$J,0))</f>
        <v>0</v>
      </c>
      <c r="E247" s="72">
        <f>INDEX(District!T:T,MATCH($A247&amp;$A$5,District!$J:$J,0))</f>
        <v>-2.2204460492503101E-16</v>
      </c>
      <c r="F247" s="72">
        <f>INDEX(District!AB:AB,MATCH($A247&amp;$A$5,District!$J:$J,0))</f>
        <v>0</v>
      </c>
      <c r="G247" s="72">
        <f>INDEX(District!AC:AC,MATCH($A247&amp;$A$5,District!$J:$J,0))</f>
        <v>0</v>
      </c>
      <c r="H247" s="72">
        <f>INDEX(District!Z:Z,MATCH($A247&amp;$A$5,District!$J:$J,0))</f>
        <v>0</v>
      </c>
      <c r="I247" s="72">
        <f>INDEX(District!O:O,MATCH($A247&amp;$A$5,District!$J:$J,0))</f>
        <v>0</v>
      </c>
      <c r="J247" s="72">
        <f>INDEX(District!AG:AG,MATCH($A247&amp;$A$5,District!$J:$J,0))</f>
        <v>0</v>
      </c>
      <c r="K247" s="72">
        <f>INDEX(District!W:W,MATCH($A247&amp;$A$5,District!$J:$J,0))</f>
        <v>0</v>
      </c>
      <c r="L247" s="72">
        <f>INDEX(District!L:L,MATCH($A247&amp;$A$5,District!$J:$J,0))</f>
        <v>0</v>
      </c>
      <c r="M247" s="72">
        <f>INDEX(District!Y:Y,MATCH($A247&amp;$A$5,District!$J:$J,0))</f>
        <v>0</v>
      </c>
      <c r="N247" s="72">
        <f>INDEX(District!X:X,MATCH($A247&amp;$A$5,District!$J:$J,0))</f>
        <v>0</v>
      </c>
      <c r="O247" s="72">
        <f>INDEX(District!AC:AC,MATCH($A247&amp;$A$5,District!$J:$J,0))</f>
        <v>0</v>
      </c>
      <c r="P247" s="72">
        <f>INDEX(District!AF:AF,MATCH($A247&amp;$A$5,District!$J:$J,0))</f>
        <v>0</v>
      </c>
      <c r="Q247" s="72">
        <f>INDEX(District!R:R,MATCH($A247&amp;$A$5,District!$J:$J,0))</f>
        <v>0</v>
      </c>
      <c r="R247" s="72">
        <f>INDEX(District!AH:AH,MATCH($A247&amp;$A$5,District!$J:$J,0))</f>
        <v>0</v>
      </c>
      <c r="S247" s="72">
        <f>INDEX(District!AD:AD,MATCH($A247&amp;$A$5,District!$J:$J,0))</f>
        <v>0</v>
      </c>
      <c r="T247" s="72">
        <f>INDEX(District!K:K,MATCH($A247&amp;$A$5,District!$J:$J,0))</f>
        <v>0</v>
      </c>
      <c r="U247" s="72">
        <f>INDEX(District!Q:Q,MATCH($A247&amp;$A$5,District!$J:$J,0))</f>
        <v>0</v>
      </c>
      <c r="V247" s="72">
        <f>INDEX(District!P:P,MATCH($A247&amp;$A$5,District!$J:$J,0))</f>
        <v>0</v>
      </c>
      <c r="W247" s="72">
        <f>INDEX(District!V:V,MATCH($A247&amp;$A$5,District!$J:$J,0))</f>
        <v>0</v>
      </c>
      <c r="X247" s="72">
        <f>INDEX(District!U:U,MATCH($A247&amp;$A$5,District!$J:$J,0))</f>
        <v>0</v>
      </c>
      <c r="Y247" s="72">
        <f>INDEX(District!S:S,MATCH($A247&amp;$A$5,District!$J:$J,0))</f>
        <v>0</v>
      </c>
    </row>
    <row r="248" spans="1:25" x14ac:dyDescent="0.3">
      <c r="A248" s="52" t="s">
        <v>400</v>
      </c>
      <c r="B248" s="71">
        <f>INDEX(District!M:M,MATCH($A248&amp;$A$5,District!$J:$J,0))</f>
        <v>0</v>
      </c>
      <c r="C248" s="72">
        <f>INDEX(District!AA:AA,MATCH($A248&amp;$A$5,District!$J:$J,0))</f>
        <v>0</v>
      </c>
      <c r="D248" s="72">
        <f>INDEX(District!AE:AE,MATCH($A248&amp;$A$5,District!$J:$J,0))</f>
        <v>0</v>
      </c>
      <c r="E248" s="72">
        <f>INDEX(District!T:T,MATCH($A248&amp;$A$5,District!$J:$J,0))</f>
        <v>-2.2204460492503101E-16</v>
      </c>
      <c r="F248" s="72">
        <f>INDEX(District!AB:AB,MATCH($A248&amp;$A$5,District!$J:$J,0))</f>
        <v>0</v>
      </c>
      <c r="G248" s="72">
        <f>INDEX(District!AC:AC,MATCH($A248&amp;$A$5,District!$J:$J,0))</f>
        <v>0</v>
      </c>
      <c r="H248" s="72">
        <f>INDEX(District!Z:Z,MATCH($A248&amp;$A$5,District!$J:$J,0))</f>
        <v>0</v>
      </c>
      <c r="I248" s="72">
        <f>INDEX(District!O:O,MATCH($A248&amp;$A$5,District!$J:$J,0))</f>
        <v>0</v>
      </c>
      <c r="J248" s="72">
        <f>INDEX(District!AG:AG,MATCH($A248&amp;$A$5,District!$J:$J,0))</f>
        <v>0</v>
      </c>
      <c r="K248" s="72">
        <f>INDEX(District!W:W,MATCH($A248&amp;$A$5,District!$J:$J,0))</f>
        <v>0</v>
      </c>
      <c r="L248" s="72">
        <f>INDEX(District!L:L,MATCH($A248&amp;$A$5,District!$J:$J,0))</f>
        <v>0</v>
      </c>
      <c r="M248" s="72">
        <f>INDEX(District!Y:Y,MATCH($A248&amp;$A$5,District!$J:$J,0))</f>
        <v>0</v>
      </c>
      <c r="N248" s="72">
        <f>INDEX(District!X:X,MATCH($A248&amp;$A$5,District!$J:$J,0))</f>
        <v>0</v>
      </c>
      <c r="O248" s="72">
        <f>INDEX(District!AC:AC,MATCH($A248&amp;$A$5,District!$J:$J,0))</f>
        <v>0</v>
      </c>
      <c r="P248" s="72">
        <f>INDEX(District!AF:AF,MATCH($A248&amp;$A$5,District!$J:$J,0))</f>
        <v>0</v>
      </c>
      <c r="Q248" s="72">
        <f>INDEX(District!R:R,MATCH($A248&amp;$A$5,District!$J:$J,0))</f>
        <v>0</v>
      </c>
      <c r="R248" s="72">
        <f>INDEX(District!AH:AH,MATCH($A248&amp;$A$5,District!$J:$J,0))</f>
        <v>0</v>
      </c>
      <c r="S248" s="72">
        <f>INDEX(District!AD:AD,MATCH($A248&amp;$A$5,District!$J:$J,0))</f>
        <v>0</v>
      </c>
      <c r="T248" s="72">
        <f>INDEX(District!K:K,MATCH($A248&amp;$A$5,District!$J:$J,0))</f>
        <v>0</v>
      </c>
      <c r="U248" s="72">
        <f>INDEX(District!Q:Q,MATCH($A248&amp;$A$5,District!$J:$J,0))</f>
        <v>0</v>
      </c>
      <c r="V248" s="72">
        <f>INDEX(District!P:P,MATCH($A248&amp;$A$5,District!$J:$J,0))</f>
        <v>0</v>
      </c>
      <c r="W248" s="72">
        <f>INDEX(District!V:V,MATCH($A248&amp;$A$5,District!$J:$J,0))</f>
        <v>0</v>
      </c>
      <c r="X248" s="72">
        <f>INDEX(District!U:U,MATCH($A248&amp;$A$5,District!$J:$J,0))</f>
        <v>0</v>
      </c>
      <c r="Y248" s="72">
        <f>INDEX(District!S:S,MATCH($A248&amp;$A$5,District!$J:$J,0))</f>
        <v>0</v>
      </c>
    </row>
    <row r="249" spans="1:25" x14ac:dyDescent="0.3">
      <c r="A249" s="52" t="s">
        <v>401</v>
      </c>
      <c r="B249" s="71">
        <f>INDEX(District!M:M,MATCH($A249&amp;$A$5,District!$J:$J,0))</f>
        <v>0</v>
      </c>
      <c r="C249" s="72">
        <f>INDEX(District!AA:AA,MATCH($A249&amp;$A$5,District!$J:$J,0))</f>
        <v>0</v>
      </c>
      <c r="D249" s="72">
        <f>INDEX(District!AE:AE,MATCH($A249&amp;$A$5,District!$J:$J,0))</f>
        <v>0</v>
      </c>
      <c r="E249" s="72">
        <f>INDEX(District!T:T,MATCH($A249&amp;$A$5,District!$J:$J,0))</f>
        <v>-2.2204460492503101E-16</v>
      </c>
      <c r="F249" s="72">
        <f>INDEX(District!AB:AB,MATCH($A249&amp;$A$5,District!$J:$J,0))</f>
        <v>3.4482758620689703E-2</v>
      </c>
      <c r="G249" s="72">
        <f>INDEX(District!AC:AC,MATCH($A249&amp;$A$5,District!$J:$J,0))</f>
        <v>0</v>
      </c>
      <c r="H249" s="72">
        <f>INDEX(District!Z:Z,MATCH($A249&amp;$A$5,District!$J:$J,0))</f>
        <v>0</v>
      </c>
      <c r="I249" s="72">
        <f>INDEX(District!O:O,MATCH($A249&amp;$A$5,District!$J:$J,0))</f>
        <v>0</v>
      </c>
      <c r="J249" s="72">
        <f>INDEX(District!AG:AG,MATCH($A249&amp;$A$5,District!$J:$J,0))</f>
        <v>0</v>
      </c>
      <c r="K249" s="72">
        <f>INDEX(District!W:W,MATCH($A249&amp;$A$5,District!$J:$J,0))</f>
        <v>0</v>
      </c>
      <c r="L249" s="72">
        <f>INDEX(District!L:L,MATCH($A249&amp;$A$5,District!$J:$J,0))</f>
        <v>0</v>
      </c>
      <c r="M249" s="72">
        <f>INDEX(District!Y:Y,MATCH($A249&amp;$A$5,District!$J:$J,0))</f>
        <v>0</v>
      </c>
      <c r="N249" s="72">
        <f>INDEX(District!X:X,MATCH($A249&amp;$A$5,District!$J:$J,0))</f>
        <v>0</v>
      </c>
      <c r="O249" s="72">
        <f>INDEX(District!AC:AC,MATCH($A249&amp;$A$5,District!$J:$J,0))</f>
        <v>0</v>
      </c>
      <c r="P249" s="72">
        <f>INDEX(District!AF:AF,MATCH($A249&amp;$A$5,District!$J:$J,0))</f>
        <v>0</v>
      </c>
      <c r="Q249" s="72">
        <f>INDEX(District!R:R,MATCH($A249&amp;$A$5,District!$J:$J,0))</f>
        <v>0</v>
      </c>
      <c r="R249" s="72">
        <f>INDEX(District!AH:AH,MATCH($A249&amp;$A$5,District!$J:$J,0))</f>
        <v>0</v>
      </c>
      <c r="S249" s="72">
        <f>INDEX(District!AD:AD,MATCH($A249&amp;$A$5,District!$J:$J,0))</f>
        <v>0</v>
      </c>
      <c r="T249" s="72">
        <f>INDEX(District!K:K,MATCH($A249&amp;$A$5,District!$J:$J,0))</f>
        <v>0</v>
      </c>
      <c r="U249" s="72">
        <f>INDEX(District!Q:Q,MATCH($A249&amp;$A$5,District!$J:$J,0))</f>
        <v>0</v>
      </c>
      <c r="V249" s="72">
        <f>INDEX(District!P:P,MATCH($A249&amp;$A$5,District!$J:$J,0))</f>
        <v>0</v>
      </c>
      <c r="W249" s="72">
        <f>INDEX(District!V:V,MATCH($A249&amp;$A$5,District!$J:$J,0))</f>
        <v>0</v>
      </c>
      <c r="X249" s="72">
        <f>INDEX(District!U:U,MATCH($A249&amp;$A$5,District!$J:$J,0))</f>
        <v>0</v>
      </c>
      <c r="Y249" s="72">
        <f>INDEX(District!S:S,MATCH($A249&amp;$A$5,District!$J:$J,0))</f>
        <v>0</v>
      </c>
    </row>
    <row r="250" spans="1:25" x14ac:dyDescent="0.3">
      <c r="A250" s="52" t="s">
        <v>402</v>
      </c>
      <c r="B250" s="71">
        <f>INDEX(District!M:M,MATCH($A250&amp;$A$5,District!$J:$J,0))</f>
        <v>6.25E-2</v>
      </c>
      <c r="C250" s="72">
        <f>INDEX(District!AA:AA,MATCH($A250&amp;$A$5,District!$J:$J,0))</f>
        <v>0</v>
      </c>
      <c r="D250" s="72">
        <f>INDEX(District!AE:AE,MATCH($A250&amp;$A$5,District!$J:$J,0))</f>
        <v>5.8823529411764698E-2</v>
      </c>
      <c r="E250" s="72">
        <f>INDEX(District!T:T,MATCH($A250&amp;$A$5,District!$J:$J,0))</f>
        <v>-2.2204460492503101E-16</v>
      </c>
      <c r="F250" s="72">
        <f>INDEX(District!AB:AB,MATCH($A250&amp;$A$5,District!$J:$J,0))</f>
        <v>3.4482758620689703E-2</v>
      </c>
      <c r="G250" s="72">
        <f>INDEX(District!AC:AC,MATCH($A250&amp;$A$5,District!$J:$J,0))</f>
        <v>0</v>
      </c>
      <c r="H250" s="72">
        <f>INDEX(District!Z:Z,MATCH($A250&amp;$A$5,District!$J:$J,0))</f>
        <v>0</v>
      </c>
      <c r="I250" s="72">
        <f>INDEX(District!O:O,MATCH($A250&amp;$A$5,District!$J:$J,0))</f>
        <v>0</v>
      </c>
      <c r="J250" s="72">
        <f>INDEX(District!AG:AG,MATCH($A250&amp;$A$5,District!$J:$J,0))</f>
        <v>3.2258064516128997E-2</v>
      </c>
      <c r="K250" s="72">
        <f>INDEX(District!W:W,MATCH($A250&amp;$A$5,District!$J:$J,0))</f>
        <v>0</v>
      </c>
      <c r="L250" s="72">
        <f>INDEX(District!L:L,MATCH($A250&amp;$A$5,District!$J:$J,0))</f>
        <v>7.69230769230769E-2</v>
      </c>
      <c r="M250" s="72">
        <f>INDEX(District!Y:Y,MATCH($A250&amp;$A$5,District!$J:$J,0))</f>
        <v>2.4390243902439001E-2</v>
      </c>
      <c r="N250" s="72">
        <f>INDEX(District!X:X,MATCH($A250&amp;$A$5,District!$J:$J,0))</f>
        <v>0</v>
      </c>
      <c r="O250" s="72">
        <f>INDEX(District!AC:AC,MATCH($A250&amp;$A$5,District!$J:$J,0))</f>
        <v>0</v>
      </c>
      <c r="P250" s="72">
        <f>INDEX(District!AF:AF,MATCH($A250&amp;$A$5,District!$J:$J,0))</f>
        <v>0</v>
      </c>
      <c r="Q250" s="72">
        <f>INDEX(District!R:R,MATCH($A250&amp;$A$5,District!$J:$J,0))</f>
        <v>0</v>
      </c>
      <c r="R250" s="72">
        <f>INDEX(District!AH:AH,MATCH($A250&amp;$A$5,District!$J:$J,0))</f>
        <v>0</v>
      </c>
      <c r="S250" s="72">
        <f>INDEX(District!AD:AD,MATCH($A250&amp;$A$5,District!$J:$J,0))</f>
        <v>0.11111111111111099</v>
      </c>
      <c r="T250" s="72">
        <f>INDEX(District!K:K,MATCH($A250&amp;$A$5,District!$J:$J,0))</f>
        <v>3.03030303030303E-2</v>
      </c>
      <c r="U250" s="72">
        <f>INDEX(District!Q:Q,MATCH($A250&amp;$A$5,District!$J:$J,0))</f>
        <v>5.8823529411764698E-2</v>
      </c>
      <c r="V250" s="72">
        <f>INDEX(District!P:P,MATCH($A250&amp;$A$5,District!$J:$J,0))</f>
        <v>5.6603773584905703E-2</v>
      </c>
      <c r="W250" s="72">
        <f>INDEX(District!V:V,MATCH($A250&amp;$A$5,District!$J:$J,0))</f>
        <v>4.1666666666666699E-2</v>
      </c>
      <c r="X250" s="72">
        <f>INDEX(District!U:U,MATCH($A250&amp;$A$5,District!$J:$J,0))</f>
        <v>0</v>
      </c>
      <c r="Y250" s="72">
        <f>INDEX(District!S:S,MATCH($A250&amp;$A$5,District!$J:$J,0))</f>
        <v>0</v>
      </c>
    </row>
    <row r="253" spans="1:25" x14ac:dyDescent="0.3">
      <c r="A253" s="25" t="s">
        <v>408</v>
      </c>
    </row>
    <row r="255" spans="1:25" x14ac:dyDescent="0.3">
      <c r="B255" s="77" t="s">
        <v>50</v>
      </c>
      <c r="C255" s="77" t="s">
        <v>53</v>
      </c>
      <c r="D255" s="77" t="s">
        <v>54</v>
      </c>
      <c r="E255" s="77" t="s">
        <v>49</v>
      </c>
      <c r="F255" s="77" t="s">
        <v>67</v>
      </c>
      <c r="G255" s="77" t="s">
        <v>51</v>
      </c>
      <c r="H255" s="77" t="s">
        <v>55</v>
      </c>
      <c r="I255" s="77" t="s">
        <v>68</v>
      </c>
      <c r="J255" s="77" t="s">
        <v>69</v>
      </c>
      <c r="K255" s="77" t="s">
        <v>70</v>
      </c>
      <c r="L255" s="77" t="s">
        <v>71</v>
      </c>
      <c r="M255" s="77" t="s">
        <v>72</v>
      </c>
      <c r="N255" s="77" t="s">
        <v>56</v>
      </c>
      <c r="O255" s="77" t="s">
        <v>73</v>
      </c>
      <c r="P255" s="77" t="s">
        <v>59</v>
      </c>
      <c r="Q255" s="77" t="s">
        <v>74</v>
      </c>
      <c r="R255" s="77" t="s">
        <v>75</v>
      </c>
      <c r="S255" s="77" t="s">
        <v>76</v>
      </c>
      <c r="T255" s="77" t="s">
        <v>77</v>
      </c>
      <c r="U255" s="77" t="s">
        <v>78</v>
      </c>
      <c r="V255" s="77" t="s">
        <v>57</v>
      </c>
      <c r="W255" s="77" t="s">
        <v>79</v>
      </c>
      <c r="X255" s="77" t="s">
        <v>52</v>
      </c>
      <c r="Y255" s="77" t="s">
        <v>58</v>
      </c>
    </row>
    <row r="256" spans="1:25" x14ac:dyDescent="0.3">
      <c r="A256" s="29" t="s">
        <v>403</v>
      </c>
      <c r="B256" s="71">
        <f>INDEX(District!M:M,MATCH($A256&amp;$A$5,District!$J:$J,0))</f>
        <v>0.27152317880794702</v>
      </c>
      <c r="C256" s="72">
        <f>INDEX(District!AA:AA,MATCH($A256&amp;$A$5,District!$J:$J,0))</f>
        <v>0.35955056179775302</v>
      </c>
      <c r="D256" s="72">
        <f>INDEX(District!AE:AE,MATCH($A256&amp;$A$5,District!$J:$J,0))</f>
        <v>0.18146718146718099</v>
      </c>
      <c r="E256" s="72">
        <f>INDEX(District!T:T,MATCH($A256&amp;$A$5,District!$J:$J,0))</f>
        <v>0.35714285714285698</v>
      </c>
      <c r="F256" s="72">
        <f>INDEX(District!AB:AB,MATCH($A256&amp;$A$5,District!$J:$J,0))</f>
        <v>0.45410628019323701</v>
      </c>
      <c r="G256" s="72">
        <f>INDEX(District!AC:AC,MATCH($A256&amp;$A$5,District!$J:$J,0))</f>
        <v>0.262820512820513</v>
      </c>
      <c r="H256" s="72">
        <f>INDEX(District!Z:Z,MATCH($A256&amp;$A$5,District!$J:$J,0))</f>
        <v>0.49668874172185401</v>
      </c>
      <c r="I256" s="72">
        <f>INDEX(District!O:O,MATCH($A256&amp;$A$5,District!$J:$J,0))</f>
        <v>0.35877862595419802</v>
      </c>
      <c r="J256" s="72">
        <f>INDEX(District!AG:AG,MATCH($A256&amp;$A$5,District!$J:$J,0))</f>
        <v>0.25225225225225201</v>
      </c>
      <c r="K256" s="72">
        <f>INDEX(District!W:W,MATCH($A256&amp;$A$5,District!$J:$J,0))</f>
        <v>0.45714285714285702</v>
      </c>
      <c r="L256" s="72">
        <f>INDEX(District!L:L,MATCH($A256&amp;$A$5,District!$J:$J,0))</f>
        <v>0.35483870967741898</v>
      </c>
      <c r="M256" s="72">
        <f>INDEX(District!Y:Y,MATCH($A256&amp;$A$5,District!$J:$J,0))</f>
        <v>0.45595854922279799</v>
      </c>
      <c r="N256" s="72">
        <f>INDEX(District!X:X,MATCH($A256&amp;$A$5,District!$J:$J,0))</f>
        <v>0.510752688172043</v>
      </c>
      <c r="O256" s="72">
        <f>INDEX(District!AC:AC,MATCH($A256&amp;$A$5,District!$J:$J,0))</f>
        <v>0.262820512820513</v>
      </c>
      <c r="P256" s="72">
        <f>INDEX(District!AF:AF,MATCH($A256&amp;$A$5,District!$J:$J,0))</f>
        <v>0.246835443037975</v>
      </c>
      <c r="Q256" s="72">
        <f>INDEX(District!R:R,MATCH($A256&amp;$A$5,District!$J:$J,0))</f>
        <v>0.34482758620689702</v>
      </c>
      <c r="R256" s="72">
        <f>INDEX(District!AH:AH,MATCH($A256&amp;$A$5,District!$J:$J,0))</f>
        <v>0.38834951456310701</v>
      </c>
      <c r="S256" s="72">
        <f>INDEX(District!AD:AD,MATCH($A256&amp;$A$5,District!$J:$J,0))</f>
        <v>0.31034482758620702</v>
      </c>
      <c r="T256" s="72">
        <f>INDEX(District!K:K,MATCH($A256&amp;$A$5,District!$J:$J,0))</f>
        <v>0.305084745762712</v>
      </c>
      <c r="U256" s="72">
        <f>INDEX(District!Q:Q,MATCH($A256&amp;$A$5,District!$J:$J,0))</f>
        <v>0.19565217391304299</v>
      </c>
      <c r="V256" s="72">
        <f>INDEX(District!P:P,MATCH($A256&amp;$A$5,District!$J:$J,0))</f>
        <v>0.53614457831325302</v>
      </c>
      <c r="W256" s="72">
        <f>INDEX(District!V:V,MATCH($A256&amp;$A$5,District!$J:$J,0))</f>
        <v>0.43125000000000002</v>
      </c>
      <c r="X256" s="72">
        <f>INDEX(District!U:U,MATCH($A256&amp;$A$5,District!$J:$J,0))</f>
        <v>0.29104477611940299</v>
      </c>
      <c r="Y256" s="72">
        <f>INDEX(District!S:S,MATCH($A256&amp;$A$5,District!$J:$J,0))</f>
        <v>0.42</v>
      </c>
    </row>
    <row r="257" spans="1:25" x14ac:dyDescent="0.3">
      <c r="A257" s="39" t="s">
        <v>404</v>
      </c>
      <c r="B257" s="72">
        <f>INDEX(District!M:M,MATCH($A257&amp;$A$5,District!$J:$J,0))</f>
        <v>0.14569536423841101</v>
      </c>
      <c r="C257" s="72">
        <f>INDEX(District!AA:AA,MATCH($A257&amp;$A$5,District!$J:$J,0))</f>
        <v>4.49438202247191E-2</v>
      </c>
      <c r="D257" s="72">
        <f>INDEX(District!AE:AE,MATCH($A257&amp;$A$5,District!$J:$J,0))</f>
        <v>1.5444015444015399E-2</v>
      </c>
      <c r="E257" s="72">
        <f>INDEX(District!T:T,MATCH($A257&amp;$A$5,District!$J:$J,0))</f>
        <v>0.107142857142857</v>
      </c>
      <c r="F257" s="72">
        <f>INDEX(District!AB:AB,MATCH($A257&amp;$A$5,District!$J:$J,0))</f>
        <v>4.8309178743961401E-2</v>
      </c>
      <c r="G257" s="72">
        <f>INDEX(District!AC:AC,MATCH($A257&amp;$A$5,District!$J:$J,0))</f>
        <v>1.9230769230769201E-2</v>
      </c>
      <c r="H257" s="72">
        <f>INDEX(District!Z:Z,MATCH($A257&amp;$A$5,District!$J:$J,0))</f>
        <v>7.2847682119205295E-2</v>
      </c>
      <c r="I257" s="72">
        <f>INDEX(District!O:O,MATCH($A257&amp;$A$5,District!$J:$J,0))</f>
        <v>9.1603053435114504E-2</v>
      </c>
      <c r="J257" s="72">
        <f>INDEX(District!AG:AG,MATCH($A257&amp;$A$5,District!$J:$J,0))</f>
        <v>0.117117117117117</v>
      </c>
      <c r="K257" s="72">
        <f>INDEX(District!W:W,MATCH($A257&amp;$A$5,District!$J:$J,0))</f>
        <v>0.128571428571429</v>
      </c>
      <c r="L257" s="72">
        <f>INDEX(District!L:L,MATCH($A257&amp;$A$5,District!$J:$J,0))</f>
        <v>1.6129032258064498E-2</v>
      </c>
      <c r="M257" s="72">
        <f>INDEX(District!Y:Y,MATCH($A257&amp;$A$5,District!$J:$J,0))</f>
        <v>0.13471502590673601</v>
      </c>
      <c r="N257" s="72">
        <f>INDEX(District!X:X,MATCH($A257&amp;$A$5,District!$J:$J,0))</f>
        <v>9.1397849462365593E-2</v>
      </c>
      <c r="O257" s="72">
        <f>INDEX(District!AC:AC,MATCH($A257&amp;$A$5,District!$J:$J,0))</f>
        <v>1.9230769230769201E-2</v>
      </c>
      <c r="P257" s="72">
        <f>INDEX(District!AF:AF,MATCH($A257&amp;$A$5,District!$J:$J,0))</f>
        <v>5.0632911392405097E-2</v>
      </c>
      <c r="Q257" s="72">
        <f>INDEX(District!R:R,MATCH($A257&amp;$A$5,District!$J:$J,0))</f>
        <v>1.37931034482759E-2</v>
      </c>
      <c r="R257" s="72">
        <f>INDEX(District!AH:AH,MATCH($A257&amp;$A$5,District!$J:$J,0))</f>
        <v>0.17475728155339801</v>
      </c>
      <c r="S257" s="72">
        <f>INDEX(District!AD:AD,MATCH($A257&amp;$A$5,District!$J:$J,0))</f>
        <v>2.7586206896551699E-2</v>
      </c>
      <c r="T257" s="72">
        <f>INDEX(District!K:K,MATCH($A257&amp;$A$5,District!$J:$J,0))</f>
        <v>9.3220338983050793E-2</v>
      </c>
      <c r="U257" s="72">
        <f>INDEX(District!Q:Q,MATCH($A257&amp;$A$5,District!$J:$J,0))</f>
        <v>0.123188405797101</v>
      </c>
      <c r="V257" s="72">
        <f>INDEX(District!P:P,MATCH($A257&amp;$A$5,District!$J:$J,0))</f>
        <v>0.14457831325301199</v>
      </c>
      <c r="W257" s="72">
        <f>INDEX(District!V:V,MATCH($A257&amp;$A$5,District!$J:$J,0))</f>
        <v>5.6250000000000001E-2</v>
      </c>
      <c r="X257" s="72">
        <f>INDEX(District!U:U,MATCH($A257&amp;$A$5,District!$J:$J,0))</f>
        <v>5.9701492537313397E-2</v>
      </c>
      <c r="Y257" s="72">
        <f>INDEX(District!S:S,MATCH($A257&amp;$A$5,District!$J:$J,0))</f>
        <v>0.133333333333333</v>
      </c>
    </row>
    <row r="258" spans="1:25" x14ac:dyDescent="0.3">
      <c r="A258" s="52" t="s">
        <v>405</v>
      </c>
      <c r="B258" s="72">
        <f>INDEX(District!M:M,MATCH($A258&amp;$A$5,District!$J:$J,0))</f>
        <v>0.36423841059602602</v>
      </c>
      <c r="C258" s="72">
        <f>INDEX(District!AA:AA,MATCH($A258&amp;$A$5,District!$J:$J,0))</f>
        <v>0.30898876404494402</v>
      </c>
      <c r="D258" s="72">
        <f>INDEX(District!AE:AE,MATCH($A258&amp;$A$5,District!$J:$J,0))</f>
        <v>0.30888030888030898</v>
      </c>
      <c r="E258" s="72">
        <f>INDEX(District!T:T,MATCH($A258&amp;$A$5,District!$J:$J,0))</f>
        <v>0.314285714285714</v>
      </c>
      <c r="F258" s="72">
        <f>INDEX(District!AB:AB,MATCH($A258&amp;$A$5,District!$J:$J,0))</f>
        <v>0.71014492753623204</v>
      </c>
      <c r="G258" s="72">
        <f>INDEX(District!AC:AC,MATCH($A258&amp;$A$5,District!$J:$J,0))</f>
        <v>0.41025641025641002</v>
      </c>
      <c r="H258" s="72">
        <f>INDEX(District!Z:Z,MATCH($A258&amp;$A$5,District!$J:$J,0))</f>
        <v>0.31125827814569501</v>
      </c>
      <c r="I258" s="72">
        <f>INDEX(District!O:O,MATCH($A258&amp;$A$5,District!$J:$J,0))</f>
        <v>0.73282442748091603</v>
      </c>
      <c r="J258" s="72">
        <f>INDEX(District!AG:AG,MATCH($A258&amp;$A$5,District!$J:$J,0))</f>
        <v>0.34234234234234201</v>
      </c>
      <c r="K258" s="72">
        <f>INDEX(District!W:W,MATCH($A258&amp;$A$5,District!$J:$J,0))</f>
        <v>0.67857142857142905</v>
      </c>
      <c r="L258" s="72">
        <f>INDEX(District!L:L,MATCH($A258&amp;$A$5,District!$J:$J,0))</f>
        <v>0.64516129032258096</v>
      </c>
      <c r="M258" s="72">
        <f>INDEX(District!Y:Y,MATCH($A258&amp;$A$5,District!$J:$J,0))</f>
        <v>0.72020725388601003</v>
      </c>
      <c r="N258" s="72">
        <f>INDEX(District!X:X,MATCH($A258&amp;$A$5,District!$J:$J,0))</f>
        <v>0.25806451612903197</v>
      </c>
      <c r="O258" s="72">
        <f>INDEX(District!AC:AC,MATCH($A258&amp;$A$5,District!$J:$J,0))</f>
        <v>0.41025641025641002</v>
      </c>
      <c r="P258" s="72">
        <f>INDEX(District!AF:AF,MATCH($A258&amp;$A$5,District!$J:$J,0))</f>
        <v>0.588607594936709</v>
      </c>
      <c r="Q258" s="72">
        <f>INDEX(District!R:R,MATCH($A258&amp;$A$5,District!$J:$J,0))</f>
        <v>0.39310344827586202</v>
      </c>
      <c r="R258" s="72">
        <f>INDEX(District!AH:AH,MATCH($A258&amp;$A$5,District!$J:$J,0))</f>
        <v>0.51456310679611605</v>
      </c>
      <c r="S258" s="72">
        <f>INDEX(District!AD:AD,MATCH($A258&amp;$A$5,District!$J:$J,0))</f>
        <v>0.34482758620689702</v>
      </c>
      <c r="T258" s="72">
        <f>INDEX(District!K:K,MATCH($A258&amp;$A$5,District!$J:$J,0))</f>
        <v>0.57627118644067798</v>
      </c>
      <c r="U258" s="72">
        <f>INDEX(District!Q:Q,MATCH($A258&amp;$A$5,District!$J:$J,0))</f>
        <v>0.60869565217391297</v>
      </c>
      <c r="V258" s="72">
        <f>INDEX(District!P:P,MATCH($A258&amp;$A$5,District!$J:$J,0))</f>
        <v>0.51807228915662695</v>
      </c>
      <c r="W258" s="72">
        <f>INDEX(District!V:V,MATCH($A258&amp;$A$5,District!$J:$J,0))</f>
        <v>0.3125</v>
      </c>
      <c r="X258" s="72">
        <f>INDEX(District!U:U,MATCH($A258&amp;$A$5,District!$J:$J,0))</f>
        <v>0.35074626865671599</v>
      </c>
      <c r="Y258" s="72">
        <f>INDEX(District!S:S,MATCH($A258&amp;$A$5,District!$J:$J,0))</f>
        <v>0.51333333333333298</v>
      </c>
    </row>
    <row r="259" spans="1:25" x14ac:dyDescent="0.3">
      <c r="A259" s="39" t="s">
        <v>406</v>
      </c>
      <c r="B259" s="72">
        <f>INDEX(District!M:M,MATCH($A259&amp;$A$5,District!$J:$J,0))</f>
        <v>0.15231788079470199</v>
      </c>
      <c r="C259" s="72">
        <f>INDEX(District!AA:AA,MATCH($A259&amp;$A$5,District!$J:$J,0))</f>
        <v>5.0561797752809001E-2</v>
      </c>
      <c r="D259" s="72">
        <f>INDEX(District!AE:AE,MATCH($A259&amp;$A$5,District!$J:$J,0))</f>
        <v>4.6332046332046302E-2</v>
      </c>
      <c r="E259" s="72">
        <f>INDEX(District!T:T,MATCH($A259&amp;$A$5,District!$J:$J,0))</f>
        <v>0.15</v>
      </c>
      <c r="F259" s="72">
        <f>INDEX(District!AB:AB,MATCH($A259&amp;$A$5,District!$J:$J,0))</f>
        <v>8.2125603864734303E-2</v>
      </c>
      <c r="G259" s="72">
        <f>INDEX(District!AC:AC,MATCH($A259&amp;$A$5,District!$J:$J,0))</f>
        <v>3.8461538461538498E-2</v>
      </c>
      <c r="H259" s="72">
        <f>INDEX(District!Z:Z,MATCH($A259&amp;$A$5,District!$J:$J,0))</f>
        <v>1.9867549668874201E-2</v>
      </c>
      <c r="I259" s="72">
        <f>INDEX(District!O:O,MATCH($A259&amp;$A$5,District!$J:$J,0))</f>
        <v>0.13740458015267201</v>
      </c>
      <c r="J259" s="72">
        <f>INDEX(District!AG:AG,MATCH($A259&amp;$A$5,District!$J:$J,0))</f>
        <v>0.153153153153153</v>
      </c>
      <c r="K259" s="72">
        <f>INDEX(District!W:W,MATCH($A259&amp;$A$5,District!$J:$J,0))</f>
        <v>0.121428571428571</v>
      </c>
      <c r="L259" s="72">
        <f>INDEX(District!L:L,MATCH($A259&amp;$A$5,District!$J:$J,0))</f>
        <v>1.6129032258064498E-2</v>
      </c>
      <c r="M259" s="72">
        <f>INDEX(District!Y:Y,MATCH($A259&amp;$A$5,District!$J:$J,0))</f>
        <v>0.181347150259067</v>
      </c>
      <c r="N259" s="72">
        <f>INDEX(District!X:X,MATCH($A259&amp;$A$5,District!$J:$J,0))</f>
        <v>3.2258064516128997E-2</v>
      </c>
      <c r="O259" s="72">
        <f>INDEX(District!AC:AC,MATCH($A259&amp;$A$5,District!$J:$J,0))</f>
        <v>3.8461538461538498E-2</v>
      </c>
      <c r="P259" s="72">
        <f>INDEX(District!AF:AF,MATCH($A259&amp;$A$5,District!$J:$J,0))</f>
        <v>8.2278481012658194E-2</v>
      </c>
      <c r="Q259" s="72">
        <f>INDEX(District!R:R,MATCH($A259&amp;$A$5,District!$J:$J,0))</f>
        <v>4.8275862068965503E-2</v>
      </c>
      <c r="R259" s="72">
        <f>INDEX(District!AH:AH,MATCH($A259&amp;$A$5,District!$J:$J,0))</f>
        <v>0.116504854368932</v>
      </c>
      <c r="S259" s="72">
        <f>INDEX(District!AD:AD,MATCH($A259&amp;$A$5,District!$J:$J,0))</f>
        <v>0.11034482758620701</v>
      </c>
      <c r="T259" s="72">
        <f>INDEX(District!K:K,MATCH($A259&amp;$A$5,District!$J:$J,0))</f>
        <v>0.194915254237288</v>
      </c>
      <c r="U259" s="72">
        <f>INDEX(District!Q:Q,MATCH($A259&amp;$A$5,District!$J:$J,0))</f>
        <v>0.188405797101449</v>
      </c>
      <c r="V259" s="72">
        <f>INDEX(District!P:P,MATCH($A259&amp;$A$5,District!$J:$J,0))</f>
        <v>0.19879518072289201</v>
      </c>
      <c r="W259" s="72">
        <f>INDEX(District!V:V,MATCH($A259&amp;$A$5,District!$J:$J,0))</f>
        <v>8.7499999999999994E-2</v>
      </c>
      <c r="X259" s="72">
        <f>INDEX(District!U:U,MATCH($A259&amp;$A$5,District!$J:$J,0))</f>
        <v>0.14925373134328401</v>
      </c>
      <c r="Y259" s="72">
        <f>INDEX(District!S:S,MATCH($A259&amp;$A$5,District!$J:$J,0))</f>
        <v>0.133333333333333</v>
      </c>
    </row>
    <row r="260" spans="1:25" x14ac:dyDescent="0.3">
      <c r="A260" s="29" t="s">
        <v>407</v>
      </c>
      <c r="B260" s="71">
        <f>INDEX(District!M:M,MATCH($A260&amp;$A$5,District!$J:$J,0))</f>
        <v>0.35761589403973498</v>
      </c>
      <c r="C260" s="72">
        <f>INDEX(District!AA:AA,MATCH($A260&amp;$A$5,District!$J:$J,0))</f>
        <v>0.48876404494381998</v>
      </c>
      <c r="D260" s="72">
        <f>INDEX(District!AE:AE,MATCH($A260&amp;$A$5,District!$J:$J,0))</f>
        <v>0.52895752895752901</v>
      </c>
      <c r="E260" s="72">
        <f>INDEX(District!T:T,MATCH($A260&amp;$A$5,District!$J:$J,0))</f>
        <v>0.25714285714285701</v>
      </c>
      <c r="F260" s="72">
        <f>INDEX(District!AB:AB,MATCH($A260&amp;$A$5,District!$J:$J,0))</f>
        <v>0.11111111111111099</v>
      </c>
      <c r="G260" s="72">
        <f>INDEX(District!AC:AC,MATCH($A260&amp;$A$5,District!$J:$J,0))</f>
        <v>0.35256410256410298</v>
      </c>
      <c r="H260" s="72">
        <f>INDEX(District!Z:Z,MATCH($A260&amp;$A$5,District!$J:$J,0))</f>
        <v>0.34437086092715202</v>
      </c>
      <c r="I260" s="72">
        <f>INDEX(District!O:O,MATCH($A260&amp;$A$5,District!$J:$J,0))</f>
        <v>0.15267175572519101</v>
      </c>
      <c r="J260" s="72">
        <f>INDEX(District!AG:AG,MATCH($A260&amp;$A$5,District!$J:$J,0))</f>
        <v>0.32432432432432401</v>
      </c>
      <c r="K260" s="72">
        <f>INDEX(District!W:W,MATCH($A260&amp;$A$5,District!$J:$J,0))</f>
        <v>0.14285714285714299</v>
      </c>
      <c r="L260" s="72">
        <f>INDEX(District!L:L,MATCH($A260&amp;$A$5,District!$J:$J,0))</f>
        <v>0.18548387096774199</v>
      </c>
      <c r="M260" s="72">
        <f>INDEX(District!Y:Y,MATCH($A260&amp;$A$5,District!$J:$J,0))</f>
        <v>9.8445595854922296E-2</v>
      </c>
      <c r="N260" s="72">
        <f>INDEX(District!X:X,MATCH($A260&amp;$A$5,District!$J:$J,0))</f>
        <v>0.27956989247311798</v>
      </c>
      <c r="O260" s="72">
        <f>INDEX(District!AC:AC,MATCH($A260&amp;$A$5,District!$J:$J,0))</f>
        <v>0.35256410256410298</v>
      </c>
      <c r="P260" s="72">
        <f>INDEX(District!AF:AF,MATCH($A260&amp;$A$5,District!$J:$J,0))</f>
        <v>0.234177215189873</v>
      </c>
      <c r="Q260" s="72">
        <f>INDEX(District!R:R,MATCH($A260&amp;$A$5,District!$J:$J,0))</f>
        <v>0.37931034482758602</v>
      </c>
      <c r="R260" s="72">
        <f>INDEX(District!AH:AH,MATCH($A260&amp;$A$5,District!$J:$J,0))</f>
        <v>0.19417475728155301</v>
      </c>
      <c r="S260" s="72">
        <f>INDEX(District!AD:AD,MATCH($A260&amp;$A$5,District!$J:$J,0))</f>
        <v>0.32413793103448302</v>
      </c>
      <c r="T260" s="72">
        <f>INDEX(District!K:K,MATCH($A260&amp;$A$5,District!$J:$J,0))</f>
        <v>0.241525423728814</v>
      </c>
      <c r="U260" s="72">
        <f>INDEX(District!Q:Q,MATCH($A260&amp;$A$5,District!$J:$J,0))</f>
        <v>0.24637681159420299</v>
      </c>
      <c r="V260" s="72">
        <f>INDEX(District!P:P,MATCH($A260&amp;$A$5,District!$J:$J,0))</f>
        <v>0.17469879518072301</v>
      </c>
      <c r="W260" s="72">
        <f>INDEX(District!V:V,MATCH($A260&amp;$A$5,District!$J:$J,0))</f>
        <v>0.30625000000000002</v>
      </c>
      <c r="X260" s="72">
        <f>INDEX(District!U:U,MATCH($A260&amp;$A$5,District!$J:$J,0))</f>
        <v>0.39552238805970102</v>
      </c>
      <c r="Y260" s="72">
        <f>INDEX(District!S:S,MATCH($A260&amp;$A$5,District!$J:$J,0))</f>
        <v>0.233333333333333</v>
      </c>
    </row>
    <row r="263" spans="1:25" x14ac:dyDescent="0.3">
      <c r="A263" s="25" t="s">
        <v>411</v>
      </c>
    </row>
    <row r="264" spans="1:25" x14ac:dyDescent="0.3">
      <c r="A264" s="62" t="s">
        <v>412</v>
      </c>
    </row>
    <row r="265" spans="1:25" x14ac:dyDescent="0.3">
      <c r="B265" s="77" t="s">
        <v>50</v>
      </c>
      <c r="C265" s="77" t="s">
        <v>53</v>
      </c>
      <c r="D265" s="77" t="s">
        <v>54</v>
      </c>
      <c r="E265" s="77" t="s">
        <v>49</v>
      </c>
      <c r="F265" s="77" t="s">
        <v>67</v>
      </c>
      <c r="G265" s="77" t="s">
        <v>51</v>
      </c>
      <c r="H265" s="77" t="s">
        <v>55</v>
      </c>
      <c r="I265" s="77" t="s">
        <v>68</v>
      </c>
      <c r="J265" s="77" t="s">
        <v>69</v>
      </c>
      <c r="K265" s="77" t="s">
        <v>70</v>
      </c>
      <c r="L265" s="77" t="s">
        <v>71</v>
      </c>
      <c r="M265" s="77" t="s">
        <v>72</v>
      </c>
      <c r="N265" s="77" t="s">
        <v>56</v>
      </c>
      <c r="O265" s="77" t="s">
        <v>73</v>
      </c>
      <c r="P265" s="77" t="s">
        <v>59</v>
      </c>
      <c r="Q265" s="77" t="s">
        <v>74</v>
      </c>
      <c r="R265" s="77" t="s">
        <v>75</v>
      </c>
      <c r="S265" s="77" t="s">
        <v>76</v>
      </c>
      <c r="T265" s="77" t="s">
        <v>77</v>
      </c>
      <c r="U265" s="77" t="s">
        <v>78</v>
      </c>
      <c r="V265" s="77" t="s">
        <v>57</v>
      </c>
      <c r="W265" s="77" t="s">
        <v>79</v>
      </c>
      <c r="X265" s="77" t="s">
        <v>52</v>
      </c>
      <c r="Y265" s="77" t="s">
        <v>58</v>
      </c>
    </row>
    <row r="266" spans="1:25" x14ac:dyDescent="0.3">
      <c r="A266" s="39" t="s">
        <v>416</v>
      </c>
      <c r="B266" s="71">
        <f>INDEX(District!M:M,MATCH($A266&amp;$A$5,District!$J:$J,0))</f>
        <v>0.34426229508196698</v>
      </c>
      <c r="C266" s="72">
        <f>INDEX(District!AA:AA,MATCH($A266&amp;$A$5,District!$J:$J,0))</f>
        <v>0.13793103448275901</v>
      </c>
      <c r="D266" s="72">
        <f>INDEX(District!AE:AE,MATCH($A266&amp;$A$5,District!$J:$J,0))</f>
        <v>5.5555555555555601E-2</v>
      </c>
      <c r="E266" s="72">
        <f>INDEX(District!T:T,MATCH($A266&amp;$A$5,District!$J:$J,0))</f>
        <v>2.04081632653061E-2</v>
      </c>
      <c r="F266" s="72">
        <f>INDEX(District!AB:AB,MATCH($A266&amp;$A$5,District!$J:$J,0))</f>
        <v>6.6666666666666693E-2</v>
      </c>
      <c r="G266" s="72">
        <f>INDEX(District!AC:AC,MATCH($A266&amp;$A$5,District!$J:$J,0))</f>
        <v>8.2191780821917804E-2</v>
      </c>
      <c r="H266" s="72">
        <f>INDEX(District!Z:Z,MATCH($A266&amp;$A$5,District!$J:$J,0))</f>
        <v>4.1666666666666699E-2</v>
      </c>
      <c r="I266" s="72">
        <f>INDEX(District!O:O,MATCH($A266&amp;$A$5,District!$J:$J,0))</f>
        <v>0.107142857142857</v>
      </c>
      <c r="J266" s="72">
        <f>INDEX(District!AG:AG,MATCH($A266&amp;$A$5,District!$J:$J,0))</f>
        <v>0.102564102564103</v>
      </c>
      <c r="K266" s="72">
        <f>INDEX(District!W:W,MATCH($A266&amp;$A$5,District!$J:$J,0))</f>
        <v>9.7087378640776698E-2</v>
      </c>
      <c r="L266" s="72">
        <f>INDEX(District!L:L,MATCH($A266&amp;$A$5,District!$J:$J,0))</f>
        <v>6.8627450980392204E-2</v>
      </c>
      <c r="M266" s="72">
        <f>INDEX(District!Y:Y,MATCH($A266&amp;$A$5,District!$J:$J,0))</f>
        <v>0.128571428571429</v>
      </c>
      <c r="N266" s="72">
        <f>INDEX(District!X:X,MATCH($A266&amp;$A$5,District!$J:$J,0))</f>
        <v>0.1</v>
      </c>
      <c r="O266" s="72">
        <f>INDEX(District!AC:AC,MATCH($A266&amp;$A$5,District!$J:$J,0))</f>
        <v>8.2191780821917804E-2</v>
      </c>
      <c r="P266" s="72">
        <f>INDEX(District!AF:AF,MATCH($A266&amp;$A$5,District!$J:$J,0))</f>
        <v>0.125</v>
      </c>
      <c r="Q266" s="72">
        <f>INDEX(District!R:R,MATCH($A266&amp;$A$5,District!$J:$J,0))</f>
        <v>0.133333333333333</v>
      </c>
      <c r="R266" s="72">
        <f>INDEX(District!AH:AH,MATCH($A266&amp;$A$5,District!$J:$J,0))</f>
        <v>0.21052631578947401</v>
      </c>
      <c r="S266" s="72">
        <f>INDEX(District!AD:AD,MATCH($A266&amp;$A$5,District!$J:$J,0))</f>
        <v>1.7857142857142901E-2</v>
      </c>
      <c r="T266" s="72">
        <f>INDEX(District!K:K,MATCH($A266&amp;$A$5,District!$J:$J,0))</f>
        <v>0.18620689655172401</v>
      </c>
      <c r="U266" s="72">
        <f>INDEX(District!Q:Q,MATCH($A266&amp;$A$5,District!$J:$J,0))</f>
        <v>0.114285714285714</v>
      </c>
      <c r="V266" s="72">
        <f>INDEX(District!P:P,MATCH($A266&amp;$A$5,District!$J:$J,0))</f>
        <v>0.25396825396825401</v>
      </c>
      <c r="W266" s="72">
        <f>INDEX(District!V:V,MATCH($A266&amp;$A$5,District!$J:$J,0))</f>
        <v>7.5471698113207503E-2</v>
      </c>
      <c r="X266" s="72">
        <f>INDEX(District!U:U,MATCH($A266&amp;$A$5,District!$J:$J,0))</f>
        <v>7.2727272727272696E-2</v>
      </c>
      <c r="Y266" s="72">
        <f>INDEX(District!S:S,MATCH($A266&amp;$A$5,District!$J:$J,0))</f>
        <v>0.11206896551724101</v>
      </c>
    </row>
    <row r="267" spans="1:25" x14ac:dyDescent="0.3">
      <c r="A267" s="52" t="s">
        <v>415</v>
      </c>
      <c r="B267" s="71">
        <f>INDEX(District!M:M,MATCH($A267&amp;$A$5,District!$J:$J,0))</f>
        <v>0.65573770491803296</v>
      </c>
      <c r="C267" s="72">
        <f>INDEX(District!AA:AA,MATCH($A267&amp;$A$5,District!$J:$J,0))</f>
        <v>0.86206896551724099</v>
      </c>
      <c r="D267" s="72">
        <f>INDEX(District!AE:AE,MATCH($A267&amp;$A$5,District!$J:$J,0))</f>
        <v>0.94444444444444497</v>
      </c>
      <c r="E267" s="72">
        <f>INDEX(District!T:T,MATCH($A267&amp;$A$5,District!$J:$J,0))</f>
        <v>0.95918367346938804</v>
      </c>
      <c r="F267" s="72">
        <f>INDEX(District!AB:AB,MATCH($A267&amp;$A$5,District!$J:$J,0))</f>
        <v>0.93333333333333302</v>
      </c>
      <c r="G267" s="72">
        <f>INDEX(District!AC:AC,MATCH($A267&amp;$A$5,District!$J:$J,0))</f>
        <v>0.91780821917808197</v>
      </c>
      <c r="H267" s="72">
        <f>INDEX(District!Z:Z,MATCH($A267&amp;$A$5,District!$J:$J,0))</f>
        <v>0.95833333333333304</v>
      </c>
      <c r="I267" s="72">
        <f>INDEX(District!O:O,MATCH($A267&amp;$A$5,District!$J:$J,0))</f>
        <v>0.89285714285714302</v>
      </c>
      <c r="J267" s="72">
        <f>INDEX(District!AG:AG,MATCH($A267&amp;$A$5,District!$J:$J,0))</f>
        <v>0.89743589743589802</v>
      </c>
      <c r="K267" s="72">
        <f>INDEX(District!W:W,MATCH($A267&amp;$A$5,District!$J:$J,0))</f>
        <v>0.90291262135922301</v>
      </c>
      <c r="L267" s="72">
        <f>INDEX(District!L:L,MATCH($A267&amp;$A$5,District!$J:$J,0))</f>
        <v>0.93137254901960798</v>
      </c>
      <c r="M267" s="72">
        <f>INDEX(District!Y:Y,MATCH($A267&amp;$A$5,District!$J:$J,0))</f>
        <v>0.871428571428571</v>
      </c>
      <c r="N267" s="72">
        <f>INDEX(District!X:X,MATCH($A267&amp;$A$5,District!$J:$J,0))</f>
        <v>0.9</v>
      </c>
      <c r="O267" s="72">
        <f>INDEX(District!AC:AC,MATCH($A267&amp;$A$5,District!$J:$J,0))</f>
        <v>0.91780821917808197</v>
      </c>
      <c r="P267" s="72">
        <f>INDEX(District!AF:AF,MATCH($A267&amp;$A$5,District!$J:$J,0))</f>
        <v>0.875</v>
      </c>
      <c r="Q267" s="72">
        <f>INDEX(District!R:R,MATCH($A267&amp;$A$5,District!$J:$J,0))</f>
        <v>0.85333333333333306</v>
      </c>
      <c r="R267" s="72">
        <f>INDEX(District!AH:AH,MATCH($A267&amp;$A$5,District!$J:$J,0))</f>
        <v>0.78947368421052599</v>
      </c>
      <c r="S267" s="72">
        <f>INDEX(District!AD:AD,MATCH($A267&amp;$A$5,District!$J:$J,0))</f>
        <v>0.98214285714285698</v>
      </c>
      <c r="T267" s="72">
        <f>INDEX(District!K:K,MATCH($A267&amp;$A$5,District!$J:$J,0))</f>
        <v>0.81379310344827605</v>
      </c>
      <c r="U267" s="72">
        <f>INDEX(District!Q:Q,MATCH($A267&amp;$A$5,District!$J:$J,0))</f>
        <v>0.87619047619047596</v>
      </c>
      <c r="V267" s="72">
        <f>INDEX(District!P:P,MATCH($A267&amp;$A$5,District!$J:$J,0))</f>
        <v>0.74603174603174605</v>
      </c>
      <c r="W267" s="72">
        <f>INDEX(District!V:V,MATCH($A267&amp;$A$5,District!$J:$J,0))</f>
        <v>0.86792452830188704</v>
      </c>
      <c r="X267" s="72">
        <f>INDEX(District!U:U,MATCH($A267&amp;$A$5,District!$J:$J,0))</f>
        <v>0.92727272727272703</v>
      </c>
      <c r="Y267" s="72">
        <f>INDEX(District!S:S,MATCH($A267&amp;$A$5,District!$J:$J,0))</f>
        <v>0.87068965517241403</v>
      </c>
    </row>
    <row r="268" spans="1:25" x14ac:dyDescent="0.3">
      <c r="A268" s="52" t="s">
        <v>413</v>
      </c>
      <c r="B268" s="71">
        <f>INDEX(District!M:M,MATCH($A268&amp;$A$5,District!$J:$J,0))</f>
        <v>0</v>
      </c>
      <c r="C268" s="72">
        <f>INDEX(District!AA:AA,MATCH($A268&amp;$A$5,District!$J:$J,0))</f>
        <v>0</v>
      </c>
      <c r="D268" s="72">
        <f>INDEX(District!AE:AE,MATCH($A268&amp;$A$5,District!$J:$J,0))</f>
        <v>0</v>
      </c>
      <c r="E268" s="72">
        <f>INDEX(District!T:T,MATCH($A268&amp;$A$5,District!$J:$J,0))</f>
        <v>0</v>
      </c>
      <c r="F268" s="72">
        <f>INDEX(District!AB:AB,MATCH($A268&amp;$A$5,District!$J:$J,0))</f>
        <v>0</v>
      </c>
      <c r="G268" s="72">
        <f>INDEX(District!AC:AC,MATCH($A268&amp;$A$5,District!$J:$J,0))</f>
        <v>0</v>
      </c>
      <c r="H268" s="72">
        <f>INDEX(District!Z:Z,MATCH($A268&amp;$A$5,District!$J:$J,0))</f>
        <v>0</v>
      </c>
      <c r="I268" s="72">
        <f>INDEX(District!O:O,MATCH($A268&amp;$A$5,District!$J:$J,0))</f>
        <v>0</v>
      </c>
      <c r="J268" s="72">
        <f>INDEX(District!AG:AG,MATCH($A268&amp;$A$5,District!$J:$J,0))</f>
        <v>0</v>
      </c>
      <c r="K268" s="72">
        <f>INDEX(District!W:W,MATCH($A268&amp;$A$5,District!$J:$J,0))</f>
        <v>0</v>
      </c>
      <c r="L268" s="72">
        <f>INDEX(District!L:L,MATCH($A268&amp;$A$5,District!$J:$J,0))</f>
        <v>0</v>
      </c>
      <c r="M268" s="72">
        <f>INDEX(District!Y:Y,MATCH($A268&amp;$A$5,District!$J:$J,0))</f>
        <v>0</v>
      </c>
      <c r="N268" s="72">
        <f>INDEX(District!X:X,MATCH($A268&amp;$A$5,District!$J:$J,0))</f>
        <v>0</v>
      </c>
      <c r="O268" s="72">
        <f>INDEX(District!AC:AC,MATCH($A268&amp;$A$5,District!$J:$J,0))</f>
        <v>0</v>
      </c>
      <c r="P268" s="72">
        <f>INDEX(District!AF:AF,MATCH($A268&amp;$A$5,District!$J:$J,0))</f>
        <v>0</v>
      </c>
      <c r="Q268" s="72">
        <f>INDEX(District!R:R,MATCH($A268&amp;$A$5,District!$J:$J,0))</f>
        <v>0</v>
      </c>
      <c r="R268" s="72">
        <f>INDEX(District!AH:AH,MATCH($A268&amp;$A$5,District!$J:$J,0))</f>
        <v>0</v>
      </c>
      <c r="S268" s="72">
        <f>INDEX(District!AD:AD,MATCH($A268&amp;$A$5,District!$J:$J,0))</f>
        <v>0</v>
      </c>
      <c r="T268" s="72">
        <f>INDEX(District!K:K,MATCH($A268&amp;$A$5,District!$J:$J,0))</f>
        <v>0</v>
      </c>
      <c r="U268" s="72">
        <f>INDEX(District!Q:Q,MATCH($A268&amp;$A$5,District!$J:$J,0))</f>
        <v>0</v>
      </c>
      <c r="V268" s="72">
        <f>INDEX(District!P:P,MATCH($A268&amp;$A$5,District!$J:$J,0))</f>
        <v>0</v>
      </c>
      <c r="W268" s="72">
        <f>INDEX(District!V:V,MATCH($A268&amp;$A$5,District!$J:$J,0))</f>
        <v>1.88679245283019E-2</v>
      </c>
      <c r="X268" s="72">
        <f>INDEX(District!U:U,MATCH($A268&amp;$A$5,District!$J:$J,0))</f>
        <v>0</v>
      </c>
      <c r="Y268" s="72">
        <f>INDEX(District!S:S,MATCH($A268&amp;$A$5,District!$J:$J,0))</f>
        <v>8.6206896551724102E-3</v>
      </c>
    </row>
    <row r="269" spans="1:25" x14ac:dyDescent="0.3">
      <c r="A269" s="52" t="s">
        <v>414</v>
      </c>
      <c r="B269" s="71">
        <f>INDEX(District!M:M,MATCH($A269&amp;$A$5,District!$J:$J,0))</f>
        <v>0</v>
      </c>
      <c r="C269" s="72">
        <f>INDEX(District!AA:AA,MATCH($A269&amp;$A$5,District!$J:$J,0))</f>
        <v>0</v>
      </c>
      <c r="D269" s="72">
        <f>INDEX(District!AE:AE,MATCH($A269&amp;$A$5,District!$J:$J,0))</f>
        <v>0</v>
      </c>
      <c r="E269" s="72">
        <f>INDEX(District!T:T,MATCH($A269&amp;$A$5,District!$J:$J,0))</f>
        <v>2.04081632653061E-2</v>
      </c>
      <c r="F269" s="72">
        <f>INDEX(District!AB:AB,MATCH($A269&amp;$A$5,District!$J:$J,0))</f>
        <v>0</v>
      </c>
      <c r="G269" s="72">
        <f>INDEX(District!AC:AC,MATCH($A269&amp;$A$5,District!$J:$J,0))</f>
        <v>0</v>
      </c>
      <c r="H269" s="72">
        <f>INDEX(District!Z:Z,MATCH($A269&amp;$A$5,District!$J:$J,0))</f>
        <v>0</v>
      </c>
      <c r="I269" s="72">
        <f>INDEX(District!O:O,MATCH($A269&amp;$A$5,District!$J:$J,0))</f>
        <v>0</v>
      </c>
      <c r="J269" s="72">
        <f>INDEX(District!AG:AG,MATCH($A269&amp;$A$5,District!$J:$J,0))</f>
        <v>0</v>
      </c>
      <c r="K269" s="72">
        <f>INDEX(District!W:W,MATCH($A269&amp;$A$5,District!$J:$J,0))</f>
        <v>0</v>
      </c>
      <c r="L269" s="72">
        <f>INDEX(District!L:L,MATCH($A269&amp;$A$5,District!$J:$J,0))</f>
        <v>0</v>
      </c>
      <c r="M269" s="72">
        <f>INDEX(District!Y:Y,MATCH($A269&amp;$A$5,District!$J:$J,0))</f>
        <v>0</v>
      </c>
      <c r="N269" s="72">
        <f>INDEX(District!X:X,MATCH($A269&amp;$A$5,District!$J:$J,0))</f>
        <v>0</v>
      </c>
      <c r="O269" s="72">
        <f>INDEX(District!AC:AC,MATCH($A269&amp;$A$5,District!$J:$J,0))</f>
        <v>0</v>
      </c>
      <c r="P269" s="72">
        <f>INDEX(District!AF:AF,MATCH($A269&amp;$A$5,District!$J:$J,0))</f>
        <v>0</v>
      </c>
      <c r="Q269" s="72">
        <f>INDEX(District!R:R,MATCH($A269&amp;$A$5,District!$J:$J,0))</f>
        <v>1.3333333333333299E-2</v>
      </c>
      <c r="R269" s="72">
        <f>INDEX(District!AH:AH,MATCH($A269&amp;$A$5,District!$J:$J,0))</f>
        <v>0</v>
      </c>
      <c r="S269" s="72">
        <f>INDEX(District!AD:AD,MATCH($A269&amp;$A$5,District!$J:$J,0))</f>
        <v>0</v>
      </c>
      <c r="T269" s="72">
        <f>INDEX(District!K:K,MATCH($A269&amp;$A$5,District!$J:$J,0))</f>
        <v>0</v>
      </c>
      <c r="U269" s="72">
        <f>INDEX(District!Q:Q,MATCH($A269&amp;$A$5,District!$J:$J,0))</f>
        <v>9.5238095238095195E-3</v>
      </c>
      <c r="V269" s="72">
        <f>INDEX(District!P:P,MATCH($A269&amp;$A$5,District!$J:$J,0))</f>
        <v>0</v>
      </c>
      <c r="W269" s="72">
        <f>INDEX(District!V:V,MATCH($A269&amp;$A$5,District!$J:$J,0))</f>
        <v>3.77358490566038E-2</v>
      </c>
      <c r="X269" s="72">
        <f>INDEX(District!U:U,MATCH($A269&amp;$A$5,District!$J:$J,0))</f>
        <v>0</v>
      </c>
      <c r="Y269" s="72">
        <f>INDEX(District!S:S,MATCH($A269&amp;$A$5,District!$J:$J,0))</f>
        <v>8.6206896551724102E-3</v>
      </c>
    </row>
    <row r="271" spans="1:25" x14ac:dyDescent="0.3">
      <c r="A271" s="25" t="s">
        <v>428</v>
      </c>
    </row>
    <row r="272" spans="1:25" x14ac:dyDescent="0.3">
      <c r="A272" s="62" t="s">
        <v>412</v>
      </c>
    </row>
    <row r="275" spans="1:25" x14ac:dyDescent="0.3">
      <c r="B275" s="77" t="s">
        <v>50</v>
      </c>
      <c r="C275" s="77" t="s">
        <v>53</v>
      </c>
      <c r="D275" s="77" t="s">
        <v>54</v>
      </c>
      <c r="E275" s="77" t="s">
        <v>49</v>
      </c>
      <c r="F275" s="77" t="s">
        <v>67</v>
      </c>
      <c r="G275" s="77" t="s">
        <v>51</v>
      </c>
      <c r="H275" s="77" t="s">
        <v>55</v>
      </c>
      <c r="I275" s="77" t="s">
        <v>68</v>
      </c>
      <c r="J275" s="77" t="s">
        <v>69</v>
      </c>
      <c r="K275" s="77" t="s">
        <v>70</v>
      </c>
      <c r="L275" s="77" t="s">
        <v>71</v>
      </c>
      <c r="M275" s="77" t="s">
        <v>72</v>
      </c>
      <c r="N275" s="77" t="s">
        <v>56</v>
      </c>
      <c r="O275" s="77" t="s">
        <v>73</v>
      </c>
      <c r="P275" s="77" t="s">
        <v>59</v>
      </c>
      <c r="Q275" s="77" t="s">
        <v>74</v>
      </c>
      <c r="R275" s="77" t="s">
        <v>75</v>
      </c>
      <c r="S275" s="77" t="s">
        <v>76</v>
      </c>
      <c r="T275" s="77" t="s">
        <v>77</v>
      </c>
      <c r="U275" s="77" t="s">
        <v>78</v>
      </c>
      <c r="V275" s="77" t="s">
        <v>57</v>
      </c>
      <c r="W275" s="77" t="s">
        <v>79</v>
      </c>
      <c r="X275" s="77" t="s">
        <v>52</v>
      </c>
      <c r="Y275" s="77" t="s">
        <v>58</v>
      </c>
    </row>
    <row r="276" spans="1:25" x14ac:dyDescent="0.3">
      <c r="A276" s="52" t="s">
        <v>429</v>
      </c>
      <c r="B276" s="71">
        <f>INDEX(District!M:M,MATCH($A276&amp;$A$5,District!$J:$J,0))</f>
        <v>0.05</v>
      </c>
      <c r="C276" s="72">
        <f>INDEX(District!AA:AA,MATCH($A276&amp;$A$5,District!$J:$J,0))</f>
        <v>0.14000000000000001</v>
      </c>
      <c r="D276" s="72">
        <f>INDEX(District!AE:AE,MATCH($A276&amp;$A$5,District!$J:$J,0))</f>
        <v>4.7058823529411799E-2</v>
      </c>
      <c r="E276" s="72">
        <f>INDEX(District!T:T,MATCH($A276&amp;$A$5,District!$J:$J,0))</f>
        <v>-2.2204460492503101E-16</v>
      </c>
      <c r="F276" s="72">
        <f>INDEX(District!AB:AB,MATCH($A276&amp;$A$5,District!$J:$J,0))</f>
        <v>3.5714285714285698E-2</v>
      </c>
      <c r="G276" s="72">
        <f>INDEX(District!AC:AC,MATCH($A276&amp;$A$5,District!$J:$J,0))</f>
        <v>0</v>
      </c>
      <c r="H276" s="72">
        <f>INDEX(District!Z:Z,MATCH($A276&amp;$A$5,District!$J:$J,0))</f>
        <v>2.1739130434782601E-2</v>
      </c>
      <c r="I276" s="72">
        <f>INDEX(District!O:O,MATCH($A276&amp;$A$5,District!$J:$J,0))</f>
        <v>0.11</v>
      </c>
      <c r="J276" s="72">
        <f>INDEX(District!AG:AG,MATCH($A276&amp;$A$5,District!$J:$J,0))</f>
        <v>0</v>
      </c>
      <c r="K276" s="72">
        <f>INDEX(District!W:W,MATCH($A276&amp;$A$5,District!$J:$J,0))</f>
        <v>3.2258064516128997E-2</v>
      </c>
      <c r="L276" s="72">
        <f>INDEX(District!L:L,MATCH($A276&amp;$A$5,District!$J:$J,0))</f>
        <v>0.115789473684211</v>
      </c>
      <c r="M276" s="72">
        <f>INDEX(District!Y:Y,MATCH($A276&amp;$A$5,District!$J:$J,0))</f>
        <v>8.1967213114754106E-2</v>
      </c>
      <c r="N276" s="72">
        <f>INDEX(District!X:X,MATCH($A276&amp;$A$5,District!$J:$J,0))</f>
        <v>0.2</v>
      </c>
      <c r="O276" s="72">
        <f>INDEX(District!AC:AC,MATCH($A276&amp;$A$5,District!$J:$J,0))</f>
        <v>0</v>
      </c>
      <c r="P276" s="72">
        <f>INDEX(District!AF:AF,MATCH($A276&amp;$A$5,District!$J:$J,0))</f>
        <v>0.15476190476190499</v>
      </c>
      <c r="Q276" s="72">
        <f>INDEX(District!R:R,MATCH($A276&amp;$A$5,District!$J:$J,0))</f>
        <v>7.8125E-2</v>
      </c>
      <c r="R276" s="72">
        <f>INDEX(District!AH:AH,MATCH($A276&amp;$A$5,District!$J:$J,0))</f>
        <v>0.133333333333333</v>
      </c>
      <c r="S276" s="72">
        <f>INDEX(District!AD:AD,MATCH($A276&amp;$A$5,District!$J:$J,0))</f>
        <v>0</v>
      </c>
      <c r="T276" s="72">
        <f>INDEX(District!K:K,MATCH($A276&amp;$A$5,District!$J:$J,0))</f>
        <v>5.93220338983051E-2</v>
      </c>
      <c r="U276" s="72">
        <f>INDEX(District!Q:Q,MATCH($A276&amp;$A$5,District!$J:$J,0))</f>
        <v>5.4347826086956499E-2</v>
      </c>
      <c r="V276" s="72">
        <f>INDEX(District!P:P,MATCH($A276&amp;$A$5,District!$J:$J,0))</f>
        <v>0.159574468085106</v>
      </c>
      <c r="W276" s="72">
        <f>INDEX(District!V:V,MATCH($A276&amp;$A$5,District!$J:$J,0))</f>
        <v>4.3478260869565202E-2</v>
      </c>
      <c r="X276" s="72">
        <f>INDEX(District!U:U,MATCH($A276&amp;$A$5,District!$J:$J,0))</f>
        <v>3.9215686274509803E-2</v>
      </c>
      <c r="Y276" s="72">
        <f>INDEX(District!S:S,MATCH($A276&amp;$A$5,District!$J:$J,0))</f>
        <v>5.9405940594059403E-2</v>
      </c>
    </row>
    <row r="277" spans="1:25" x14ac:dyDescent="0.3">
      <c r="A277" s="39" t="s">
        <v>430</v>
      </c>
      <c r="B277" s="71">
        <f>INDEX(District!M:M,MATCH($A277&amp;$A$5,District!$J:$J,0))</f>
        <v>0.4</v>
      </c>
      <c r="C277" s="72">
        <f>INDEX(District!AA:AA,MATCH($A277&amp;$A$5,District!$J:$J,0))</f>
        <v>0.5</v>
      </c>
      <c r="D277" s="72">
        <f>INDEX(District!AE:AE,MATCH($A277&amp;$A$5,District!$J:$J,0))</f>
        <v>0.67058823529411804</v>
      </c>
      <c r="E277" s="72">
        <f>INDEX(District!T:T,MATCH($A277&amp;$A$5,District!$J:$J,0))</f>
        <v>0.80851063829787195</v>
      </c>
      <c r="F277" s="72">
        <f>INDEX(District!AB:AB,MATCH($A277&amp;$A$5,District!$J:$J,0))</f>
        <v>0.72142857142857097</v>
      </c>
      <c r="G277" s="72">
        <f>INDEX(District!AC:AC,MATCH($A277&amp;$A$5,District!$J:$J,0))</f>
        <v>0.79104477611940305</v>
      </c>
      <c r="H277" s="72">
        <f>INDEX(District!Z:Z,MATCH($A277&amp;$A$5,District!$J:$J,0))</f>
        <v>0.86956521739130399</v>
      </c>
      <c r="I277" s="72">
        <f>INDEX(District!O:O,MATCH($A277&amp;$A$5,District!$J:$J,0))</f>
        <v>0.51</v>
      </c>
      <c r="J277" s="72">
        <f>INDEX(District!AG:AG,MATCH($A277&amp;$A$5,District!$J:$J,0))</f>
        <v>0.6</v>
      </c>
      <c r="K277" s="72">
        <f>INDEX(District!W:W,MATCH($A277&amp;$A$5,District!$J:$J,0))</f>
        <v>0.67741935483870996</v>
      </c>
      <c r="L277" s="72">
        <f>INDEX(District!L:L,MATCH($A277&amp;$A$5,District!$J:$J,0))</f>
        <v>0.62105263157894697</v>
      </c>
      <c r="M277" s="72">
        <f>INDEX(District!Y:Y,MATCH($A277&amp;$A$5,District!$J:$J,0))</f>
        <v>0.73770491803278704</v>
      </c>
      <c r="N277" s="72">
        <f>INDEX(District!X:X,MATCH($A277&amp;$A$5,District!$J:$J,0))</f>
        <v>0.46666666666666701</v>
      </c>
      <c r="O277" s="72">
        <f>INDEX(District!AC:AC,MATCH($A277&amp;$A$5,District!$J:$J,0))</f>
        <v>0.79104477611940305</v>
      </c>
      <c r="P277" s="72">
        <f>INDEX(District!AF:AF,MATCH($A277&amp;$A$5,District!$J:$J,0))</f>
        <v>0.452380952380952</v>
      </c>
      <c r="Q277" s="72">
        <f>INDEX(District!R:R,MATCH($A277&amp;$A$5,District!$J:$J,0))</f>
        <v>0.59375</v>
      </c>
      <c r="R277" s="72">
        <f>INDEX(District!AH:AH,MATCH($A277&amp;$A$5,District!$J:$J,0))</f>
        <v>0.51111111111111096</v>
      </c>
      <c r="S277" s="72">
        <f>INDEX(District!AD:AD,MATCH($A277&amp;$A$5,District!$J:$J,0))</f>
        <v>0.81818181818181801</v>
      </c>
      <c r="T277" s="72">
        <f>INDEX(District!K:K,MATCH($A277&amp;$A$5,District!$J:$J,0))</f>
        <v>0.60169491525423702</v>
      </c>
      <c r="U277" s="72">
        <f>INDEX(District!Q:Q,MATCH($A277&amp;$A$5,District!$J:$J,0))</f>
        <v>0.58695652173913004</v>
      </c>
      <c r="V277" s="72">
        <f>INDEX(District!P:P,MATCH($A277&amp;$A$5,District!$J:$J,0))</f>
        <v>0.5</v>
      </c>
      <c r="W277" s="72">
        <f>INDEX(District!V:V,MATCH($A277&amp;$A$5,District!$J:$J,0))</f>
        <v>0.67391304347826098</v>
      </c>
      <c r="X277" s="72">
        <f>INDEX(District!U:U,MATCH($A277&amp;$A$5,District!$J:$J,0))</f>
        <v>0.66666666666666696</v>
      </c>
      <c r="Y277" s="72">
        <f>INDEX(District!S:S,MATCH($A277&amp;$A$5,District!$J:$J,0))</f>
        <v>0.70297029702970304</v>
      </c>
    </row>
    <row r="278" spans="1:25" x14ac:dyDescent="0.3">
      <c r="A278" s="52" t="s">
        <v>431</v>
      </c>
      <c r="B278" s="71">
        <f>INDEX(District!M:M,MATCH($A278&amp;$A$5,District!$J:$J,0))</f>
        <v>0</v>
      </c>
      <c r="C278" s="72">
        <f>INDEX(District!AA:AA,MATCH($A278&amp;$A$5,District!$J:$J,0))</f>
        <v>0.04</v>
      </c>
      <c r="D278" s="72">
        <f>INDEX(District!AE:AE,MATCH($A278&amp;$A$5,District!$J:$J,0))</f>
        <v>3.5294117647058802E-2</v>
      </c>
      <c r="E278" s="72">
        <f>INDEX(District!T:T,MATCH($A278&amp;$A$5,District!$J:$J,0))</f>
        <v>-2.2204460492503101E-16</v>
      </c>
      <c r="F278" s="72">
        <f>INDEX(District!AB:AB,MATCH($A278&amp;$A$5,District!$J:$J,0))</f>
        <v>7.14285714285714E-3</v>
      </c>
      <c r="G278" s="72">
        <f>INDEX(District!AC:AC,MATCH($A278&amp;$A$5,District!$J:$J,0))</f>
        <v>5.9701492537313397E-2</v>
      </c>
      <c r="H278" s="72">
        <f>INDEX(District!Z:Z,MATCH($A278&amp;$A$5,District!$J:$J,0))</f>
        <v>0</v>
      </c>
      <c r="I278" s="72">
        <f>INDEX(District!O:O,MATCH($A278&amp;$A$5,District!$J:$J,0))</f>
        <v>0.01</v>
      </c>
      <c r="J278" s="72">
        <f>INDEX(District!AG:AG,MATCH($A278&amp;$A$5,District!$J:$J,0))</f>
        <v>0</v>
      </c>
      <c r="K278" s="72">
        <f>INDEX(District!W:W,MATCH($A278&amp;$A$5,District!$J:$J,0))</f>
        <v>1.11022302462516E-16</v>
      </c>
      <c r="L278" s="72">
        <f>INDEX(District!L:L,MATCH($A278&amp;$A$5,District!$J:$J,0))</f>
        <v>4.2105263157894701E-2</v>
      </c>
      <c r="M278" s="72">
        <f>INDEX(District!Y:Y,MATCH($A278&amp;$A$5,District!$J:$J,0))</f>
        <v>8.1967213114754103E-3</v>
      </c>
      <c r="N278" s="72">
        <f>INDEX(District!X:X,MATCH($A278&amp;$A$5,District!$J:$J,0))</f>
        <v>0</v>
      </c>
      <c r="O278" s="72">
        <f>INDEX(District!AC:AC,MATCH($A278&amp;$A$5,District!$J:$J,0))</f>
        <v>5.9701492537313397E-2</v>
      </c>
      <c r="P278" s="72">
        <f>INDEX(District!AF:AF,MATCH($A278&amp;$A$5,District!$J:$J,0))</f>
        <v>3.5714285714285698E-2</v>
      </c>
      <c r="Q278" s="72">
        <f>INDEX(District!R:R,MATCH($A278&amp;$A$5,District!$J:$J,0))</f>
        <v>4.6875E-2</v>
      </c>
      <c r="R278" s="72">
        <f>INDEX(District!AH:AH,MATCH($A278&amp;$A$5,District!$J:$J,0))</f>
        <v>2.2222222222222199E-2</v>
      </c>
      <c r="S278" s="72">
        <f>INDEX(District!AD:AD,MATCH($A278&amp;$A$5,District!$J:$J,0))</f>
        <v>0</v>
      </c>
      <c r="T278" s="72">
        <f>INDEX(District!K:K,MATCH($A278&amp;$A$5,District!$J:$J,0))</f>
        <v>3.3898305084745797E-2</v>
      </c>
      <c r="U278" s="72">
        <f>INDEX(District!Q:Q,MATCH($A278&amp;$A$5,District!$J:$J,0))</f>
        <v>2.1739130434782601E-2</v>
      </c>
      <c r="V278" s="72">
        <f>INDEX(District!P:P,MATCH($A278&amp;$A$5,District!$J:$J,0))</f>
        <v>0</v>
      </c>
      <c r="W278" s="72">
        <f>INDEX(District!V:V,MATCH($A278&amp;$A$5,District!$J:$J,0))</f>
        <v>2.1739130434782601E-2</v>
      </c>
      <c r="X278" s="72">
        <f>INDEX(District!U:U,MATCH($A278&amp;$A$5,District!$J:$J,0))</f>
        <v>1.9607843137254902E-2</v>
      </c>
      <c r="Y278" s="72">
        <f>INDEX(District!S:S,MATCH($A278&amp;$A$5,District!$J:$J,0))</f>
        <v>9.9009900990098994E-3</v>
      </c>
    </row>
    <row r="279" spans="1:25" x14ac:dyDescent="0.3">
      <c r="A279" s="39" t="s">
        <v>432</v>
      </c>
      <c r="B279" s="71">
        <f>INDEX(District!M:M,MATCH($A279&amp;$A$5,District!$J:$J,0))</f>
        <v>0.32500000000000001</v>
      </c>
      <c r="C279" s="72">
        <f>INDEX(District!AA:AA,MATCH($A279&amp;$A$5,District!$J:$J,0))</f>
        <v>0.14000000000000001</v>
      </c>
      <c r="D279" s="72">
        <f>INDEX(District!AE:AE,MATCH($A279&amp;$A$5,District!$J:$J,0))</f>
        <v>0.188235294117647</v>
      </c>
      <c r="E279" s="72">
        <f>INDEX(District!T:T,MATCH($A279&amp;$A$5,District!$J:$J,0))</f>
        <v>0.19148936170212799</v>
      </c>
      <c r="F279" s="72">
        <f>INDEX(District!AB:AB,MATCH($A279&amp;$A$5,District!$J:$J,0))</f>
        <v>0.13571428571428601</v>
      </c>
      <c r="G279" s="72">
        <f>INDEX(District!AC:AC,MATCH($A279&amp;$A$5,District!$J:$J,0))</f>
        <v>4.47761194029851E-2</v>
      </c>
      <c r="H279" s="72">
        <f>INDEX(District!Z:Z,MATCH($A279&amp;$A$5,District!$J:$J,0))</f>
        <v>4.3478260869565202E-2</v>
      </c>
      <c r="I279" s="72">
        <f>INDEX(District!O:O,MATCH($A279&amp;$A$5,District!$J:$J,0))</f>
        <v>0.23</v>
      </c>
      <c r="J279" s="72">
        <f>INDEX(District!AG:AG,MATCH($A279&amp;$A$5,District!$J:$J,0))</f>
        <v>0.34285714285714303</v>
      </c>
      <c r="K279" s="72">
        <f>INDEX(District!W:W,MATCH($A279&amp;$A$5,District!$J:$J,0))</f>
        <v>0.13978494623655899</v>
      </c>
      <c r="L279" s="72">
        <f>INDEX(District!L:L,MATCH($A279&amp;$A$5,District!$J:$J,0))</f>
        <v>0.14736842105263201</v>
      </c>
      <c r="M279" s="72">
        <f>INDEX(District!Y:Y,MATCH($A279&amp;$A$5,District!$J:$J,0))</f>
        <v>0.13934426229508201</v>
      </c>
      <c r="N279" s="72">
        <f>INDEX(District!X:X,MATCH($A279&amp;$A$5,District!$J:$J,0))</f>
        <v>0.24444444444444399</v>
      </c>
      <c r="O279" s="72">
        <f>INDEX(District!AC:AC,MATCH($A279&amp;$A$5,District!$J:$J,0))</f>
        <v>4.47761194029851E-2</v>
      </c>
      <c r="P279" s="72">
        <f>INDEX(District!AF:AF,MATCH($A279&amp;$A$5,District!$J:$J,0))</f>
        <v>0.28571428571428598</v>
      </c>
      <c r="Q279" s="72">
        <f>INDEX(District!R:R,MATCH($A279&amp;$A$5,District!$J:$J,0))</f>
        <v>9.375E-2</v>
      </c>
      <c r="R279" s="72">
        <f>INDEX(District!AH:AH,MATCH($A279&amp;$A$5,District!$J:$J,0))</f>
        <v>0.28888888888888897</v>
      </c>
      <c r="S279" s="72">
        <f>INDEX(District!AD:AD,MATCH($A279&amp;$A$5,District!$J:$J,0))</f>
        <v>0.109090909090909</v>
      </c>
      <c r="T279" s="72">
        <f>INDEX(District!K:K,MATCH($A279&amp;$A$5,District!$J:$J,0))</f>
        <v>0.13559322033898299</v>
      </c>
      <c r="U279" s="72">
        <f>INDEX(District!Q:Q,MATCH($A279&amp;$A$5,District!$J:$J,0))</f>
        <v>0.217391304347826</v>
      </c>
      <c r="V279" s="72">
        <f>INDEX(District!P:P,MATCH($A279&amp;$A$5,District!$J:$J,0))</f>
        <v>0.25531914893617003</v>
      </c>
      <c r="W279" s="72">
        <f>INDEX(District!V:V,MATCH($A279&amp;$A$5,District!$J:$J,0))</f>
        <v>0.13043478260869601</v>
      </c>
      <c r="X279" s="72">
        <f>INDEX(District!U:U,MATCH($A279&amp;$A$5,District!$J:$J,0))</f>
        <v>0.13725490196078399</v>
      </c>
      <c r="Y279" s="72">
        <f>INDEX(District!S:S,MATCH($A279&amp;$A$5,District!$J:$J,0))</f>
        <v>8.9108910891089105E-2</v>
      </c>
    </row>
    <row r="280" spans="1:25" x14ac:dyDescent="0.3">
      <c r="A280" s="52" t="s">
        <v>433</v>
      </c>
      <c r="B280" s="71">
        <f>INDEX(District!M:M,MATCH($A280&amp;$A$5,District!$J:$J,0))</f>
        <v>0.15</v>
      </c>
      <c r="C280" s="72">
        <f>INDEX(District!AA:AA,MATCH($A280&amp;$A$5,District!$J:$J,0))</f>
        <v>0.12</v>
      </c>
      <c r="D280" s="72">
        <f>INDEX(District!AE:AE,MATCH($A280&amp;$A$5,District!$J:$J,0))</f>
        <v>1.1764705882352899E-2</v>
      </c>
      <c r="E280" s="72">
        <f>INDEX(District!T:T,MATCH($A280&amp;$A$5,District!$J:$J,0))</f>
        <v>2.1276595744680899E-2</v>
      </c>
      <c r="F280" s="72">
        <f>INDEX(District!AB:AB,MATCH($A280&amp;$A$5,District!$J:$J,0))</f>
        <v>1.4285714285714299E-2</v>
      </c>
      <c r="G280" s="72">
        <f>INDEX(District!AC:AC,MATCH($A280&amp;$A$5,District!$J:$J,0))</f>
        <v>0.134328358208955</v>
      </c>
      <c r="H280" s="72">
        <f>INDEX(District!Z:Z,MATCH($A280&amp;$A$5,District!$J:$J,0))</f>
        <v>8.6956521739130405E-2</v>
      </c>
      <c r="I280" s="72">
        <f>INDEX(District!O:O,MATCH($A280&amp;$A$5,District!$J:$J,0))</f>
        <v>0.04</v>
      </c>
      <c r="J280" s="72">
        <f>INDEX(District!AG:AG,MATCH($A280&amp;$A$5,District!$J:$J,0))</f>
        <v>8.5714285714285701E-2</v>
      </c>
      <c r="K280" s="72">
        <f>INDEX(District!W:W,MATCH($A280&amp;$A$5,District!$J:$J,0))</f>
        <v>2.1505376344085999E-2</v>
      </c>
      <c r="L280" s="72">
        <f>INDEX(District!L:L,MATCH($A280&amp;$A$5,District!$J:$J,0))</f>
        <v>7.3684210526315796E-2</v>
      </c>
      <c r="M280" s="72">
        <f>INDEX(District!Y:Y,MATCH($A280&amp;$A$5,District!$J:$J,0))</f>
        <v>2.4590163934426201E-2</v>
      </c>
      <c r="N280" s="72">
        <f>INDEX(District!X:X,MATCH($A280&amp;$A$5,District!$J:$J,0))</f>
        <v>2.2222222222222199E-2</v>
      </c>
      <c r="O280" s="72">
        <f>INDEX(District!AC:AC,MATCH($A280&amp;$A$5,District!$J:$J,0))</f>
        <v>0.134328358208955</v>
      </c>
      <c r="P280" s="72">
        <f>INDEX(District!AF:AF,MATCH($A280&amp;$A$5,District!$J:$J,0))</f>
        <v>1.1904761904761901E-2</v>
      </c>
      <c r="Q280" s="72">
        <f>INDEX(District!R:R,MATCH($A280&amp;$A$5,District!$J:$J,0))</f>
        <v>0.15625</v>
      </c>
      <c r="R280" s="72">
        <f>INDEX(District!AH:AH,MATCH($A280&amp;$A$5,District!$J:$J,0))</f>
        <v>8.8888888888888906E-2</v>
      </c>
      <c r="S280" s="72">
        <f>INDEX(District!AD:AD,MATCH($A280&amp;$A$5,District!$J:$J,0))</f>
        <v>7.2727272727272696E-2</v>
      </c>
      <c r="T280" s="72">
        <f>INDEX(District!K:K,MATCH($A280&amp;$A$5,District!$J:$J,0))</f>
        <v>0.152542372881356</v>
      </c>
      <c r="U280" s="72">
        <f>INDEX(District!Q:Q,MATCH($A280&amp;$A$5,District!$J:$J,0))</f>
        <v>0.119565217391304</v>
      </c>
      <c r="V280" s="72">
        <f>INDEX(District!P:P,MATCH($A280&amp;$A$5,District!$J:$J,0))</f>
        <v>5.31914893617021E-2</v>
      </c>
      <c r="W280" s="72">
        <f>INDEX(District!V:V,MATCH($A280&amp;$A$5,District!$J:$J,0))</f>
        <v>0.108695652173913</v>
      </c>
      <c r="X280" s="72">
        <f>INDEX(District!U:U,MATCH($A280&amp;$A$5,District!$J:$J,0))</f>
        <v>1.9607843137254902E-2</v>
      </c>
      <c r="Y280" s="72">
        <f>INDEX(District!S:S,MATCH($A280&amp;$A$5,District!$J:$J,0))</f>
        <v>7.9207920792079195E-2</v>
      </c>
    </row>
    <row r="281" spans="1:25" x14ac:dyDescent="0.3">
      <c r="A281" s="52" t="s">
        <v>434</v>
      </c>
      <c r="B281" s="71">
        <f>INDEX(District!M:M,MATCH($A281&amp;$A$5,District!$J:$J,0))</f>
        <v>0</v>
      </c>
      <c r="C281" s="72">
        <f>INDEX(District!AA:AA,MATCH($A281&amp;$A$5,District!$J:$J,0))</f>
        <v>0</v>
      </c>
      <c r="D281" s="72">
        <f>INDEX(District!AE:AE,MATCH($A281&amp;$A$5,District!$J:$J,0))</f>
        <v>2.3529411764705899E-2</v>
      </c>
      <c r="E281" s="72">
        <f>INDEX(District!T:T,MATCH($A281&amp;$A$5,District!$J:$J,0))</f>
        <v>2.1276595744680899E-2</v>
      </c>
      <c r="F281" s="72">
        <f>INDEX(District!AB:AB,MATCH($A281&amp;$A$5,District!$J:$J,0))</f>
        <v>2.1428571428571401E-2</v>
      </c>
      <c r="G281" s="72">
        <f>INDEX(District!AC:AC,MATCH($A281&amp;$A$5,District!$J:$J,0))</f>
        <v>0</v>
      </c>
      <c r="H281" s="72">
        <f>INDEX(District!Z:Z,MATCH($A281&amp;$A$5,District!$J:$J,0))</f>
        <v>2.1739130434782601E-2</v>
      </c>
      <c r="I281" s="72">
        <f>INDEX(District!O:O,MATCH($A281&amp;$A$5,District!$J:$J,0))</f>
        <v>0</v>
      </c>
      <c r="J281" s="72">
        <f>INDEX(District!AG:AG,MATCH($A281&amp;$A$5,District!$J:$J,0))</f>
        <v>0</v>
      </c>
      <c r="K281" s="72">
        <f>INDEX(District!W:W,MATCH($A281&amp;$A$5,District!$J:$J,0))</f>
        <v>1.11022302462516E-16</v>
      </c>
      <c r="L281" s="72">
        <f>INDEX(District!L:L,MATCH($A281&amp;$A$5,District!$J:$J,0))</f>
        <v>1.05263157894737E-2</v>
      </c>
      <c r="M281" s="72">
        <f>INDEX(District!Y:Y,MATCH($A281&amp;$A$5,District!$J:$J,0))</f>
        <v>0</v>
      </c>
      <c r="N281" s="72">
        <f>INDEX(District!X:X,MATCH($A281&amp;$A$5,District!$J:$J,0))</f>
        <v>4.4444444444444398E-2</v>
      </c>
      <c r="O281" s="72">
        <f>INDEX(District!AC:AC,MATCH($A281&amp;$A$5,District!$J:$J,0))</f>
        <v>0</v>
      </c>
      <c r="P281" s="72">
        <f>INDEX(District!AF:AF,MATCH($A281&amp;$A$5,District!$J:$J,0))</f>
        <v>3.5714285714285698E-2</v>
      </c>
      <c r="Q281" s="72">
        <f>INDEX(District!R:R,MATCH($A281&amp;$A$5,District!$J:$J,0))</f>
        <v>1.5625E-2</v>
      </c>
      <c r="R281" s="72">
        <f>INDEX(District!AH:AH,MATCH($A281&amp;$A$5,District!$J:$J,0))</f>
        <v>1.11022302462516E-16</v>
      </c>
      <c r="S281" s="72">
        <f>INDEX(District!AD:AD,MATCH($A281&amp;$A$5,District!$J:$J,0))</f>
        <v>0</v>
      </c>
      <c r="T281" s="72">
        <f>INDEX(District!K:K,MATCH($A281&amp;$A$5,District!$J:$J,0))</f>
        <v>8.4745762711864406E-3</v>
      </c>
      <c r="U281" s="72">
        <f>INDEX(District!Q:Q,MATCH($A281&amp;$A$5,District!$J:$J,0))</f>
        <v>3.2608695652173898E-2</v>
      </c>
      <c r="V281" s="72">
        <f>INDEX(District!P:P,MATCH($A281&amp;$A$5,District!$J:$J,0))</f>
        <v>1.0638297872340399E-2</v>
      </c>
      <c r="W281" s="72">
        <f>INDEX(District!V:V,MATCH($A281&amp;$A$5,District!$J:$J,0))</f>
        <v>0</v>
      </c>
      <c r="X281" s="72">
        <f>INDEX(District!U:U,MATCH($A281&amp;$A$5,District!$J:$J,0))</f>
        <v>3.9215686274509803E-2</v>
      </c>
      <c r="Y281" s="72">
        <f>INDEX(District!S:S,MATCH($A281&amp;$A$5,District!$J:$J,0))</f>
        <v>9.9009900990098994E-3</v>
      </c>
    </row>
    <row r="282" spans="1:25" x14ac:dyDescent="0.3">
      <c r="A282" s="52" t="s">
        <v>435</v>
      </c>
      <c r="B282" s="71">
        <f>INDEX(District!M:M,MATCH($A282&amp;$A$5,District!$J:$J,0))</f>
        <v>0</v>
      </c>
      <c r="C282" s="72">
        <f>INDEX(District!AA:AA,MATCH($A282&amp;$A$5,District!$J:$J,0))</f>
        <v>0</v>
      </c>
      <c r="D282" s="72">
        <f>INDEX(District!AE:AE,MATCH($A282&amp;$A$5,District!$J:$J,0))</f>
        <v>0</v>
      </c>
      <c r="E282" s="72">
        <f>INDEX(District!T:T,MATCH($A282&amp;$A$5,District!$J:$J,0))</f>
        <v>-2.2204460492503101E-16</v>
      </c>
      <c r="F282" s="72">
        <f>INDEX(District!AB:AB,MATCH($A282&amp;$A$5,District!$J:$J,0))</f>
        <v>0</v>
      </c>
      <c r="G282" s="72">
        <f>INDEX(District!AC:AC,MATCH($A282&amp;$A$5,District!$J:$J,0))</f>
        <v>0</v>
      </c>
      <c r="H282" s="72">
        <f>INDEX(District!Z:Z,MATCH($A282&amp;$A$5,District!$J:$J,0))</f>
        <v>0</v>
      </c>
      <c r="I282" s="72">
        <f>INDEX(District!O:O,MATCH($A282&amp;$A$5,District!$J:$J,0))</f>
        <v>0</v>
      </c>
      <c r="J282" s="72">
        <f>INDEX(District!AG:AG,MATCH($A282&amp;$A$5,District!$J:$J,0))</f>
        <v>0</v>
      </c>
      <c r="K282" s="72">
        <f>INDEX(District!W:W,MATCH($A282&amp;$A$5,District!$J:$J,0))</f>
        <v>1.11022302462516E-16</v>
      </c>
      <c r="L282" s="72">
        <f>INDEX(District!L:L,MATCH($A282&amp;$A$5,District!$J:$J,0))</f>
        <v>0</v>
      </c>
      <c r="M282" s="72">
        <f>INDEX(District!Y:Y,MATCH($A282&amp;$A$5,District!$J:$J,0))</f>
        <v>8.1967213114754103E-3</v>
      </c>
      <c r="N282" s="72">
        <f>INDEX(District!X:X,MATCH($A282&amp;$A$5,District!$J:$J,0))</f>
        <v>0</v>
      </c>
      <c r="O282" s="72">
        <f>INDEX(District!AC:AC,MATCH($A282&amp;$A$5,District!$J:$J,0))</f>
        <v>0</v>
      </c>
      <c r="P282" s="72">
        <f>INDEX(District!AF:AF,MATCH($A282&amp;$A$5,District!$J:$J,0))</f>
        <v>0</v>
      </c>
      <c r="Q282" s="72">
        <f>INDEX(District!R:R,MATCH($A282&amp;$A$5,District!$J:$J,0))</f>
        <v>0</v>
      </c>
      <c r="R282" s="72">
        <f>INDEX(District!AH:AH,MATCH($A282&amp;$A$5,District!$J:$J,0))</f>
        <v>1.11022302462516E-16</v>
      </c>
      <c r="S282" s="72">
        <f>INDEX(District!AD:AD,MATCH($A282&amp;$A$5,District!$J:$J,0))</f>
        <v>0</v>
      </c>
      <c r="T282" s="72">
        <f>INDEX(District!K:K,MATCH($A282&amp;$A$5,District!$J:$J,0))</f>
        <v>0</v>
      </c>
      <c r="U282" s="72">
        <f>INDEX(District!Q:Q,MATCH($A282&amp;$A$5,District!$J:$J,0))</f>
        <v>0</v>
      </c>
      <c r="V282" s="72">
        <f>INDEX(District!P:P,MATCH($A282&amp;$A$5,District!$J:$J,0))</f>
        <v>0</v>
      </c>
      <c r="W282" s="72">
        <f>INDEX(District!V:V,MATCH($A282&amp;$A$5,District!$J:$J,0))</f>
        <v>0</v>
      </c>
      <c r="X282" s="72">
        <f>INDEX(District!U:U,MATCH($A282&amp;$A$5,District!$J:$J,0))</f>
        <v>0</v>
      </c>
      <c r="Y282" s="72">
        <f>INDEX(District!S:S,MATCH($A282&amp;$A$5,District!$J:$J,0))</f>
        <v>0</v>
      </c>
    </row>
    <row r="283" spans="1:25" x14ac:dyDescent="0.3">
      <c r="A283" s="52" t="s">
        <v>436</v>
      </c>
      <c r="B283" s="71">
        <f>INDEX(District!M:M,MATCH($A283&amp;$A$5,District!$J:$J,0))</f>
        <v>7.4999999999999997E-2</v>
      </c>
      <c r="C283" s="72">
        <f>INDEX(District!AA:AA,MATCH($A283&amp;$A$5,District!$J:$J,0))</f>
        <v>0.02</v>
      </c>
      <c r="D283" s="72">
        <f>INDEX(District!AE:AE,MATCH($A283&amp;$A$5,District!$J:$J,0))</f>
        <v>0</v>
      </c>
      <c r="E283" s="72">
        <f>INDEX(District!T:T,MATCH($A283&amp;$A$5,District!$J:$J,0))</f>
        <v>-2.2204460492503101E-16</v>
      </c>
      <c r="F283" s="72">
        <f>INDEX(District!AB:AB,MATCH($A283&amp;$A$5,District!$J:$J,0))</f>
        <v>7.14285714285714E-3</v>
      </c>
      <c r="G283" s="72">
        <f>INDEX(District!AC:AC,MATCH($A283&amp;$A$5,District!$J:$J,0))</f>
        <v>0</v>
      </c>
      <c r="H283" s="72">
        <f>INDEX(District!Z:Z,MATCH($A283&amp;$A$5,District!$J:$J,0))</f>
        <v>0</v>
      </c>
      <c r="I283" s="72">
        <f>INDEX(District!O:O,MATCH($A283&amp;$A$5,District!$J:$J,0))</f>
        <v>0.04</v>
      </c>
      <c r="J283" s="72">
        <f>INDEX(District!AG:AG,MATCH($A283&amp;$A$5,District!$J:$J,0))</f>
        <v>0</v>
      </c>
      <c r="K283" s="72">
        <f>INDEX(District!W:W,MATCH($A283&amp;$A$5,District!$J:$J,0))</f>
        <v>5.3763440860214999E-2</v>
      </c>
      <c r="L283" s="72">
        <f>INDEX(District!L:L,MATCH($A283&amp;$A$5,District!$J:$J,0))</f>
        <v>0</v>
      </c>
      <c r="M283" s="72">
        <f>INDEX(District!Y:Y,MATCH($A283&amp;$A$5,District!$J:$J,0))</f>
        <v>3.2786885245901599E-2</v>
      </c>
      <c r="N283" s="72">
        <f>INDEX(District!X:X,MATCH($A283&amp;$A$5,District!$J:$J,0))</f>
        <v>6.6666666666666693E-2</v>
      </c>
      <c r="O283" s="72">
        <f>INDEX(District!AC:AC,MATCH($A283&amp;$A$5,District!$J:$J,0))</f>
        <v>0</v>
      </c>
      <c r="P283" s="72">
        <f>INDEX(District!AF:AF,MATCH($A283&amp;$A$5,District!$J:$J,0))</f>
        <v>3.5714285714285698E-2</v>
      </c>
      <c r="Q283" s="72">
        <f>INDEX(District!R:R,MATCH($A283&amp;$A$5,District!$J:$J,0))</f>
        <v>1.5625E-2</v>
      </c>
      <c r="R283" s="72">
        <f>INDEX(District!AH:AH,MATCH($A283&amp;$A$5,District!$J:$J,0))</f>
        <v>1.11022302462516E-16</v>
      </c>
      <c r="S283" s="72">
        <f>INDEX(District!AD:AD,MATCH($A283&amp;$A$5,District!$J:$J,0))</f>
        <v>0</v>
      </c>
      <c r="T283" s="72">
        <f>INDEX(District!K:K,MATCH($A283&amp;$A$5,District!$J:$J,0))</f>
        <v>1.6949152542372899E-2</v>
      </c>
      <c r="U283" s="72">
        <f>INDEX(District!Q:Q,MATCH($A283&amp;$A$5,District!$J:$J,0))</f>
        <v>8.6956521739130405E-2</v>
      </c>
      <c r="V283" s="72">
        <f>INDEX(District!P:P,MATCH($A283&amp;$A$5,District!$J:$J,0))</f>
        <v>3.1914893617021302E-2</v>
      </c>
      <c r="W283" s="72">
        <f>INDEX(District!V:V,MATCH($A283&amp;$A$5,District!$J:$J,0))</f>
        <v>2.1739130434782601E-2</v>
      </c>
      <c r="X283" s="72">
        <f>INDEX(District!U:U,MATCH($A283&amp;$A$5,District!$J:$J,0))</f>
        <v>0</v>
      </c>
      <c r="Y283" s="72">
        <f>INDEX(District!S:S,MATCH($A283&amp;$A$5,District!$J:$J,0))</f>
        <v>0</v>
      </c>
    </row>
    <row r="284" spans="1:25" x14ac:dyDescent="0.3">
      <c r="A284" s="52" t="s">
        <v>437</v>
      </c>
      <c r="B284" s="71">
        <f>INDEX(District!M:M,MATCH($A284&amp;$A$5,District!$J:$J,0))</f>
        <v>0</v>
      </c>
      <c r="C284" s="72">
        <f>INDEX(District!AA:AA,MATCH($A284&amp;$A$5,District!$J:$J,0))</f>
        <v>0.02</v>
      </c>
      <c r="D284" s="72">
        <f>INDEX(District!AE:AE,MATCH($A284&amp;$A$5,District!$J:$J,0))</f>
        <v>0</v>
      </c>
      <c r="E284" s="72">
        <f>INDEX(District!T:T,MATCH($A284&amp;$A$5,District!$J:$J,0))</f>
        <v>-2.2204460492503101E-16</v>
      </c>
      <c r="F284" s="72">
        <f>INDEX(District!AB:AB,MATCH($A284&amp;$A$5,District!$J:$J,0))</f>
        <v>0</v>
      </c>
      <c r="G284" s="72">
        <f>INDEX(District!AC:AC,MATCH($A284&amp;$A$5,District!$J:$J,0))</f>
        <v>0</v>
      </c>
      <c r="H284" s="72">
        <f>INDEX(District!Z:Z,MATCH($A284&amp;$A$5,District!$J:$J,0))</f>
        <v>0</v>
      </c>
      <c r="I284" s="72">
        <f>INDEX(District!O:O,MATCH($A284&amp;$A$5,District!$J:$J,0))</f>
        <v>0</v>
      </c>
      <c r="J284" s="72">
        <f>INDEX(District!AG:AG,MATCH($A284&amp;$A$5,District!$J:$J,0))</f>
        <v>2.8571428571428598E-2</v>
      </c>
      <c r="K284" s="72">
        <f>INDEX(District!W:W,MATCH($A284&amp;$A$5,District!$J:$J,0))</f>
        <v>1.11022302462516E-16</v>
      </c>
      <c r="L284" s="72">
        <f>INDEX(District!L:L,MATCH($A284&amp;$A$5,District!$J:$J,0))</f>
        <v>1.05263157894737E-2</v>
      </c>
      <c r="M284" s="72">
        <f>INDEX(District!Y:Y,MATCH($A284&amp;$A$5,District!$J:$J,0))</f>
        <v>8.1967213114754103E-3</v>
      </c>
      <c r="N284" s="72">
        <f>INDEX(District!X:X,MATCH($A284&amp;$A$5,District!$J:$J,0))</f>
        <v>0</v>
      </c>
      <c r="O284" s="72">
        <f>INDEX(District!AC:AC,MATCH($A284&amp;$A$5,District!$J:$J,0))</f>
        <v>0</v>
      </c>
      <c r="P284" s="72">
        <f>INDEX(District!AF:AF,MATCH($A284&amp;$A$5,District!$J:$J,0))</f>
        <v>0</v>
      </c>
      <c r="Q284" s="72">
        <f>INDEX(District!R:R,MATCH($A284&amp;$A$5,District!$J:$J,0))</f>
        <v>1.5625E-2</v>
      </c>
      <c r="R284" s="72">
        <f>INDEX(District!AH:AH,MATCH($A284&amp;$A$5,District!$J:$J,0))</f>
        <v>1.11022302462516E-16</v>
      </c>
      <c r="S284" s="72">
        <f>INDEX(District!AD:AD,MATCH($A284&amp;$A$5,District!$J:$J,0))</f>
        <v>1.8181818181818198E-2</v>
      </c>
      <c r="T284" s="72">
        <f>INDEX(District!K:K,MATCH($A284&amp;$A$5,District!$J:$J,0))</f>
        <v>8.4745762711864406E-3</v>
      </c>
      <c r="U284" s="72">
        <f>INDEX(District!Q:Q,MATCH($A284&amp;$A$5,District!$J:$J,0))</f>
        <v>1.0869565217391301E-2</v>
      </c>
      <c r="V284" s="72">
        <f>INDEX(District!P:P,MATCH($A284&amp;$A$5,District!$J:$J,0))</f>
        <v>1.0638297872340399E-2</v>
      </c>
      <c r="W284" s="72">
        <f>INDEX(District!V:V,MATCH($A284&amp;$A$5,District!$J:$J,0))</f>
        <v>0</v>
      </c>
      <c r="X284" s="72">
        <f>INDEX(District!U:U,MATCH($A284&amp;$A$5,District!$J:$J,0))</f>
        <v>0</v>
      </c>
      <c r="Y284" s="72">
        <f>INDEX(District!S:S,MATCH($A284&amp;$A$5,District!$J:$J,0))</f>
        <v>0</v>
      </c>
    </row>
    <row r="285" spans="1:25" x14ac:dyDescent="0.3">
      <c r="A285" s="52" t="s">
        <v>438</v>
      </c>
      <c r="B285" s="71">
        <f>INDEX(District!M:M,MATCH($A285&amp;$A$5,District!$J:$J,0))</f>
        <v>2.5000000000000001E-2</v>
      </c>
      <c r="C285" s="72">
        <f>INDEX(District!AA:AA,MATCH($A285&amp;$A$5,District!$J:$J,0))</f>
        <v>0</v>
      </c>
      <c r="D285" s="72">
        <f>INDEX(District!AE:AE,MATCH($A285&amp;$A$5,District!$J:$J,0))</f>
        <v>0</v>
      </c>
      <c r="E285" s="72">
        <f>INDEX(District!T:T,MATCH($A285&amp;$A$5,District!$J:$J,0))</f>
        <v>-2.2204460492503101E-16</v>
      </c>
      <c r="F285" s="72">
        <f>INDEX(District!AB:AB,MATCH($A285&amp;$A$5,District!$J:$J,0))</f>
        <v>0</v>
      </c>
      <c r="G285" s="72">
        <f>INDEX(District!AC:AC,MATCH($A285&amp;$A$5,District!$J:$J,0))</f>
        <v>0</v>
      </c>
      <c r="H285" s="72">
        <f>INDEX(District!Z:Z,MATCH($A285&amp;$A$5,District!$J:$J,0))</f>
        <v>2.1739130434782601E-2</v>
      </c>
      <c r="I285" s="72">
        <f>INDEX(District!O:O,MATCH($A285&amp;$A$5,District!$J:$J,0))</f>
        <v>0.01</v>
      </c>
      <c r="J285" s="72">
        <f>INDEX(District!AG:AG,MATCH($A285&amp;$A$5,District!$J:$J,0))</f>
        <v>0</v>
      </c>
      <c r="K285" s="72">
        <f>INDEX(District!W:W,MATCH($A285&amp;$A$5,District!$J:$J,0))</f>
        <v>1.0752688172042999E-2</v>
      </c>
      <c r="L285" s="72">
        <f>INDEX(District!L:L,MATCH($A285&amp;$A$5,District!$J:$J,0))</f>
        <v>3.1578947368421102E-2</v>
      </c>
      <c r="M285" s="72">
        <f>INDEX(District!Y:Y,MATCH($A285&amp;$A$5,District!$J:$J,0))</f>
        <v>0</v>
      </c>
      <c r="N285" s="72">
        <f>INDEX(District!X:X,MATCH($A285&amp;$A$5,District!$J:$J,0))</f>
        <v>0</v>
      </c>
      <c r="O285" s="72">
        <f>INDEX(District!AC:AC,MATCH($A285&amp;$A$5,District!$J:$J,0))</f>
        <v>0</v>
      </c>
      <c r="P285" s="72">
        <f>INDEX(District!AF:AF,MATCH($A285&amp;$A$5,District!$J:$J,0))</f>
        <v>0</v>
      </c>
      <c r="Q285" s="72">
        <f>INDEX(District!R:R,MATCH($A285&amp;$A$5,District!$J:$J,0))</f>
        <v>1.5625E-2</v>
      </c>
      <c r="R285" s="72">
        <f>INDEX(District!AH:AH,MATCH($A285&amp;$A$5,District!$J:$J,0))</f>
        <v>1.11022302462516E-16</v>
      </c>
      <c r="S285" s="72">
        <f>INDEX(District!AD:AD,MATCH($A285&amp;$A$5,District!$J:$J,0))</f>
        <v>0</v>
      </c>
      <c r="T285" s="72">
        <f>INDEX(District!K:K,MATCH($A285&amp;$A$5,District!$J:$J,0))</f>
        <v>0</v>
      </c>
      <c r="U285" s="72">
        <f>INDEX(District!Q:Q,MATCH($A285&amp;$A$5,District!$J:$J,0))</f>
        <v>1.0869565217391301E-2</v>
      </c>
      <c r="V285" s="72">
        <f>INDEX(District!P:P,MATCH($A285&amp;$A$5,District!$J:$J,0))</f>
        <v>1.0638297872340399E-2</v>
      </c>
      <c r="W285" s="72">
        <f>INDEX(District!V:V,MATCH($A285&amp;$A$5,District!$J:$J,0))</f>
        <v>0</v>
      </c>
      <c r="X285" s="72">
        <f>INDEX(District!U:U,MATCH($A285&amp;$A$5,District!$J:$J,0))</f>
        <v>0</v>
      </c>
      <c r="Y285" s="72">
        <f>INDEX(District!S:S,MATCH($A285&amp;$A$5,District!$J:$J,0))</f>
        <v>0</v>
      </c>
    </row>
    <row r="286" spans="1:25" x14ac:dyDescent="0.3">
      <c r="A286" s="52" t="s">
        <v>439</v>
      </c>
      <c r="B286" s="71">
        <f>INDEX(District!M:M,MATCH($A286&amp;$A$5,District!$J:$J,0))</f>
        <v>0</v>
      </c>
      <c r="C286" s="72">
        <f>INDEX(District!AA:AA,MATCH($A286&amp;$A$5,District!$J:$J,0))</f>
        <v>0</v>
      </c>
      <c r="D286" s="72">
        <f>INDEX(District!AE:AE,MATCH($A286&amp;$A$5,District!$J:$J,0))</f>
        <v>0</v>
      </c>
      <c r="E286" s="72">
        <f>INDEX(District!T:T,MATCH($A286&amp;$A$5,District!$J:$J,0))</f>
        <v>-2.2204460492503101E-16</v>
      </c>
      <c r="F286" s="72">
        <f>INDEX(District!AB:AB,MATCH($A286&amp;$A$5,District!$J:$J,0))</f>
        <v>0</v>
      </c>
      <c r="G286" s="72">
        <f>INDEX(District!AC:AC,MATCH($A286&amp;$A$5,District!$J:$J,0))</f>
        <v>0</v>
      </c>
      <c r="H286" s="72">
        <f>INDEX(District!Z:Z,MATCH($A286&amp;$A$5,District!$J:$J,0))</f>
        <v>0</v>
      </c>
      <c r="I286" s="72">
        <f>INDEX(District!O:O,MATCH($A286&amp;$A$5,District!$J:$J,0))</f>
        <v>0</v>
      </c>
      <c r="J286" s="72">
        <f>INDEX(District!AG:AG,MATCH($A286&amp;$A$5,District!$J:$J,0))</f>
        <v>0</v>
      </c>
      <c r="K286" s="72">
        <f>INDEX(District!W:W,MATCH($A286&amp;$A$5,District!$J:$J,0))</f>
        <v>1.11022302462516E-16</v>
      </c>
      <c r="L286" s="72">
        <f>INDEX(District!L:L,MATCH($A286&amp;$A$5,District!$J:$J,0))</f>
        <v>0</v>
      </c>
      <c r="M286" s="72">
        <f>INDEX(District!Y:Y,MATCH($A286&amp;$A$5,District!$J:$J,0))</f>
        <v>0</v>
      </c>
      <c r="N286" s="72">
        <f>INDEX(District!X:X,MATCH($A286&amp;$A$5,District!$J:$J,0))</f>
        <v>0</v>
      </c>
      <c r="O286" s="72">
        <f>INDEX(District!AC:AC,MATCH($A286&amp;$A$5,District!$J:$J,0))</f>
        <v>0</v>
      </c>
      <c r="P286" s="72">
        <f>INDEX(District!AF:AF,MATCH($A286&amp;$A$5,District!$J:$J,0))</f>
        <v>0</v>
      </c>
      <c r="Q286" s="72">
        <f>INDEX(District!R:R,MATCH($A286&amp;$A$5,District!$J:$J,0))</f>
        <v>0</v>
      </c>
      <c r="R286" s="72">
        <f>INDEX(District!AH:AH,MATCH($A286&amp;$A$5,District!$J:$J,0))</f>
        <v>1.11022302462516E-16</v>
      </c>
      <c r="S286" s="72">
        <f>INDEX(District!AD:AD,MATCH($A286&amp;$A$5,District!$J:$J,0))</f>
        <v>0</v>
      </c>
      <c r="T286" s="72">
        <f>INDEX(District!K:K,MATCH($A286&amp;$A$5,District!$J:$J,0))</f>
        <v>0</v>
      </c>
      <c r="U286" s="72">
        <f>INDEX(District!Q:Q,MATCH($A286&amp;$A$5,District!$J:$J,0))</f>
        <v>0</v>
      </c>
      <c r="V286" s="72">
        <f>INDEX(District!P:P,MATCH($A286&amp;$A$5,District!$J:$J,0))</f>
        <v>0</v>
      </c>
      <c r="W286" s="72">
        <f>INDEX(District!V:V,MATCH($A286&amp;$A$5,District!$J:$J,0))</f>
        <v>0</v>
      </c>
      <c r="X286" s="72">
        <f>INDEX(District!U:U,MATCH($A286&amp;$A$5,District!$J:$J,0))</f>
        <v>0</v>
      </c>
      <c r="Y286" s="72">
        <f>INDEX(District!S:S,MATCH($A286&amp;$A$5,District!$J:$J,0))</f>
        <v>0</v>
      </c>
    </row>
    <row r="287" spans="1:25" x14ac:dyDescent="0.3">
      <c r="A287" s="52" t="s">
        <v>440</v>
      </c>
      <c r="B287" s="71">
        <f>INDEX(District!M:M,MATCH($A287&amp;$A$5,District!$J:$J,0))</f>
        <v>0</v>
      </c>
      <c r="C287" s="72">
        <f>INDEX(District!AA:AA,MATCH($A287&amp;$A$5,District!$J:$J,0))</f>
        <v>0</v>
      </c>
      <c r="D287" s="72">
        <f>INDEX(District!AE:AE,MATCH($A287&amp;$A$5,District!$J:$J,0))</f>
        <v>0</v>
      </c>
      <c r="E287" s="72">
        <f>INDEX(District!T:T,MATCH($A287&amp;$A$5,District!$J:$J,0))</f>
        <v>-2.2204460492503101E-16</v>
      </c>
      <c r="F287" s="72">
        <f>INDEX(District!AB:AB,MATCH($A287&amp;$A$5,District!$J:$J,0))</f>
        <v>0</v>
      </c>
      <c r="G287" s="72">
        <f>INDEX(District!AC:AC,MATCH($A287&amp;$A$5,District!$J:$J,0))</f>
        <v>0</v>
      </c>
      <c r="H287" s="72">
        <f>INDEX(District!Z:Z,MATCH($A287&amp;$A$5,District!$J:$J,0))</f>
        <v>0</v>
      </c>
      <c r="I287" s="72">
        <f>INDEX(District!O:O,MATCH($A287&amp;$A$5,District!$J:$J,0))</f>
        <v>0</v>
      </c>
      <c r="J287" s="72">
        <f>INDEX(District!AG:AG,MATCH($A287&amp;$A$5,District!$J:$J,0))</f>
        <v>0</v>
      </c>
      <c r="K287" s="72">
        <f>INDEX(District!W:W,MATCH($A287&amp;$A$5,District!$J:$J,0))</f>
        <v>1.11022302462516E-16</v>
      </c>
      <c r="L287" s="72">
        <f>INDEX(District!L:L,MATCH($A287&amp;$A$5,District!$J:$J,0))</f>
        <v>0</v>
      </c>
      <c r="M287" s="72">
        <f>INDEX(District!Y:Y,MATCH($A287&amp;$A$5,District!$J:$J,0))</f>
        <v>0</v>
      </c>
      <c r="N287" s="72">
        <f>INDEX(District!X:X,MATCH($A287&amp;$A$5,District!$J:$J,0))</f>
        <v>0</v>
      </c>
      <c r="O287" s="72">
        <f>INDEX(District!AC:AC,MATCH($A287&amp;$A$5,District!$J:$J,0))</f>
        <v>0</v>
      </c>
      <c r="P287" s="72">
        <f>INDEX(District!AF:AF,MATCH($A287&amp;$A$5,District!$J:$J,0))</f>
        <v>0</v>
      </c>
      <c r="Q287" s="72">
        <f>INDEX(District!R:R,MATCH($A287&amp;$A$5,District!$J:$J,0))</f>
        <v>0</v>
      </c>
      <c r="R287" s="72">
        <f>INDEX(District!AH:AH,MATCH($A287&amp;$A$5,District!$J:$J,0))</f>
        <v>1.11022302462516E-16</v>
      </c>
      <c r="S287" s="72">
        <f>INDEX(District!AD:AD,MATCH($A287&amp;$A$5,District!$J:$J,0))</f>
        <v>0</v>
      </c>
      <c r="T287" s="72">
        <f>INDEX(District!K:K,MATCH($A287&amp;$A$5,District!$J:$J,0))</f>
        <v>0</v>
      </c>
      <c r="U287" s="72">
        <f>INDEX(District!Q:Q,MATCH($A287&amp;$A$5,District!$J:$J,0))</f>
        <v>0</v>
      </c>
      <c r="V287" s="72">
        <f>INDEX(District!P:P,MATCH($A287&amp;$A$5,District!$J:$J,0))</f>
        <v>0</v>
      </c>
      <c r="W287" s="72">
        <f>INDEX(District!V:V,MATCH($A287&amp;$A$5,District!$J:$J,0))</f>
        <v>0</v>
      </c>
      <c r="X287" s="72">
        <f>INDEX(District!U:U,MATCH($A287&amp;$A$5,District!$J:$J,0))</f>
        <v>0</v>
      </c>
      <c r="Y287" s="72">
        <f>INDEX(District!S:S,MATCH($A287&amp;$A$5,District!$J:$J,0))</f>
        <v>0</v>
      </c>
    </row>
    <row r="288" spans="1:25" x14ac:dyDescent="0.3">
      <c r="A288" s="52" t="s">
        <v>441</v>
      </c>
      <c r="B288" s="71">
        <f>INDEX(District!M:M,MATCH($A288&amp;$A$5,District!$J:$J,0))</f>
        <v>0</v>
      </c>
      <c r="C288" s="72">
        <f>INDEX(District!AA:AA,MATCH($A288&amp;$A$5,District!$J:$J,0))</f>
        <v>0</v>
      </c>
      <c r="D288" s="72">
        <f>INDEX(District!AE:AE,MATCH($A288&amp;$A$5,District!$J:$J,0))</f>
        <v>0</v>
      </c>
      <c r="E288" s="72">
        <f>INDEX(District!T:T,MATCH($A288&amp;$A$5,District!$J:$J,0))</f>
        <v>-2.2204460492503101E-16</v>
      </c>
      <c r="F288" s="72">
        <f>INDEX(District!AB:AB,MATCH($A288&amp;$A$5,District!$J:$J,0))</f>
        <v>0</v>
      </c>
      <c r="G288" s="72">
        <f>INDEX(District!AC:AC,MATCH($A288&amp;$A$5,District!$J:$J,0))</f>
        <v>0</v>
      </c>
      <c r="H288" s="72">
        <f>INDEX(District!Z:Z,MATCH($A288&amp;$A$5,District!$J:$J,0))</f>
        <v>0</v>
      </c>
      <c r="I288" s="72">
        <f>INDEX(District!O:O,MATCH($A288&amp;$A$5,District!$J:$J,0))</f>
        <v>0</v>
      </c>
      <c r="J288" s="72">
        <f>INDEX(District!AG:AG,MATCH($A288&amp;$A$5,District!$J:$J,0))</f>
        <v>0</v>
      </c>
      <c r="K288" s="72">
        <f>INDEX(District!W:W,MATCH($A288&amp;$A$5,District!$J:$J,0))</f>
        <v>1.11022302462516E-16</v>
      </c>
      <c r="L288" s="72">
        <f>INDEX(District!L:L,MATCH($A288&amp;$A$5,District!$J:$J,0))</f>
        <v>0</v>
      </c>
      <c r="M288" s="72">
        <f>INDEX(District!Y:Y,MATCH($A288&amp;$A$5,District!$J:$J,0))</f>
        <v>0</v>
      </c>
      <c r="N288" s="72">
        <f>INDEX(District!X:X,MATCH($A288&amp;$A$5,District!$J:$J,0))</f>
        <v>0</v>
      </c>
      <c r="O288" s="72">
        <f>INDEX(District!AC:AC,MATCH($A288&amp;$A$5,District!$J:$J,0))</f>
        <v>0</v>
      </c>
      <c r="P288" s="72">
        <f>INDEX(District!AF:AF,MATCH($A288&amp;$A$5,District!$J:$J,0))</f>
        <v>0</v>
      </c>
      <c r="Q288" s="72">
        <f>INDEX(District!R:R,MATCH($A288&amp;$A$5,District!$J:$J,0))</f>
        <v>0</v>
      </c>
      <c r="R288" s="72">
        <f>INDEX(District!AH:AH,MATCH($A288&amp;$A$5,District!$J:$J,0))</f>
        <v>1.11022302462516E-16</v>
      </c>
      <c r="S288" s="72">
        <f>INDEX(District!AD:AD,MATCH($A288&amp;$A$5,District!$J:$J,0))</f>
        <v>0</v>
      </c>
      <c r="T288" s="72">
        <f>INDEX(District!K:K,MATCH($A288&amp;$A$5,District!$J:$J,0))</f>
        <v>0</v>
      </c>
      <c r="U288" s="72">
        <f>INDEX(District!Q:Q,MATCH($A288&amp;$A$5,District!$J:$J,0))</f>
        <v>0</v>
      </c>
      <c r="V288" s="72">
        <f>INDEX(District!P:P,MATCH($A288&amp;$A$5,District!$J:$J,0))</f>
        <v>0</v>
      </c>
      <c r="W288" s="72">
        <f>INDEX(District!V:V,MATCH($A288&amp;$A$5,District!$J:$J,0))</f>
        <v>0</v>
      </c>
      <c r="X288" s="72">
        <f>INDEX(District!U:U,MATCH($A288&amp;$A$5,District!$J:$J,0))</f>
        <v>0</v>
      </c>
      <c r="Y288" s="72">
        <f>INDEX(District!S:S,MATCH($A288&amp;$A$5,District!$J:$J,0))</f>
        <v>0</v>
      </c>
    </row>
    <row r="289" spans="1:25" x14ac:dyDescent="0.3">
      <c r="A289" s="52" t="s">
        <v>442</v>
      </c>
      <c r="B289" s="71">
        <f>INDEX(District!M:M,MATCH($A289&amp;$A$5,District!$J:$J,0))</f>
        <v>2.5000000000000001E-2</v>
      </c>
      <c r="C289" s="72">
        <f>INDEX(District!AA:AA,MATCH($A289&amp;$A$5,District!$J:$J,0))</f>
        <v>0</v>
      </c>
      <c r="D289" s="72">
        <f>INDEX(District!AE:AE,MATCH($A289&amp;$A$5,District!$J:$J,0))</f>
        <v>1.1764705882352899E-2</v>
      </c>
      <c r="E289" s="72">
        <f>INDEX(District!T:T,MATCH($A289&amp;$A$5,District!$J:$J,0))</f>
        <v>-2.2204460492503101E-16</v>
      </c>
      <c r="F289" s="72">
        <f>INDEX(District!AB:AB,MATCH($A289&amp;$A$5,District!$J:$J,0))</f>
        <v>0</v>
      </c>
      <c r="G289" s="72">
        <f>INDEX(District!AC:AC,MATCH($A289&amp;$A$5,District!$J:$J,0))</f>
        <v>0</v>
      </c>
      <c r="H289" s="72">
        <f>INDEX(District!Z:Z,MATCH($A289&amp;$A$5,District!$J:$J,0))</f>
        <v>0</v>
      </c>
      <c r="I289" s="72">
        <f>INDEX(District!O:O,MATCH($A289&amp;$A$5,District!$J:$J,0))</f>
        <v>0</v>
      </c>
      <c r="J289" s="72">
        <f>INDEX(District!AG:AG,MATCH($A289&amp;$A$5,District!$J:$J,0))</f>
        <v>0</v>
      </c>
      <c r="K289" s="72">
        <f>INDEX(District!W:W,MATCH($A289&amp;$A$5,District!$J:$J,0))</f>
        <v>1.0752688172042999E-2</v>
      </c>
      <c r="L289" s="72">
        <f>INDEX(District!L:L,MATCH($A289&amp;$A$5,District!$J:$J,0))</f>
        <v>0</v>
      </c>
      <c r="M289" s="72">
        <f>INDEX(District!Y:Y,MATCH($A289&amp;$A$5,District!$J:$J,0))</f>
        <v>0</v>
      </c>
      <c r="N289" s="72">
        <f>INDEX(District!X:X,MATCH($A289&amp;$A$5,District!$J:$J,0))</f>
        <v>0</v>
      </c>
      <c r="O289" s="72">
        <f>INDEX(District!AC:AC,MATCH($A289&amp;$A$5,District!$J:$J,0))</f>
        <v>0</v>
      </c>
      <c r="P289" s="72">
        <f>INDEX(District!AF:AF,MATCH($A289&amp;$A$5,District!$J:$J,0))</f>
        <v>3.5714285714285698E-2</v>
      </c>
      <c r="Q289" s="72">
        <f>INDEX(District!R:R,MATCH($A289&amp;$A$5,District!$J:$J,0))</f>
        <v>0</v>
      </c>
      <c r="R289" s="72">
        <f>INDEX(District!AH:AH,MATCH($A289&amp;$A$5,District!$J:$J,0))</f>
        <v>1.11022302462516E-16</v>
      </c>
      <c r="S289" s="72">
        <f>INDEX(District!AD:AD,MATCH($A289&amp;$A$5,District!$J:$J,0))</f>
        <v>0</v>
      </c>
      <c r="T289" s="72">
        <f>INDEX(District!K:K,MATCH($A289&amp;$A$5,District!$J:$J,0))</f>
        <v>0</v>
      </c>
      <c r="U289" s="72">
        <f>INDEX(District!Q:Q,MATCH($A289&amp;$A$5,District!$J:$J,0))</f>
        <v>1.0869565217391301E-2</v>
      </c>
      <c r="V289" s="72">
        <f>INDEX(District!P:P,MATCH($A289&amp;$A$5,District!$J:$J,0))</f>
        <v>0</v>
      </c>
      <c r="W289" s="72">
        <f>INDEX(District!V:V,MATCH($A289&amp;$A$5,District!$J:$J,0))</f>
        <v>2.1739130434782601E-2</v>
      </c>
      <c r="X289" s="72">
        <f>INDEX(District!U:U,MATCH($A289&amp;$A$5,District!$J:$J,0))</f>
        <v>0</v>
      </c>
      <c r="Y289" s="72">
        <f>INDEX(District!S:S,MATCH($A289&amp;$A$5,District!$J:$J,0))</f>
        <v>0</v>
      </c>
    </row>
    <row r="290" spans="1:25" x14ac:dyDescent="0.3">
      <c r="A290" s="52" t="s">
        <v>443</v>
      </c>
      <c r="B290" s="71">
        <f>INDEX(District!M:M,MATCH($A290&amp;$A$5,District!$J:$J,0))</f>
        <v>2.5000000000000001E-2</v>
      </c>
      <c r="C290" s="72">
        <f>INDEX(District!AA:AA,MATCH($A290&amp;$A$5,District!$J:$J,0))</f>
        <v>0.06</v>
      </c>
      <c r="D290" s="72">
        <f>INDEX(District!AE:AE,MATCH($A290&amp;$A$5,District!$J:$J,0))</f>
        <v>2.3529411764705899E-2</v>
      </c>
      <c r="E290" s="72">
        <f>INDEX(District!T:T,MATCH($A290&amp;$A$5,District!$J:$J,0))</f>
        <v>-2.2204460492503101E-16</v>
      </c>
      <c r="F290" s="72">
        <f>INDEX(District!AB:AB,MATCH($A290&amp;$A$5,District!$J:$J,0))</f>
        <v>7.8571428571428598E-2</v>
      </c>
      <c r="G290" s="72">
        <f>INDEX(District!AC:AC,MATCH($A290&amp;$A$5,District!$J:$J,0))</f>
        <v>1.49253731343284E-2</v>
      </c>
      <c r="H290" s="72">
        <f>INDEX(District!Z:Z,MATCH($A290&amp;$A$5,District!$J:$J,0))</f>
        <v>0</v>
      </c>
      <c r="I290" s="72">
        <f>INDEX(District!O:O,MATCH($A290&amp;$A$5,District!$J:$J,0))</f>
        <v>0.09</v>
      </c>
      <c r="J290" s="72">
        <f>INDEX(District!AG:AG,MATCH($A290&amp;$A$5,District!$J:$J,0))</f>
        <v>0</v>
      </c>
      <c r="K290" s="72">
        <f>INDEX(District!W:W,MATCH($A290&amp;$A$5,District!$J:$J,0))</f>
        <v>7.5268817204301106E-2</v>
      </c>
      <c r="L290" s="72">
        <f>INDEX(District!L:L,MATCH($A290&amp;$A$5,District!$J:$J,0))</f>
        <v>4.2105263157894701E-2</v>
      </c>
      <c r="M290" s="72">
        <f>INDEX(District!Y:Y,MATCH($A290&amp;$A$5,District!$J:$J,0))</f>
        <v>3.2786885245901599E-2</v>
      </c>
      <c r="N290" s="72">
        <f>INDEX(District!X:X,MATCH($A290&amp;$A$5,District!$J:$J,0))</f>
        <v>2.2222222222222199E-2</v>
      </c>
      <c r="O290" s="72">
        <f>INDEX(District!AC:AC,MATCH($A290&amp;$A$5,District!$J:$J,0))</f>
        <v>1.49253731343284E-2</v>
      </c>
      <c r="P290" s="72">
        <f>INDEX(District!AF:AF,MATCH($A290&amp;$A$5,District!$J:$J,0))</f>
        <v>7.1428571428571397E-2</v>
      </c>
      <c r="Q290" s="72">
        <f>INDEX(District!R:R,MATCH($A290&amp;$A$5,District!$J:$J,0))</f>
        <v>3.125E-2</v>
      </c>
      <c r="R290" s="72">
        <f>INDEX(District!AH:AH,MATCH($A290&amp;$A$5,District!$J:$J,0))</f>
        <v>1.11022302462516E-16</v>
      </c>
      <c r="S290" s="72">
        <f>INDEX(District!AD:AD,MATCH($A290&amp;$A$5,District!$J:$J,0))</f>
        <v>1.8181818181818198E-2</v>
      </c>
      <c r="T290" s="72">
        <f>INDEX(District!K:K,MATCH($A290&amp;$A$5,District!$J:$J,0))</f>
        <v>2.5423728813559299E-2</v>
      </c>
      <c r="U290" s="72">
        <f>INDEX(District!Q:Q,MATCH($A290&amp;$A$5,District!$J:$J,0))</f>
        <v>1.0869565217391301E-2</v>
      </c>
      <c r="V290" s="72">
        <f>INDEX(District!P:P,MATCH($A290&amp;$A$5,District!$J:$J,0))</f>
        <v>4.2553191489361701E-2</v>
      </c>
      <c r="W290" s="72">
        <f>INDEX(District!V:V,MATCH($A290&amp;$A$5,District!$J:$J,0))</f>
        <v>8.6956521739130405E-2</v>
      </c>
      <c r="X290" s="72">
        <f>INDEX(District!U:U,MATCH($A290&amp;$A$5,District!$J:$J,0))</f>
        <v>0.11764705882352899</v>
      </c>
      <c r="Y290" s="72">
        <f>INDEX(District!S:S,MATCH($A290&amp;$A$5,District!$J:$J,0))</f>
        <v>5.9405940594059403E-2</v>
      </c>
    </row>
    <row r="291" spans="1:25" x14ac:dyDescent="0.3">
      <c r="A291" s="52" t="s">
        <v>444</v>
      </c>
      <c r="B291" s="71">
        <f>INDEX(District!M:M,MATCH($A291&amp;$A$5,District!$J:$J,0))</f>
        <v>0</v>
      </c>
      <c r="C291" s="72">
        <f>INDEX(District!AA:AA,MATCH($A291&amp;$A$5,District!$J:$J,0))</f>
        <v>0.02</v>
      </c>
      <c r="D291" s="72">
        <f>INDEX(District!AE:AE,MATCH($A291&amp;$A$5,District!$J:$J,0))</f>
        <v>0</v>
      </c>
      <c r="E291" s="72">
        <f>INDEX(District!T:T,MATCH($A291&amp;$A$5,District!$J:$J,0))</f>
        <v>-2.2204460492503101E-16</v>
      </c>
      <c r="F291" s="72">
        <f>INDEX(District!AB:AB,MATCH($A291&amp;$A$5,District!$J:$J,0))</f>
        <v>0</v>
      </c>
      <c r="G291" s="72">
        <f>INDEX(District!AC:AC,MATCH($A291&amp;$A$5,District!$J:$J,0))</f>
        <v>1.49253731343284E-2</v>
      </c>
      <c r="H291" s="72">
        <f>INDEX(District!Z:Z,MATCH($A291&amp;$A$5,District!$J:$J,0))</f>
        <v>0</v>
      </c>
      <c r="I291" s="72">
        <f>INDEX(District!O:O,MATCH($A291&amp;$A$5,District!$J:$J,0))</f>
        <v>0</v>
      </c>
      <c r="J291" s="72">
        <f>INDEX(District!AG:AG,MATCH($A291&amp;$A$5,District!$J:$J,0))</f>
        <v>0</v>
      </c>
      <c r="K291" s="72">
        <f>INDEX(District!W:W,MATCH($A291&amp;$A$5,District!$J:$J,0))</f>
        <v>1.11022302462516E-16</v>
      </c>
      <c r="L291" s="72">
        <f>INDEX(District!L:L,MATCH($A291&amp;$A$5,District!$J:$J,0))</f>
        <v>3.1578947368421102E-2</v>
      </c>
      <c r="M291" s="72">
        <f>INDEX(District!Y:Y,MATCH($A291&amp;$A$5,District!$J:$J,0))</f>
        <v>0</v>
      </c>
      <c r="N291" s="72">
        <f>INDEX(District!X:X,MATCH($A291&amp;$A$5,District!$J:$J,0))</f>
        <v>0</v>
      </c>
      <c r="O291" s="72">
        <f>INDEX(District!AC:AC,MATCH($A291&amp;$A$5,District!$J:$J,0))</f>
        <v>1.49253731343284E-2</v>
      </c>
      <c r="P291" s="72">
        <f>INDEX(District!AF:AF,MATCH($A291&amp;$A$5,District!$J:$J,0))</f>
        <v>0</v>
      </c>
      <c r="Q291" s="72">
        <f>INDEX(District!R:R,MATCH($A291&amp;$A$5,District!$J:$J,0))</f>
        <v>0</v>
      </c>
      <c r="R291" s="72">
        <f>INDEX(District!AH:AH,MATCH($A291&amp;$A$5,District!$J:$J,0))</f>
        <v>1.11022302462516E-16</v>
      </c>
      <c r="S291" s="72">
        <f>INDEX(District!AD:AD,MATCH($A291&amp;$A$5,District!$J:$J,0))</f>
        <v>0</v>
      </c>
      <c r="T291" s="72">
        <f>INDEX(District!K:K,MATCH($A291&amp;$A$5,District!$J:$J,0))</f>
        <v>4.2372881355932202E-2</v>
      </c>
      <c r="U291" s="72">
        <f>INDEX(District!Q:Q,MATCH($A291&amp;$A$5,District!$J:$J,0))</f>
        <v>0</v>
      </c>
      <c r="V291" s="72">
        <f>INDEX(District!P:P,MATCH($A291&amp;$A$5,District!$J:$J,0))</f>
        <v>3.1914893617021302E-2</v>
      </c>
      <c r="W291" s="72">
        <f>INDEX(District!V:V,MATCH($A291&amp;$A$5,District!$J:$J,0))</f>
        <v>0</v>
      </c>
      <c r="X291" s="72">
        <f>INDEX(District!U:U,MATCH($A291&amp;$A$5,District!$J:$J,0))</f>
        <v>1.9607843137254902E-2</v>
      </c>
      <c r="Y291" s="72">
        <f>INDEX(District!S:S,MATCH($A291&amp;$A$5,District!$J:$J,0))</f>
        <v>2.9702970297029702E-2</v>
      </c>
    </row>
  </sheetData>
  <conditionalFormatting sqref="B8:Y8">
    <cfRule type="top10" dxfId="29" priority="30" rank="3"/>
  </conditionalFormatting>
  <conditionalFormatting sqref="B16:Y16">
    <cfRule type="top10" dxfId="28" priority="29" rank="3"/>
  </conditionalFormatting>
  <conditionalFormatting sqref="B26:Y26">
    <cfRule type="top10" dxfId="27" priority="28" rank="3"/>
  </conditionalFormatting>
  <conditionalFormatting sqref="B69:Y69">
    <cfRule type="top10" dxfId="26" priority="27" rank="3"/>
  </conditionalFormatting>
  <conditionalFormatting sqref="B164:Y164">
    <cfRule type="top10" dxfId="25" priority="26" rank="3"/>
  </conditionalFormatting>
  <conditionalFormatting sqref="B165:Y165">
    <cfRule type="top10" dxfId="24" priority="25" rank="3"/>
  </conditionalFormatting>
  <conditionalFormatting sqref="B166:Y166">
    <cfRule type="top10" dxfId="23" priority="24" rank="3"/>
  </conditionalFormatting>
  <conditionalFormatting sqref="B167:Y167">
    <cfRule type="top10" dxfId="22" priority="23" rank="3"/>
  </conditionalFormatting>
  <conditionalFormatting sqref="B168:Y168">
    <cfRule type="top10" dxfId="21" priority="22" rank="3"/>
  </conditionalFormatting>
  <conditionalFormatting sqref="B169:Y169">
    <cfRule type="top10" dxfId="20" priority="21" rank="3"/>
  </conditionalFormatting>
  <conditionalFormatting sqref="B170:Y170">
    <cfRule type="top10" dxfId="19" priority="20" rank="3"/>
  </conditionalFormatting>
  <conditionalFormatting sqref="B181:Y181">
    <cfRule type="top10" dxfId="18" priority="19" rank="3"/>
  </conditionalFormatting>
  <conditionalFormatting sqref="B173:Y173">
    <cfRule type="top10" dxfId="17" priority="18" rank="3"/>
  </conditionalFormatting>
  <conditionalFormatting sqref="B189:Y189">
    <cfRule type="top10" dxfId="16" priority="17" rank="3"/>
  </conditionalFormatting>
  <conditionalFormatting sqref="B190:Y190">
    <cfRule type="top10" dxfId="15" priority="16" rank="3"/>
  </conditionalFormatting>
  <conditionalFormatting sqref="B212:Y212">
    <cfRule type="top10" dxfId="14" priority="15" rank="3"/>
  </conditionalFormatting>
  <conditionalFormatting sqref="B213:Y213">
    <cfRule type="top10" dxfId="13" priority="14" rank="3"/>
  </conditionalFormatting>
  <conditionalFormatting sqref="B214:Y214">
    <cfRule type="top10" dxfId="12" priority="13" rank="3"/>
  </conditionalFormatting>
  <conditionalFormatting sqref="B215:Y215">
    <cfRule type="top10" dxfId="11" priority="12" rank="3"/>
  </conditionalFormatting>
  <conditionalFormatting sqref="B217:Y217">
    <cfRule type="top10" dxfId="10" priority="11" rank="3"/>
  </conditionalFormatting>
  <conditionalFormatting sqref="B218:Y218">
    <cfRule type="top10" dxfId="9" priority="10" rank="3"/>
  </conditionalFormatting>
  <conditionalFormatting sqref="B231:Y231">
    <cfRule type="top10" dxfId="8" priority="9" rank="3"/>
  </conditionalFormatting>
  <conditionalFormatting sqref="B230:Y230">
    <cfRule type="top10" dxfId="7" priority="8" rank="3"/>
  </conditionalFormatting>
  <conditionalFormatting sqref="B235:Y235">
    <cfRule type="top10" dxfId="6" priority="7" rank="3"/>
  </conditionalFormatting>
  <conditionalFormatting sqref="B240:Y240">
    <cfRule type="top10" dxfId="5" priority="6" rank="3"/>
  </conditionalFormatting>
  <conditionalFormatting sqref="B259:Y259">
    <cfRule type="top10" dxfId="4" priority="5" rank="3"/>
  </conditionalFormatting>
  <conditionalFormatting sqref="B257:Y257">
    <cfRule type="top10" dxfId="3" priority="4" rank="3"/>
  </conditionalFormatting>
  <conditionalFormatting sqref="B258:Y258">
    <cfRule type="top10" dxfId="2" priority="3" rank="3"/>
  </conditionalFormatting>
  <conditionalFormatting sqref="B52:Y52">
    <cfRule type="top10" dxfId="1" priority="2" rank="3"/>
  </conditionalFormatting>
  <conditionalFormatting sqref="B42:Y42">
    <cfRule type="top10" dxfId="0" priority="1" rank="3"/>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675"/>
  <sheetViews>
    <sheetView topLeftCell="C374" zoomScale="55" workbookViewId="0">
      <selection activeCell="H386" sqref="H386:H427"/>
    </sheetView>
  </sheetViews>
  <sheetFormatPr defaultColWidth="8.90625" defaultRowHeight="14.5" x14ac:dyDescent="0.35"/>
  <cols>
    <col min="2" max="2" width="13.81640625" customWidth="1"/>
    <col min="3" max="3" width="15.1796875" customWidth="1"/>
    <col min="4" max="4" width="17.36328125" customWidth="1"/>
    <col min="5" max="5" width="15" customWidth="1"/>
    <col min="6" max="6" width="14.7265625" customWidth="1"/>
    <col min="7" max="7" width="27.81640625" customWidth="1"/>
    <col min="8" max="8" width="21.7265625" customWidth="1"/>
    <col min="9" max="9" width="42.90625" customWidth="1"/>
  </cols>
  <sheetData>
    <row r="1" spans="1:13" s="1" customFormat="1" ht="28.5" x14ac:dyDescent="0.35">
      <c r="A1" s="40" t="s">
        <v>40</v>
      </c>
      <c r="B1" s="40" t="s">
        <v>41</v>
      </c>
      <c r="C1" s="40" t="s">
        <v>42</v>
      </c>
      <c r="D1" s="40" t="s">
        <v>43</v>
      </c>
      <c r="E1" s="40" t="s">
        <v>0</v>
      </c>
      <c r="F1" s="40" t="s">
        <v>44</v>
      </c>
      <c r="G1" s="40" t="s">
        <v>45</v>
      </c>
      <c r="H1" s="40" t="s">
        <v>46</v>
      </c>
      <c r="I1" s="40" t="s">
        <v>47</v>
      </c>
      <c r="J1" s="41" t="s">
        <v>1</v>
      </c>
      <c r="K1" s="40" t="s">
        <v>2</v>
      </c>
      <c r="L1" s="40" t="s">
        <v>9</v>
      </c>
    </row>
    <row r="2" spans="1:13" x14ac:dyDescent="0.35">
      <c r="A2" s="34" t="s">
        <v>3</v>
      </c>
      <c r="B2" s="34" t="s">
        <v>88</v>
      </c>
      <c r="C2" s="34" t="s">
        <v>89</v>
      </c>
      <c r="D2" s="34"/>
      <c r="E2" s="34" t="s">
        <v>10</v>
      </c>
      <c r="F2" s="34" t="s">
        <v>11</v>
      </c>
      <c r="G2" s="34" t="s">
        <v>86</v>
      </c>
      <c r="H2" s="63" t="s">
        <v>7</v>
      </c>
      <c r="I2" s="34" t="str">
        <f>CONCATENATE(G2,H2)</f>
        <v>At least one member of the household with chronic illness : Decline to answer</v>
      </c>
      <c r="J2" s="34" t="str">
        <f>CONCATENATE(G2,H2,F2)</f>
        <v>At least one member of the household with chronic illness : Decline to answerLebanese</v>
      </c>
      <c r="K2" s="36">
        <f>L2*100</f>
        <v>6.8142793091676299E-2</v>
      </c>
      <c r="L2" s="63">
        <v>6.8142793091676302E-4</v>
      </c>
    </row>
    <row r="3" spans="1:13" x14ac:dyDescent="0.35">
      <c r="A3" s="34" t="s">
        <v>3</v>
      </c>
      <c r="B3" s="34" t="s">
        <v>88</v>
      </c>
      <c r="C3" s="34" t="s">
        <v>89</v>
      </c>
      <c r="D3" s="34"/>
      <c r="E3" s="34" t="s">
        <v>10</v>
      </c>
      <c r="F3" s="34" t="s">
        <v>11</v>
      </c>
      <c r="G3" s="34" t="s">
        <v>86</v>
      </c>
      <c r="H3" s="63" t="s">
        <v>8</v>
      </c>
      <c r="I3" s="34" t="str">
        <f t="shared" ref="I3:I37" si="0">CONCATENATE(G3,H3)</f>
        <v>At least one member of the household with chronic illness : Don't know</v>
      </c>
      <c r="J3" s="34" t="str">
        <f t="shared" ref="J3:J38" si="1">CONCATENATE(G3,H3,F3)</f>
        <v>At least one member of the household with chronic illness : Don't knowLebanese</v>
      </c>
      <c r="K3" s="36">
        <f t="shared" ref="K3:K66" si="2">L3*100</f>
        <v>9.8395293837661504E-2</v>
      </c>
      <c r="L3" s="63">
        <v>9.8395293837661509E-4</v>
      </c>
    </row>
    <row r="4" spans="1:13" x14ac:dyDescent="0.35">
      <c r="A4" s="34" t="s">
        <v>3</v>
      </c>
      <c r="B4" s="34" t="s">
        <v>88</v>
      </c>
      <c r="C4" s="34" t="s">
        <v>89</v>
      </c>
      <c r="D4" s="34"/>
      <c r="E4" s="34" t="s">
        <v>10</v>
      </c>
      <c r="F4" s="34" t="s">
        <v>11</v>
      </c>
      <c r="G4" s="34" t="s">
        <v>86</v>
      </c>
      <c r="H4" s="63" t="s">
        <v>64</v>
      </c>
      <c r="I4" s="34" t="str">
        <f t="shared" si="0"/>
        <v>At least one member of the household with chronic illness : No</v>
      </c>
      <c r="J4" s="34" t="str">
        <f t="shared" si="1"/>
        <v>At least one member of the household with chronic illness : NoLebanese</v>
      </c>
      <c r="K4" s="36">
        <f t="shared" si="2"/>
        <v>33.857659693018796</v>
      </c>
      <c r="L4" s="63">
        <v>0.33857659693018799</v>
      </c>
    </row>
    <row r="5" spans="1:13" x14ac:dyDescent="0.35">
      <c r="A5" s="34" t="s">
        <v>3</v>
      </c>
      <c r="B5" s="34" t="s">
        <v>88</v>
      </c>
      <c r="C5" s="34" t="s">
        <v>89</v>
      </c>
      <c r="D5" s="34"/>
      <c r="E5" s="34" t="s">
        <v>10</v>
      </c>
      <c r="F5" s="34" t="s">
        <v>11</v>
      </c>
      <c r="G5" s="34" t="s">
        <v>86</v>
      </c>
      <c r="H5" s="63" t="s">
        <v>65</v>
      </c>
      <c r="I5" s="34" t="str">
        <f t="shared" si="0"/>
        <v>At least one member of the household with chronic illness : Yes</v>
      </c>
      <c r="J5" s="34" t="str">
        <f t="shared" si="1"/>
        <v>At least one member of the household with chronic illness : YesLebanese</v>
      </c>
      <c r="K5" s="36">
        <f t="shared" si="2"/>
        <v>65.975802220051904</v>
      </c>
      <c r="L5" s="63">
        <v>0.65975802220051905</v>
      </c>
    </row>
    <row r="6" spans="1:13" x14ac:dyDescent="0.35">
      <c r="A6" s="34" t="s">
        <v>3</v>
      </c>
      <c r="B6" s="34" t="s">
        <v>88</v>
      </c>
      <c r="C6" s="34" t="s">
        <v>89</v>
      </c>
      <c r="D6" s="34"/>
      <c r="E6" s="34" t="s">
        <v>10</v>
      </c>
      <c r="F6" s="34" t="s">
        <v>48</v>
      </c>
      <c r="G6" s="34" t="s">
        <v>86</v>
      </c>
      <c r="H6" s="63" t="s">
        <v>7</v>
      </c>
      <c r="I6" s="34" t="str">
        <f t="shared" si="0"/>
        <v>At least one member of the household with chronic illness : Decline to answer</v>
      </c>
      <c r="J6" s="34" t="str">
        <f t="shared" si="1"/>
        <v>At least one member of the household with chronic illness : Decline to answerMigrants</v>
      </c>
      <c r="K6" s="36">
        <f t="shared" si="2"/>
        <v>0</v>
      </c>
      <c r="L6" s="55"/>
    </row>
    <row r="7" spans="1:13" x14ac:dyDescent="0.35">
      <c r="A7" s="34" t="s">
        <v>3</v>
      </c>
      <c r="B7" s="34" t="s">
        <v>88</v>
      </c>
      <c r="C7" s="34" t="s">
        <v>89</v>
      </c>
      <c r="D7" s="34"/>
      <c r="E7" s="34" t="s">
        <v>10</v>
      </c>
      <c r="F7" s="34" t="s">
        <v>48</v>
      </c>
      <c r="G7" s="34" t="s">
        <v>86</v>
      </c>
      <c r="H7" s="63" t="s">
        <v>8</v>
      </c>
      <c r="I7" s="34" t="str">
        <f t="shared" si="0"/>
        <v>At least one member of the household with chronic illness : Don't know</v>
      </c>
      <c r="J7" s="34" t="str">
        <f t="shared" si="1"/>
        <v>At least one member of the household with chronic illness : Don't knowMigrants</v>
      </c>
      <c r="K7" s="36">
        <f t="shared" si="2"/>
        <v>0.131724530772133</v>
      </c>
      <c r="L7" s="63">
        <v>1.3172453077213301E-3</v>
      </c>
    </row>
    <row r="8" spans="1:13" x14ac:dyDescent="0.35">
      <c r="A8" s="34" t="s">
        <v>3</v>
      </c>
      <c r="B8" s="34" t="s">
        <v>88</v>
      </c>
      <c r="C8" s="34" t="s">
        <v>89</v>
      </c>
      <c r="D8" s="34"/>
      <c r="E8" s="34" t="s">
        <v>10</v>
      </c>
      <c r="F8" s="34" t="s">
        <v>48</v>
      </c>
      <c r="G8" s="34" t="s">
        <v>86</v>
      </c>
      <c r="H8" s="63" t="s">
        <v>64</v>
      </c>
      <c r="I8" s="34" t="str">
        <f t="shared" si="0"/>
        <v>At least one member of the household with chronic illness : No</v>
      </c>
      <c r="J8" s="34" t="str">
        <f t="shared" si="1"/>
        <v>At least one member of the household with chronic illness : NoMigrants</v>
      </c>
      <c r="K8" s="36">
        <f t="shared" si="2"/>
        <v>87.203851759238603</v>
      </c>
      <c r="L8" s="63">
        <v>0.87203851759238604</v>
      </c>
    </row>
    <row r="9" spans="1:13" x14ac:dyDescent="0.35">
      <c r="A9" s="34" t="s">
        <v>3</v>
      </c>
      <c r="B9" s="34" t="s">
        <v>88</v>
      </c>
      <c r="C9" s="34" t="s">
        <v>89</v>
      </c>
      <c r="D9" s="34"/>
      <c r="E9" s="34" t="s">
        <v>10</v>
      </c>
      <c r="F9" s="34" t="s">
        <v>48</v>
      </c>
      <c r="G9" s="34" t="s">
        <v>86</v>
      </c>
      <c r="H9" s="63" t="s">
        <v>65</v>
      </c>
      <c r="I9" s="34" t="str">
        <f t="shared" si="0"/>
        <v>At least one member of the household with chronic illness : Yes</v>
      </c>
      <c r="J9" s="34" t="str">
        <f t="shared" si="1"/>
        <v>At least one member of the household with chronic illness : YesMigrants</v>
      </c>
      <c r="K9" s="36">
        <f t="shared" si="2"/>
        <v>12.6644237099893</v>
      </c>
      <c r="L9" s="63">
        <v>0.126644237099893</v>
      </c>
    </row>
    <row r="10" spans="1:13" x14ac:dyDescent="0.35">
      <c r="A10" s="34" t="s">
        <v>3</v>
      </c>
      <c r="B10" s="34" t="s">
        <v>88</v>
      </c>
      <c r="C10" s="34" t="s">
        <v>89</v>
      </c>
      <c r="D10" s="34"/>
      <c r="E10" s="34" t="s">
        <v>10</v>
      </c>
      <c r="F10" s="34" t="s">
        <v>12</v>
      </c>
      <c r="G10" s="34" t="s">
        <v>86</v>
      </c>
      <c r="H10" s="63" t="s">
        <v>7</v>
      </c>
      <c r="I10" s="34" t="str">
        <f t="shared" si="0"/>
        <v>At least one member of the household with chronic illness : Decline to answer</v>
      </c>
      <c r="J10" s="34" t="str">
        <f t="shared" si="1"/>
        <v>At least one member of the household with chronic illness : Decline to answerPRL</v>
      </c>
      <c r="K10" s="36">
        <f t="shared" si="2"/>
        <v>0</v>
      </c>
      <c r="L10" s="55"/>
    </row>
    <row r="11" spans="1:13" x14ac:dyDescent="0.35">
      <c r="A11" s="34" t="s">
        <v>3</v>
      </c>
      <c r="B11" s="34" t="s">
        <v>88</v>
      </c>
      <c r="C11" s="34" t="s">
        <v>89</v>
      </c>
      <c r="D11" s="34"/>
      <c r="E11" s="34" t="s">
        <v>10</v>
      </c>
      <c r="F11" s="34" t="s">
        <v>12</v>
      </c>
      <c r="G11" s="34" t="s">
        <v>86</v>
      </c>
      <c r="H11" s="63" t="s">
        <v>8</v>
      </c>
      <c r="I11" s="34" t="str">
        <f t="shared" si="0"/>
        <v>At least one member of the household with chronic illness : Don't know</v>
      </c>
      <c r="J11" s="34" t="str">
        <f t="shared" si="1"/>
        <v>At least one member of the household with chronic illness : Don't knowPRL</v>
      </c>
      <c r="K11" s="36">
        <f t="shared" si="2"/>
        <v>0</v>
      </c>
      <c r="L11" s="55"/>
    </row>
    <row r="12" spans="1:13" x14ac:dyDescent="0.35">
      <c r="A12" s="34" t="s">
        <v>3</v>
      </c>
      <c r="B12" s="34" t="s">
        <v>88</v>
      </c>
      <c r="C12" s="34" t="s">
        <v>89</v>
      </c>
      <c r="D12" s="34"/>
      <c r="E12" s="34" t="s">
        <v>10</v>
      </c>
      <c r="F12" s="34" t="s">
        <v>12</v>
      </c>
      <c r="G12" s="34" t="s">
        <v>86</v>
      </c>
      <c r="H12" s="63" t="s">
        <v>64</v>
      </c>
      <c r="I12" s="34" t="str">
        <f t="shared" si="0"/>
        <v>At least one member of the household with chronic illness : No</v>
      </c>
      <c r="J12" s="34" t="str">
        <f t="shared" si="1"/>
        <v>At least one member of the household with chronic illness : NoPRL</v>
      </c>
      <c r="K12" s="36">
        <f t="shared" si="2"/>
        <v>35.357296088575204</v>
      </c>
      <c r="L12" s="63">
        <v>0.35357296088575202</v>
      </c>
    </row>
    <row r="13" spans="1:13" x14ac:dyDescent="0.35">
      <c r="A13" s="34" t="s">
        <v>3</v>
      </c>
      <c r="B13" s="34" t="s">
        <v>88</v>
      </c>
      <c r="C13" s="34" t="s">
        <v>89</v>
      </c>
      <c r="D13" s="34"/>
      <c r="E13" s="34" t="s">
        <v>10</v>
      </c>
      <c r="F13" s="34" t="s">
        <v>12</v>
      </c>
      <c r="G13" s="34" t="s">
        <v>86</v>
      </c>
      <c r="H13" s="63" t="s">
        <v>65</v>
      </c>
      <c r="I13" s="34" t="str">
        <f t="shared" si="0"/>
        <v>At least one member of the household with chronic illness : Yes</v>
      </c>
      <c r="J13" s="34" t="str">
        <f t="shared" si="1"/>
        <v>At least one member of the household with chronic illness : YesPRL</v>
      </c>
      <c r="K13" s="36">
        <f t="shared" si="2"/>
        <v>64.642703911424803</v>
      </c>
      <c r="L13" s="63">
        <v>0.64642703911424804</v>
      </c>
    </row>
    <row r="14" spans="1:13" x14ac:dyDescent="0.35">
      <c r="A14" s="34" t="s">
        <v>3</v>
      </c>
      <c r="B14" s="34" t="s">
        <v>88</v>
      </c>
      <c r="C14" s="34"/>
      <c r="D14" s="34"/>
      <c r="E14" s="34" t="s">
        <v>10</v>
      </c>
      <c r="F14" s="34" t="s">
        <v>11</v>
      </c>
      <c r="G14" s="35" t="s">
        <v>87</v>
      </c>
      <c r="H14" s="63" t="s">
        <v>7</v>
      </c>
      <c r="I14" s="34" t="str">
        <f t="shared" si="0"/>
        <v>At least one member of the household with medical condition whose management requires regular supply of electricity : Decline to answer</v>
      </c>
      <c r="J14" s="34" t="str">
        <f t="shared" si="1"/>
        <v>At least one member of the household with medical condition whose management requires regular supply of electricity : Decline to answerLebanese</v>
      </c>
      <c r="K14" s="36">
        <f t="shared" si="2"/>
        <v>0</v>
      </c>
      <c r="L14" s="55"/>
    </row>
    <row r="15" spans="1:13" x14ac:dyDescent="0.35">
      <c r="A15" s="34" t="s">
        <v>3</v>
      </c>
      <c r="B15" s="34" t="s">
        <v>88</v>
      </c>
      <c r="C15" s="34"/>
      <c r="D15" s="34"/>
      <c r="E15" s="34" t="s">
        <v>10</v>
      </c>
      <c r="F15" s="34" t="s">
        <v>11</v>
      </c>
      <c r="G15" s="35" t="s">
        <v>87</v>
      </c>
      <c r="H15" s="63" t="s">
        <v>8</v>
      </c>
      <c r="I15" s="34" t="str">
        <f t="shared" si="0"/>
        <v>At least one member of the household with medical condition whose management requires regular supply of electricity : Don't know</v>
      </c>
      <c r="J15" s="34" t="str">
        <f t="shared" si="1"/>
        <v>At least one member of the household with medical condition whose management requires regular supply of electricity : Don't knowLebanese</v>
      </c>
      <c r="K15" s="36">
        <f t="shared" si="2"/>
        <v>0.20566841299289501</v>
      </c>
      <c r="L15" s="63">
        <v>2.05668412992895E-3</v>
      </c>
    </row>
    <row r="16" spans="1:13" x14ac:dyDescent="0.35">
      <c r="A16" s="34" t="s">
        <v>3</v>
      </c>
      <c r="B16" s="34" t="s">
        <v>88</v>
      </c>
      <c r="C16" s="34"/>
      <c r="D16" s="34"/>
      <c r="E16" s="34" t="s">
        <v>10</v>
      </c>
      <c r="F16" s="34" t="s">
        <v>11</v>
      </c>
      <c r="G16" s="35" t="s">
        <v>87</v>
      </c>
      <c r="H16" s="63" t="s">
        <v>64</v>
      </c>
      <c r="I16" s="34" t="str">
        <f t="shared" si="0"/>
        <v>At least one member of the household with medical condition whose management requires regular supply of electricity : No</v>
      </c>
      <c r="J16" s="34" t="str">
        <f t="shared" si="1"/>
        <v>At least one member of the household with medical condition whose management requires regular supply of electricity : NoLebanese</v>
      </c>
      <c r="K16" s="36">
        <f t="shared" si="2"/>
        <v>92.8333481737439</v>
      </c>
      <c r="L16" s="63">
        <v>0.92833348173743901</v>
      </c>
      <c r="M16" s="63"/>
    </row>
    <row r="17" spans="1:13" x14ac:dyDescent="0.35">
      <c r="A17" s="34" t="s">
        <v>3</v>
      </c>
      <c r="B17" s="34" t="s">
        <v>88</v>
      </c>
      <c r="C17" s="34"/>
      <c r="D17" s="34"/>
      <c r="E17" s="34" t="s">
        <v>10</v>
      </c>
      <c r="F17" s="34" t="s">
        <v>11</v>
      </c>
      <c r="G17" s="35" t="s">
        <v>87</v>
      </c>
      <c r="H17" s="63" t="s">
        <v>65</v>
      </c>
      <c r="I17" s="34" t="str">
        <f t="shared" si="0"/>
        <v>At least one member of the household with medical condition whose management requires regular supply of electricity : Yes</v>
      </c>
      <c r="J17" s="34" t="str">
        <f t="shared" si="1"/>
        <v>At least one member of the household with medical condition whose management requires regular supply of electricity : YesLebanese</v>
      </c>
      <c r="K17" s="36">
        <f t="shared" si="2"/>
        <v>6.9609834132632207</v>
      </c>
      <c r="L17" s="63">
        <v>6.9609834132632206E-2</v>
      </c>
      <c r="M17" s="63"/>
    </row>
    <row r="18" spans="1:13" x14ac:dyDescent="0.35">
      <c r="A18" s="34" t="s">
        <v>3</v>
      </c>
      <c r="B18" s="34" t="s">
        <v>88</v>
      </c>
      <c r="C18" s="34"/>
      <c r="D18" s="34"/>
      <c r="E18" s="34" t="s">
        <v>10</v>
      </c>
      <c r="F18" s="34" t="s">
        <v>48</v>
      </c>
      <c r="G18" s="35" t="s">
        <v>87</v>
      </c>
      <c r="H18" s="63" t="s">
        <v>7</v>
      </c>
      <c r="I18" s="34" t="str">
        <f t="shared" si="0"/>
        <v>At least one member of the household with medical condition whose management requires regular supply of electricity : Decline to answer</v>
      </c>
      <c r="J18" s="34" t="str">
        <f t="shared" si="1"/>
        <v>At least one member of the household with medical condition whose management requires regular supply of electricity : Decline to answerMigrants</v>
      </c>
      <c r="K18" s="36">
        <f t="shared" si="2"/>
        <v>0</v>
      </c>
      <c r="L18" s="55"/>
      <c r="M18" s="63"/>
    </row>
    <row r="19" spans="1:13" x14ac:dyDescent="0.35">
      <c r="A19" s="34" t="s">
        <v>3</v>
      </c>
      <c r="B19" s="34" t="s">
        <v>88</v>
      </c>
      <c r="C19" s="34"/>
      <c r="D19" s="34"/>
      <c r="E19" s="34" t="s">
        <v>10</v>
      </c>
      <c r="F19" s="34" t="s">
        <v>48</v>
      </c>
      <c r="G19" s="35" t="s">
        <v>87</v>
      </c>
      <c r="H19" s="63" t="s">
        <v>8</v>
      </c>
      <c r="I19" s="34" t="str">
        <f t="shared" si="0"/>
        <v>At least one member of the household with medical condition whose management requires regular supply of electricity : Don't know</v>
      </c>
      <c r="J19" s="34" t="str">
        <f t="shared" si="1"/>
        <v>At least one member of the household with medical condition whose management requires regular supply of electricity : Don't knowMigrants</v>
      </c>
      <c r="K19" s="36">
        <f t="shared" si="2"/>
        <v>0</v>
      </c>
      <c r="L19" s="55"/>
      <c r="M19" s="63"/>
    </row>
    <row r="20" spans="1:13" x14ac:dyDescent="0.35">
      <c r="A20" s="34" t="s">
        <v>3</v>
      </c>
      <c r="B20" s="34" t="s">
        <v>88</v>
      </c>
      <c r="C20" s="34"/>
      <c r="D20" s="34"/>
      <c r="E20" s="34" t="s">
        <v>10</v>
      </c>
      <c r="F20" s="34" t="s">
        <v>48</v>
      </c>
      <c r="G20" s="35" t="s">
        <v>87</v>
      </c>
      <c r="H20" s="63" t="s">
        <v>64</v>
      </c>
      <c r="I20" s="34" t="str">
        <f t="shared" si="0"/>
        <v>At least one member of the household with medical condition whose management requires regular supply of electricity : No</v>
      </c>
      <c r="J20" s="34" t="str">
        <f t="shared" si="1"/>
        <v>At least one member of the household with medical condition whose management requires regular supply of electricity : NoMigrants</v>
      </c>
      <c r="K20" s="36">
        <f t="shared" si="2"/>
        <v>97.613924472675095</v>
      </c>
      <c r="L20" s="63">
        <v>0.97613924472675095</v>
      </c>
      <c r="M20" s="63"/>
    </row>
    <row r="21" spans="1:13" x14ac:dyDescent="0.35">
      <c r="A21" s="34" t="s">
        <v>3</v>
      </c>
      <c r="B21" s="34" t="s">
        <v>88</v>
      </c>
      <c r="C21" s="34"/>
      <c r="D21" s="34"/>
      <c r="E21" s="34" t="s">
        <v>10</v>
      </c>
      <c r="F21" s="34" t="s">
        <v>48</v>
      </c>
      <c r="G21" s="35" t="s">
        <v>87</v>
      </c>
      <c r="H21" s="63" t="s">
        <v>65</v>
      </c>
      <c r="I21" s="34" t="str">
        <f t="shared" si="0"/>
        <v>At least one member of the household with medical condition whose management requires regular supply of electricity : Yes</v>
      </c>
      <c r="J21" s="34" t="str">
        <f t="shared" si="1"/>
        <v>At least one member of the household with medical condition whose management requires regular supply of electricity : YesMigrants</v>
      </c>
      <c r="K21" s="36">
        <f t="shared" si="2"/>
        <v>2.3860755273249499</v>
      </c>
      <c r="L21" s="63">
        <v>2.38607552732495E-2</v>
      </c>
      <c r="M21" s="63"/>
    </row>
    <row r="22" spans="1:13" x14ac:dyDescent="0.35">
      <c r="A22" s="34" t="s">
        <v>3</v>
      </c>
      <c r="B22" s="34" t="s">
        <v>88</v>
      </c>
      <c r="C22" s="34"/>
      <c r="D22" s="34"/>
      <c r="E22" s="34" t="s">
        <v>10</v>
      </c>
      <c r="F22" s="34" t="s">
        <v>12</v>
      </c>
      <c r="G22" s="35" t="s">
        <v>87</v>
      </c>
      <c r="H22" s="63" t="s">
        <v>7</v>
      </c>
      <c r="I22" s="34" t="str">
        <f t="shared" si="0"/>
        <v>At least one member of the household with medical condition whose management requires regular supply of electricity : Decline to answer</v>
      </c>
      <c r="J22" s="34" t="str">
        <f t="shared" si="1"/>
        <v>At least one member of the household with medical condition whose management requires regular supply of electricity : Decline to answerPRL</v>
      </c>
      <c r="K22" s="36">
        <f t="shared" si="2"/>
        <v>0</v>
      </c>
      <c r="L22" s="63"/>
      <c r="M22" s="63"/>
    </row>
    <row r="23" spans="1:13" x14ac:dyDescent="0.35">
      <c r="A23" s="34" t="s">
        <v>3</v>
      </c>
      <c r="B23" s="34" t="s">
        <v>88</v>
      </c>
      <c r="C23" s="34"/>
      <c r="D23" s="34"/>
      <c r="E23" s="34" t="s">
        <v>10</v>
      </c>
      <c r="F23" s="34" t="s">
        <v>12</v>
      </c>
      <c r="G23" s="35" t="s">
        <v>87</v>
      </c>
      <c r="H23" s="63" t="s">
        <v>8</v>
      </c>
      <c r="I23" s="34" t="str">
        <f t="shared" si="0"/>
        <v>At least one member of the household with medical condition whose management requires regular supply of electricity : Don't know</v>
      </c>
      <c r="J23" s="34" t="str">
        <f t="shared" si="1"/>
        <v>At least one member of the household with medical condition whose management requires regular supply of electricity : Don't knowPRL</v>
      </c>
      <c r="K23" s="36">
        <f t="shared" si="2"/>
        <v>0</v>
      </c>
      <c r="L23" s="63"/>
      <c r="M23" s="63"/>
    </row>
    <row r="24" spans="1:13" x14ac:dyDescent="0.35">
      <c r="A24" s="34" t="s">
        <v>3</v>
      </c>
      <c r="B24" s="34" t="s">
        <v>88</v>
      </c>
      <c r="C24" s="34"/>
      <c r="D24" s="34"/>
      <c r="E24" s="34" t="s">
        <v>10</v>
      </c>
      <c r="F24" s="34" t="s">
        <v>12</v>
      </c>
      <c r="G24" s="35" t="s">
        <v>87</v>
      </c>
      <c r="H24" s="63" t="s">
        <v>64</v>
      </c>
      <c r="I24" s="34" t="str">
        <f t="shared" si="0"/>
        <v>At least one member of the household with medical condition whose management requires regular supply of electricity : No</v>
      </c>
      <c r="J24" s="34" t="str">
        <f t="shared" si="1"/>
        <v>At least one member of the household with medical condition whose management requires regular supply of electricity : NoPRL</v>
      </c>
      <c r="K24" s="36">
        <f t="shared" si="2"/>
        <v>91.452465473178307</v>
      </c>
      <c r="L24" s="63">
        <v>0.91452465473178302</v>
      </c>
      <c r="M24" s="63"/>
    </row>
    <row r="25" spans="1:13" x14ac:dyDescent="0.35">
      <c r="A25" s="34" t="s">
        <v>3</v>
      </c>
      <c r="B25" s="34" t="s">
        <v>88</v>
      </c>
      <c r="C25" s="34"/>
      <c r="D25" s="34"/>
      <c r="E25" s="34" t="s">
        <v>10</v>
      </c>
      <c r="F25" s="34" t="s">
        <v>12</v>
      </c>
      <c r="G25" s="35" t="s">
        <v>87</v>
      </c>
      <c r="H25" s="63" t="s">
        <v>65</v>
      </c>
      <c r="I25" s="34" t="str">
        <f t="shared" si="0"/>
        <v>At least one member of the household with medical condition whose management requires regular supply of electricity : Yes</v>
      </c>
      <c r="J25" s="34" t="str">
        <f t="shared" si="1"/>
        <v>At least one member of the household with medical condition whose management requires regular supply of electricity : YesPRL</v>
      </c>
      <c r="K25" s="36">
        <f t="shared" si="2"/>
        <v>8.5475345268216696</v>
      </c>
      <c r="L25" s="63">
        <v>8.5475345268216693E-2</v>
      </c>
      <c r="M25" s="63"/>
    </row>
    <row r="26" spans="1:13" x14ac:dyDescent="0.35">
      <c r="A26" s="34" t="s">
        <v>3</v>
      </c>
      <c r="B26" s="34" t="s">
        <v>88</v>
      </c>
      <c r="C26" s="34" t="s">
        <v>91</v>
      </c>
      <c r="D26" s="34"/>
      <c r="E26" s="34" t="s">
        <v>10</v>
      </c>
      <c r="F26" s="34" t="s">
        <v>11</v>
      </c>
      <c r="G26" s="35" t="s">
        <v>90</v>
      </c>
      <c r="H26" s="63" t="s">
        <v>7</v>
      </c>
      <c r="I26" s="34" t="str">
        <f t="shared" si="0"/>
        <v>At least one member of the household with a health problem and needing to access health care (3 months) : Decline to answer</v>
      </c>
      <c r="J26" s="34" t="str">
        <f t="shared" si="1"/>
        <v>At least one member of the household with a health problem and needing to access health care (3 months) : Decline to answerLebanese</v>
      </c>
      <c r="K26" s="36">
        <f t="shared" si="2"/>
        <v>0</v>
      </c>
      <c r="L26" s="63"/>
    </row>
    <row r="27" spans="1:13" x14ac:dyDescent="0.35">
      <c r="A27" s="34" t="s">
        <v>3</v>
      </c>
      <c r="B27" s="34" t="s">
        <v>88</v>
      </c>
      <c r="C27" s="34" t="s">
        <v>91</v>
      </c>
      <c r="D27" s="34"/>
      <c r="E27" s="34" t="s">
        <v>10</v>
      </c>
      <c r="F27" s="34" t="s">
        <v>11</v>
      </c>
      <c r="G27" s="35" t="s">
        <v>90</v>
      </c>
      <c r="H27" s="63" t="s">
        <v>8</v>
      </c>
      <c r="I27" s="34" t="str">
        <f t="shared" si="0"/>
        <v>At least one member of the household with a health problem and needing to access health care (3 months) : Don't know</v>
      </c>
      <c r="J27" s="34" t="str">
        <f t="shared" si="1"/>
        <v>At least one member of the household with a health problem and needing to access health care (3 months) : Don't knowLebanese</v>
      </c>
      <c r="K27" s="36">
        <f t="shared" si="2"/>
        <v>2.4853768529883E-2</v>
      </c>
      <c r="L27" s="63">
        <v>2.4853768529883001E-4</v>
      </c>
    </row>
    <row r="28" spans="1:13" x14ac:dyDescent="0.35">
      <c r="A28" s="34" t="s">
        <v>3</v>
      </c>
      <c r="B28" s="34" t="s">
        <v>88</v>
      </c>
      <c r="C28" s="34" t="s">
        <v>91</v>
      </c>
      <c r="D28" s="34"/>
      <c r="E28" s="34" t="s">
        <v>10</v>
      </c>
      <c r="F28" s="34" t="s">
        <v>11</v>
      </c>
      <c r="G28" s="35" t="s">
        <v>90</v>
      </c>
      <c r="H28" s="63" t="s">
        <v>64</v>
      </c>
      <c r="I28" s="34" t="str">
        <f t="shared" si="0"/>
        <v>At least one member of the household with a health problem and needing to access health care (3 months) : No</v>
      </c>
      <c r="J28" s="34" t="str">
        <f t="shared" si="1"/>
        <v>At least one member of the household with a health problem and needing to access health care (3 months) : NoLebanese</v>
      </c>
      <c r="K28" s="36">
        <f t="shared" si="2"/>
        <v>57.673408925430401</v>
      </c>
      <c r="L28" s="63">
        <v>0.57673408925430403</v>
      </c>
    </row>
    <row r="29" spans="1:13" x14ac:dyDescent="0.35">
      <c r="A29" s="34" t="s">
        <v>3</v>
      </c>
      <c r="B29" s="34" t="s">
        <v>88</v>
      </c>
      <c r="C29" s="34" t="s">
        <v>91</v>
      </c>
      <c r="D29" s="34"/>
      <c r="E29" s="34" t="s">
        <v>10</v>
      </c>
      <c r="F29" s="34" t="s">
        <v>11</v>
      </c>
      <c r="G29" s="35" t="s">
        <v>90</v>
      </c>
      <c r="H29" s="63" t="s">
        <v>65</v>
      </c>
      <c r="I29" s="34" t="str">
        <f t="shared" si="0"/>
        <v>At least one member of the household with a health problem and needing to access health care (3 months) : Yes</v>
      </c>
      <c r="J29" s="34" t="str">
        <f t="shared" si="1"/>
        <v>At least one member of the household with a health problem and needing to access health care (3 months) : YesLebanese</v>
      </c>
      <c r="K29" s="36">
        <f t="shared" si="2"/>
        <v>42.301737306039698</v>
      </c>
      <c r="L29" s="63">
        <v>0.423017373060397</v>
      </c>
    </row>
    <row r="30" spans="1:13" x14ac:dyDescent="0.35">
      <c r="A30" s="34" t="s">
        <v>3</v>
      </c>
      <c r="B30" s="34" t="s">
        <v>88</v>
      </c>
      <c r="C30" s="34" t="s">
        <v>91</v>
      </c>
      <c r="D30" s="34"/>
      <c r="E30" s="34" t="s">
        <v>10</v>
      </c>
      <c r="F30" s="34" t="s">
        <v>48</v>
      </c>
      <c r="G30" s="35" t="s">
        <v>90</v>
      </c>
      <c r="H30" s="63" t="s">
        <v>7</v>
      </c>
      <c r="I30" s="34" t="str">
        <f t="shared" si="0"/>
        <v>At least one member of the household with a health problem and needing to access health care (3 months) : Decline to answer</v>
      </c>
      <c r="J30" s="34" t="str">
        <f t="shared" si="1"/>
        <v>At least one member of the household with a health problem and needing to access health care (3 months) : Decline to answerMigrants</v>
      </c>
      <c r="K30" s="36">
        <f t="shared" si="2"/>
        <v>0</v>
      </c>
      <c r="L30" s="63"/>
    </row>
    <row r="31" spans="1:13" x14ac:dyDescent="0.35">
      <c r="A31" s="34" t="s">
        <v>3</v>
      </c>
      <c r="B31" s="34" t="s">
        <v>88</v>
      </c>
      <c r="C31" s="34" t="s">
        <v>91</v>
      </c>
      <c r="D31" s="34"/>
      <c r="E31" s="34" t="s">
        <v>10</v>
      </c>
      <c r="F31" s="34" t="s">
        <v>48</v>
      </c>
      <c r="G31" s="35" t="s">
        <v>90</v>
      </c>
      <c r="H31" s="63" t="s">
        <v>8</v>
      </c>
      <c r="I31" s="34" t="str">
        <f t="shared" si="0"/>
        <v>At least one member of the household with a health problem and needing to access health care (3 months) : Don't know</v>
      </c>
      <c r="J31" s="34" t="str">
        <f t="shared" si="1"/>
        <v>At least one member of the household with a health problem and needing to access health care (3 months) : Don't knowMigrants</v>
      </c>
      <c r="K31" s="36">
        <f t="shared" si="2"/>
        <v>4.39081769240443E-2</v>
      </c>
      <c r="L31" s="63">
        <v>4.3908176924044301E-4</v>
      </c>
    </row>
    <row r="32" spans="1:13" x14ac:dyDescent="0.35">
      <c r="A32" s="34" t="s">
        <v>3</v>
      </c>
      <c r="B32" s="34" t="s">
        <v>88</v>
      </c>
      <c r="C32" s="34" t="s">
        <v>91</v>
      </c>
      <c r="D32" s="34"/>
      <c r="E32" s="34" t="s">
        <v>10</v>
      </c>
      <c r="F32" s="34" t="s">
        <v>48</v>
      </c>
      <c r="G32" s="35" t="s">
        <v>90</v>
      </c>
      <c r="H32" s="63" t="s">
        <v>64</v>
      </c>
      <c r="I32" s="34" t="str">
        <f t="shared" si="0"/>
        <v>At least one member of the household with a health problem and needing to access health care (3 months) : No</v>
      </c>
      <c r="J32" s="34" t="str">
        <f t="shared" si="1"/>
        <v>At least one member of the household with a health problem and needing to access health care (3 months) : NoMigrants</v>
      </c>
      <c r="K32" s="36">
        <f t="shared" si="2"/>
        <v>78.963840778301503</v>
      </c>
      <c r="L32" s="63">
        <v>0.78963840778301497</v>
      </c>
    </row>
    <row r="33" spans="1:13" x14ac:dyDescent="0.35">
      <c r="A33" s="34" t="s">
        <v>3</v>
      </c>
      <c r="B33" s="34" t="s">
        <v>88</v>
      </c>
      <c r="C33" s="34" t="s">
        <v>91</v>
      </c>
      <c r="D33" s="34"/>
      <c r="E33" s="34" t="s">
        <v>10</v>
      </c>
      <c r="F33" s="34" t="s">
        <v>48</v>
      </c>
      <c r="G33" s="35" t="s">
        <v>90</v>
      </c>
      <c r="H33" s="63" t="s">
        <v>65</v>
      </c>
      <c r="I33" s="34" t="str">
        <f t="shared" si="0"/>
        <v>At least one member of the household with a health problem and needing to access health care (3 months) : Yes</v>
      </c>
      <c r="J33" s="34" t="str">
        <f t="shared" si="1"/>
        <v>At least one member of the household with a health problem and needing to access health care (3 months) : YesMigrants</v>
      </c>
      <c r="K33" s="36">
        <f t="shared" si="2"/>
        <v>20.992251044774498</v>
      </c>
      <c r="L33" s="63">
        <v>0.20992251044774499</v>
      </c>
    </row>
    <row r="34" spans="1:13" x14ac:dyDescent="0.35">
      <c r="A34" s="34" t="s">
        <v>3</v>
      </c>
      <c r="B34" s="34" t="s">
        <v>88</v>
      </c>
      <c r="C34" s="34" t="s">
        <v>91</v>
      </c>
      <c r="D34" s="34"/>
      <c r="E34" s="34" t="s">
        <v>10</v>
      </c>
      <c r="F34" s="34" t="s">
        <v>12</v>
      </c>
      <c r="G34" s="35" t="s">
        <v>90</v>
      </c>
      <c r="H34" s="63" t="s">
        <v>7</v>
      </c>
      <c r="I34" s="34" t="str">
        <f t="shared" si="0"/>
        <v>At least one member of the household with a health problem and needing to access health care (3 months) : Decline to answer</v>
      </c>
      <c r="J34" s="34" t="str">
        <f t="shared" si="1"/>
        <v>At least one member of the household with a health problem and needing to access health care (3 months) : Decline to answerPRL</v>
      </c>
      <c r="K34" s="36">
        <f t="shared" si="2"/>
        <v>0</v>
      </c>
      <c r="L34" s="63"/>
    </row>
    <row r="35" spans="1:13" x14ac:dyDescent="0.35">
      <c r="A35" s="34" t="s">
        <v>3</v>
      </c>
      <c r="B35" s="34" t="s">
        <v>88</v>
      </c>
      <c r="C35" s="34" t="s">
        <v>91</v>
      </c>
      <c r="D35" s="34"/>
      <c r="E35" s="34" t="s">
        <v>10</v>
      </c>
      <c r="F35" s="34" t="s">
        <v>12</v>
      </c>
      <c r="G35" s="35" t="s">
        <v>90</v>
      </c>
      <c r="H35" s="63" t="s">
        <v>8</v>
      </c>
      <c r="I35" s="34" t="str">
        <f t="shared" si="0"/>
        <v>At least one member of the household with a health problem and needing to access health care (3 months) : Don't know</v>
      </c>
      <c r="J35" s="34" t="str">
        <f t="shared" si="1"/>
        <v>At least one member of the household with a health problem and needing to access health care (3 months) : Don't knowPRL</v>
      </c>
      <c r="K35" s="36">
        <f t="shared" si="2"/>
        <v>0</v>
      </c>
      <c r="L35" s="63"/>
    </row>
    <row r="36" spans="1:13" x14ac:dyDescent="0.35">
      <c r="A36" s="34" t="s">
        <v>3</v>
      </c>
      <c r="B36" s="34" t="s">
        <v>88</v>
      </c>
      <c r="C36" s="34" t="s">
        <v>91</v>
      </c>
      <c r="D36" s="34"/>
      <c r="E36" s="34" t="s">
        <v>10</v>
      </c>
      <c r="F36" s="34" t="s">
        <v>12</v>
      </c>
      <c r="G36" s="35" t="s">
        <v>90</v>
      </c>
      <c r="H36" s="63" t="s">
        <v>64</v>
      </c>
      <c r="I36" s="34" t="str">
        <f t="shared" si="0"/>
        <v>At least one member of the household with a health problem and needing to access health care (3 months) : No</v>
      </c>
      <c r="J36" s="34" t="str">
        <f t="shared" si="1"/>
        <v>At least one member of the household with a health problem and needing to access health care (3 months) : NoPRL</v>
      </c>
      <c r="K36" s="36">
        <f t="shared" si="2"/>
        <v>49.105703076963501</v>
      </c>
      <c r="L36" s="63">
        <v>0.49105703076963497</v>
      </c>
    </row>
    <row r="37" spans="1:13" x14ac:dyDescent="0.35">
      <c r="A37" s="34" t="s">
        <v>3</v>
      </c>
      <c r="B37" s="34" t="s">
        <v>88</v>
      </c>
      <c r="C37" s="34" t="s">
        <v>91</v>
      </c>
      <c r="D37" s="34"/>
      <c r="E37" s="34" t="s">
        <v>10</v>
      </c>
      <c r="F37" s="34" t="s">
        <v>12</v>
      </c>
      <c r="G37" s="35" t="s">
        <v>90</v>
      </c>
      <c r="H37" s="63" t="s">
        <v>65</v>
      </c>
      <c r="I37" s="34" t="str">
        <f t="shared" si="0"/>
        <v>At least one member of the household with a health problem and needing to access health care (3 months) : Yes</v>
      </c>
      <c r="J37" s="34" t="str">
        <f t="shared" si="1"/>
        <v>At least one member of the household with a health problem and needing to access health care (3 months) : YesPRL</v>
      </c>
      <c r="K37" s="36">
        <f t="shared" si="2"/>
        <v>50.894296923036499</v>
      </c>
      <c r="L37" s="63">
        <v>0.50894296923036497</v>
      </c>
    </row>
    <row r="38" spans="1:13" x14ac:dyDescent="0.35">
      <c r="A38" s="34" t="s">
        <v>3</v>
      </c>
      <c r="B38" s="34" t="s">
        <v>88</v>
      </c>
      <c r="C38" s="34" t="s">
        <v>91</v>
      </c>
      <c r="D38" s="34" t="s">
        <v>133</v>
      </c>
      <c r="E38" s="34" t="s">
        <v>93</v>
      </c>
      <c r="F38" s="34" t="s">
        <v>11</v>
      </c>
      <c r="G38" s="35" t="s">
        <v>92</v>
      </c>
      <c r="H38" s="35" t="s">
        <v>93</v>
      </c>
      <c r="I38" s="34" t="str">
        <f>CONCATENATE(G38,H38)</f>
        <v>Number of people in the household not able to obtain health care when they felt the needed it (3 months) : Average</v>
      </c>
      <c r="J38" s="34" t="str">
        <f t="shared" si="1"/>
        <v>Number of people in the household not able to obtain health care when they felt the needed it (3 months) : AverageLebanese</v>
      </c>
      <c r="K38" s="63">
        <v>1.2211676992950999</v>
      </c>
      <c r="L38" s="63">
        <v>1.2211676992950999</v>
      </c>
    </row>
    <row r="39" spans="1:13" x14ac:dyDescent="0.35">
      <c r="A39" s="34" t="s">
        <v>3</v>
      </c>
      <c r="B39" s="34" t="s">
        <v>88</v>
      </c>
      <c r="C39" s="34" t="s">
        <v>91</v>
      </c>
      <c r="D39" s="34" t="s">
        <v>133</v>
      </c>
      <c r="E39" s="34" t="s">
        <v>93</v>
      </c>
      <c r="F39" s="34" t="s">
        <v>48</v>
      </c>
      <c r="G39" s="35" t="s">
        <v>92</v>
      </c>
      <c r="H39" s="35" t="s">
        <v>93</v>
      </c>
      <c r="I39" s="34" t="str">
        <f t="shared" ref="I39:I102" si="3">CONCATENATE(G39,H39)</f>
        <v>Number of people in the household not able to obtain health care when they felt the needed it (3 months) : Average</v>
      </c>
      <c r="J39" s="34" t="str">
        <f t="shared" ref="J39:J102" si="4">CONCATENATE(G39,H39,F39)</f>
        <v>Number of people in the household not able to obtain health care when they felt the needed it (3 months) : AverageMigrants</v>
      </c>
      <c r="K39" s="63">
        <v>0.85905077399503105</v>
      </c>
      <c r="L39" s="63">
        <v>0.85905077399503105</v>
      </c>
    </row>
    <row r="40" spans="1:13" x14ac:dyDescent="0.35">
      <c r="A40" s="34" t="s">
        <v>3</v>
      </c>
      <c r="B40" s="34" t="s">
        <v>88</v>
      </c>
      <c r="C40" s="34" t="s">
        <v>91</v>
      </c>
      <c r="D40" s="34" t="s">
        <v>133</v>
      </c>
      <c r="E40" s="34" t="s">
        <v>93</v>
      </c>
      <c r="F40" s="34" t="s">
        <v>12</v>
      </c>
      <c r="G40" s="35" t="s">
        <v>92</v>
      </c>
      <c r="H40" s="35" t="s">
        <v>93</v>
      </c>
      <c r="I40" s="34" t="str">
        <f t="shared" si="3"/>
        <v>Number of people in the household not able to obtain health care when they felt the needed it (3 months) : Average</v>
      </c>
      <c r="J40" s="34" t="str">
        <f t="shared" si="4"/>
        <v>Number of people in the household not able to obtain health care when they felt the needed it (3 months) : AveragePRL</v>
      </c>
      <c r="K40" s="63">
        <v>1.37141004904349</v>
      </c>
      <c r="L40" s="63">
        <v>1.37141004904349</v>
      </c>
    </row>
    <row r="41" spans="1:13" x14ac:dyDescent="0.35">
      <c r="A41" s="34" t="s">
        <v>3</v>
      </c>
      <c r="B41" s="34" t="s">
        <v>88</v>
      </c>
      <c r="C41" s="34" t="s">
        <v>91</v>
      </c>
      <c r="D41" s="34" t="s">
        <v>133</v>
      </c>
      <c r="E41" s="34" t="s">
        <v>10</v>
      </c>
      <c r="F41" s="34" t="s">
        <v>11</v>
      </c>
      <c r="G41" s="35" t="s">
        <v>94</v>
      </c>
      <c r="H41" s="63" t="s">
        <v>95</v>
      </c>
      <c r="I41" s="34" t="str">
        <f t="shared" si="3"/>
        <v>Location where HH member(s) with a health problem seek or attempt to seek health care (3 months) ; No treatment sought</v>
      </c>
      <c r="J41" s="34" t="str">
        <f t="shared" si="4"/>
        <v>Location where HH member(s) with a health problem seek or attempt to seek health care (3 months) ; No treatment soughtLebanese</v>
      </c>
      <c r="K41" s="36">
        <f t="shared" si="2"/>
        <v>5.1051037690455106</v>
      </c>
      <c r="L41" s="63">
        <v>5.1051037690455103E-2</v>
      </c>
    </row>
    <row r="42" spans="1:13" x14ac:dyDescent="0.35">
      <c r="A42" s="34" t="s">
        <v>3</v>
      </c>
      <c r="B42" s="34" t="s">
        <v>88</v>
      </c>
      <c r="C42" s="34" t="s">
        <v>91</v>
      </c>
      <c r="D42" s="34" t="s">
        <v>133</v>
      </c>
      <c r="E42" s="34" t="s">
        <v>10</v>
      </c>
      <c r="F42" s="34" t="s">
        <v>11</v>
      </c>
      <c r="G42" s="35" t="s">
        <v>94</v>
      </c>
      <c r="H42" s="63" t="s">
        <v>96</v>
      </c>
      <c r="I42" s="34" t="str">
        <f t="shared" si="3"/>
        <v>Location where HH member(s) with a health problem seek or attempt to seek health care (3 months) ; Sought treatment but could not access</v>
      </c>
      <c r="J42" s="34" t="str">
        <f t="shared" si="4"/>
        <v>Location where HH member(s) with a health problem seek or attempt to seek health care (3 months) ; Sought treatment but could not accessLebanese</v>
      </c>
      <c r="K42" s="36">
        <f t="shared" si="2"/>
        <v>4.75764970174931</v>
      </c>
      <c r="L42" s="63">
        <v>4.75764970174931E-2</v>
      </c>
    </row>
    <row r="43" spans="1:13" x14ac:dyDescent="0.35">
      <c r="A43" s="34" t="s">
        <v>3</v>
      </c>
      <c r="B43" s="34" t="s">
        <v>88</v>
      </c>
      <c r="C43" s="34" t="s">
        <v>91</v>
      </c>
      <c r="D43" s="34" t="s">
        <v>133</v>
      </c>
      <c r="E43" s="34" t="s">
        <v>10</v>
      </c>
      <c r="F43" s="34" t="s">
        <v>11</v>
      </c>
      <c r="G43" s="35" t="s">
        <v>94</v>
      </c>
      <c r="H43" s="63" t="s">
        <v>97</v>
      </c>
      <c r="I43" s="34" t="str">
        <f t="shared" si="3"/>
        <v>Location where HH member(s) with a health problem seek or attempt to seek health care (3 months) ; Government hospital</v>
      </c>
      <c r="J43" s="34" t="str">
        <f t="shared" si="4"/>
        <v>Location where HH member(s) with a health problem seek or attempt to seek health care (3 months) ; Government hospitalLebanese</v>
      </c>
      <c r="K43" s="36">
        <f t="shared" si="2"/>
        <v>24.666569684496302</v>
      </c>
      <c r="L43" s="63">
        <v>0.24666569684496301</v>
      </c>
    </row>
    <row r="44" spans="1:13" x14ac:dyDescent="0.35">
      <c r="A44" s="34" t="s">
        <v>3</v>
      </c>
      <c r="B44" s="34" t="s">
        <v>88</v>
      </c>
      <c r="C44" s="34" t="s">
        <v>91</v>
      </c>
      <c r="D44" s="34" t="s">
        <v>133</v>
      </c>
      <c r="E44" s="34" t="s">
        <v>10</v>
      </c>
      <c r="F44" s="34" t="s">
        <v>11</v>
      </c>
      <c r="G44" s="35" t="s">
        <v>94</v>
      </c>
      <c r="H44" s="63" t="s">
        <v>98</v>
      </c>
      <c r="I44" s="34" t="str">
        <f t="shared" si="3"/>
        <v>Location where HH member(s) with a health problem seek or attempt to seek health care (3 months) ; Government primary health care center or dispensary</v>
      </c>
      <c r="J44" s="34" t="str">
        <f t="shared" si="4"/>
        <v>Location where HH member(s) with a health problem seek or attempt to seek health care (3 months) ; Government primary health care center or dispensaryLebanese</v>
      </c>
      <c r="K44" s="36">
        <f t="shared" si="2"/>
        <v>13.1493950458543</v>
      </c>
      <c r="L44" s="63">
        <v>0.13149395045854301</v>
      </c>
    </row>
    <row r="45" spans="1:13" x14ac:dyDescent="0.35">
      <c r="A45" s="34" t="s">
        <v>3</v>
      </c>
      <c r="B45" s="34" t="s">
        <v>88</v>
      </c>
      <c r="C45" s="34" t="s">
        <v>91</v>
      </c>
      <c r="D45" s="34" t="s">
        <v>133</v>
      </c>
      <c r="E45" s="34" t="s">
        <v>10</v>
      </c>
      <c r="F45" s="34" t="s">
        <v>11</v>
      </c>
      <c r="G45" s="35" t="s">
        <v>94</v>
      </c>
      <c r="H45" s="63" t="s">
        <v>99</v>
      </c>
      <c r="I45" s="34" t="str">
        <f t="shared" si="3"/>
        <v>Location where HH member(s) with a health problem seek or attempt to seek health care (3 months) ; Other government facility</v>
      </c>
      <c r="J45" s="34" t="str">
        <f t="shared" si="4"/>
        <v>Location where HH member(s) with a health problem seek or attempt to seek health care (3 months) ; Other government facilityLebanese</v>
      </c>
      <c r="K45" s="36">
        <f t="shared" si="2"/>
        <v>0.50906066475120904</v>
      </c>
      <c r="L45" s="63">
        <v>5.0906066475120901E-3</v>
      </c>
    </row>
    <row r="46" spans="1:13" x14ac:dyDescent="0.35">
      <c r="A46" s="34" t="s">
        <v>3</v>
      </c>
      <c r="B46" s="34" t="s">
        <v>88</v>
      </c>
      <c r="C46" s="34" t="s">
        <v>91</v>
      </c>
      <c r="D46" s="34" t="s">
        <v>133</v>
      </c>
      <c r="E46" s="34" t="s">
        <v>10</v>
      </c>
      <c r="F46" s="34" t="s">
        <v>11</v>
      </c>
      <c r="G46" s="35" t="s">
        <v>94</v>
      </c>
      <c r="H46" s="63" t="s">
        <v>100</v>
      </c>
      <c r="I46" s="34" t="str">
        <f t="shared" si="3"/>
        <v>Location where HH member(s) with a health problem seek or attempt to seek health care (3 months) ; Private hospital</v>
      </c>
      <c r="J46" s="34" t="str">
        <f t="shared" si="4"/>
        <v>Location where HH member(s) with a health problem seek or attempt to seek health care (3 months) ; Private hospitalLebanese</v>
      </c>
      <c r="K46" s="36">
        <f t="shared" si="2"/>
        <v>37.980827170405398</v>
      </c>
      <c r="L46" s="63">
        <v>0.37980827170405401</v>
      </c>
    </row>
    <row r="47" spans="1:13" x14ac:dyDescent="0.35">
      <c r="A47" s="34" t="s">
        <v>3</v>
      </c>
      <c r="B47" s="34" t="s">
        <v>88</v>
      </c>
      <c r="C47" s="34" t="s">
        <v>91</v>
      </c>
      <c r="D47" s="34" t="s">
        <v>133</v>
      </c>
      <c r="E47" s="34" t="s">
        <v>10</v>
      </c>
      <c r="F47" s="34" t="s">
        <v>11</v>
      </c>
      <c r="G47" s="35" t="s">
        <v>94</v>
      </c>
      <c r="H47" s="63" t="s">
        <v>101</v>
      </c>
      <c r="I47" s="34" t="str">
        <f t="shared" si="3"/>
        <v>Location where HH member(s) with a health problem seek or attempt to seek health care (3 months) ; Private clinic</v>
      </c>
      <c r="J47" s="34" t="str">
        <f t="shared" si="4"/>
        <v>Location where HH member(s) with a health problem seek or attempt to seek health care (3 months) ; Private clinicLebanese</v>
      </c>
      <c r="K47" s="36">
        <f t="shared" si="2"/>
        <v>16.949921693487198</v>
      </c>
      <c r="L47" s="63">
        <v>0.16949921693487199</v>
      </c>
      <c r="M47" s="63"/>
    </row>
    <row r="48" spans="1:13" x14ac:dyDescent="0.35">
      <c r="A48" s="34" t="s">
        <v>3</v>
      </c>
      <c r="B48" s="34" t="s">
        <v>88</v>
      </c>
      <c r="C48" s="34" t="s">
        <v>91</v>
      </c>
      <c r="D48" s="34" t="s">
        <v>133</v>
      </c>
      <c r="E48" s="34" t="s">
        <v>10</v>
      </c>
      <c r="F48" s="34" t="s">
        <v>11</v>
      </c>
      <c r="G48" s="35" t="s">
        <v>94</v>
      </c>
      <c r="H48" s="63" t="s">
        <v>102</v>
      </c>
      <c r="I48" s="34" t="str">
        <f t="shared" si="3"/>
        <v>Location where HH member(s) with a health problem seek or attempt to seek health care (3 months) ; Other private medical facility</v>
      </c>
      <c r="J48" s="34" t="str">
        <f t="shared" si="4"/>
        <v>Location where HH member(s) with a health problem seek or attempt to seek health care (3 months) ; Other private medical facilityLebanese</v>
      </c>
      <c r="K48" s="36">
        <f t="shared" si="2"/>
        <v>0.69156554432078499</v>
      </c>
      <c r="L48" s="63">
        <v>6.9156554432078503E-3</v>
      </c>
      <c r="M48" s="63"/>
    </row>
    <row r="49" spans="1:13" x14ac:dyDescent="0.35">
      <c r="A49" s="34" t="s">
        <v>3</v>
      </c>
      <c r="B49" s="34" t="s">
        <v>88</v>
      </c>
      <c r="C49" s="34" t="s">
        <v>91</v>
      </c>
      <c r="D49" s="34" t="s">
        <v>133</v>
      </c>
      <c r="E49" s="34" t="s">
        <v>10</v>
      </c>
      <c r="F49" s="34" t="s">
        <v>11</v>
      </c>
      <c r="G49" s="35" t="s">
        <v>94</v>
      </c>
      <c r="H49" s="63" t="s">
        <v>103</v>
      </c>
      <c r="I49" s="34" t="str">
        <f t="shared" si="3"/>
        <v>Location where HH member(s) with a health problem seek or attempt to seek health care (3 months) ; NGO hospital</v>
      </c>
      <c r="J49" s="34" t="str">
        <f t="shared" si="4"/>
        <v>Location where HH member(s) with a health problem seek or attempt to seek health care (3 months) ; NGO hospitalLebanese</v>
      </c>
      <c r="K49" s="36">
        <f t="shared" si="2"/>
        <v>0.50614511443091004</v>
      </c>
      <c r="L49" s="63">
        <v>5.0614511443091001E-3</v>
      </c>
      <c r="M49" s="63"/>
    </row>
    <row r="50" spans="1:13" x14ac:dyDescent="0.35">
      <c r="A50" s="34" t="s">
        <v>3</v>
      </c>
      <c r="B50" s="34" t="s">
        <v>88</v>
      </c>
      <c r="C50" s="34" t="s">
        <v>91</v>
      </c>
      <c r="D50" s="34" t="s">
        <v>133</v>
      </c>
      <c r="E50" s="34" t="s">
        <v>10</v>
      </c>
      <c r="F50" s="34" t="s">
        <v>11</v>
      </c>
      <c r="G50" s="35" t="s">
        <v>94</v>
      </c>
      <c r="H50" s="63" t="s">
        <v>104</v>
      </c>
      <c r="I50" s="34" t="str">
        <f t="shared" si="3"/>
        <v>Location where HH member(s) with a health problem seek or attempt to seek health care (3 months) ; NGO clinic</v>
      </c>
      <c r="J50" s="34" t="str">
        <f t="shared" si="4"/>
        <v>Location where HH member(s) with a health problem seek or attempt to seek health care (3 months) ; NGO clinicLebanese</v>
      </c>
      <c r="K50" s="36">
        <f t="shared" si="2"/>
        <v>0.91769146532738199</v>
      </c>
      <c r="L50" s="63">
        <v>9.17691465327382E-3</v>
      </c>
    </row>
    <row r="51" spans="1:13" x14ac:dyDescent="0.35">
      <c r="A51" s="34" t="s">
        <v>3</v>
      </c>
      <c r="B51" s="34" t="s">
        <v>88</v>
      </c>
      <c r="C51" s="34" t="s">
        <v>91</v>
      </c>
      <c r="D51" s="34" t="s">
        <v>133</v>
      </c>
      <c r="E51" s="34" t="s">
        <v>10</v>
      </c>
      <c r="F51" s="34" t="s">
        <v>11</v>
      </c>
      <c r="G51" s="35" t="s">
        <v>94</v>
      </c>
      <c r="H51" s="63" t="s">
        <v>105</v>
      </c>
      <c r="I51" s="34" t="str">
        <f t="shared" si="3"/>
        <v>Location where HH member(s) with a health problem seek or attempt to seek health care (3 months) ; Other NGO medical facility</v>
      </c>
      <c r="J51" s="34" t="str">
        <f t="shared" si="4"/>
        <v>Location where HH member(s) with a health problem seek or attempt to seek health care (3 months) ; Other NGO medical facilityLebanese</v>
      </c>
      <c r="K51" s="36">
        <f t="shared" si="2"/>
        <v>0.41944242431636397</v>
      </c>
      <c r="L51" s="63">
        <v>4.1944242431636398E-3</v>
      </c>
    </row>
    <row r="52" spans="1:13" x14ac:dyDescent="0.35">
      <c r="A52" s="34" t="s">
        <v>3</v>
      </c>
      <c r="B52" s="34" t="s">
        <v>88</v>
      </c>
      <c r="C52" s="34" t="s">
        <v>91</v>
      </c>
      <c r="D52" s="34" t="s">
        <v>133</v>
      </c>
      <c r="E52" s="34" t="s">
        <v>10</v>
      </c>
      <c r="F52" s="34" t="s">
        <v>11</v>
      </c>
      <c r="G52" s="35" t="s">
        <v>94</v>
      </c>
      <c r="H52" s="63" t="s">
        <v>106</v>
      </c>
      <c r="I52" s="34" t="str">
        <f t="shared" si="3"/>
        <v>Location where HH member(s) with a health problem seek or attempt to seek health care (3 months) ; Traditional healer or practitioner</v>
      </c>
      <c r="J52" s="34" t="str">
        <f t="shared" si="4"/>
        <v>Location where HH member(s) with a health problem seek or attempt to seek health care (3 months) ; Traditional healer or practitionerLebanese</v>
      </c>
      <c r="K52" s="36">
        <f t="shared" si="2"/>
        <v>1.5041146781302501</v>
      </c>
      <c r="L52" s="63">
        <v>1.50411467813025E-2</v>
      </c>
    </row>
    <row r="53" spans="1:13" x14ac:dyDescent="0.35">
      <c r="A53" s="34" t="s">
        <v>3</v>
      </c>
      <c r="B53" s="34" t="s">
        <v>88</v>
      </c>
      <c r="C53" s="34" t="s">
        <v>91</v>
      </c>
      <c r="D53" s="34" t="s">
        <v>133</v>
      </c>
      <c r="E53" s="34" t="s">
        <v>10</v>
      </c>
      <c r="F53" s="34" t="s">
        <v>11</v>
      </c>
      <c r="G53" s="35" t="s">
        <v>94</v>
      </c>
      <c r="H53" s="63" t="s">
        <v>107</v>
      </c>
      <c r="I53" s="34" t="str">
        <f t="shared" si="3"/>
        <v>Location where HH member(s) with a health problem seek or attempt to seek health care (3 months) ; Pharmacy</v>
      </c>
      <c r="J53" s="34" t="str">
        <f t="shared" si="4"/>
        <v>Location where HH member(s) with a health problem seek or attempt to seek health care (3 months) ; PharmacyLebanese</v>
      </c>
      <c r="K53" s="36">
        <f t="shared" si="2"/>
        <v>8.5738234189186304</v>
      </c>
      <c r="L53" s="63">
        <v>8.5738234189186302E-2</v>
      </c>
    </row>
    <row r="54" spans="1:13" x14ac:dyDescent="0.35">
      <c r="A54" s="34" t="s">
        <v>3</v>
      </c>
      <c r="B54" s="34" t="s">
        <v>88</v>
      </c>
      <c r="C54" s="34" t="s">
        <v>91</v>
      </c>
      <c r="D54" s="34" t="s">
        <v>133</v>
      </c>
      <c r="E54" s="34" t="s">
        <v>10</v>
      </c>
      <c r="F54" s="34" t="s">
        <v>11</v>
      </c>
      <c r="G54" s="35" t="s">
        <v>94</v>
      </c>
      <c r="H54" s="63" t="s">
        <v>108</v>
      </c>
      <c r="I54" s="34" t="str">
        <f t="shared" si="3"/>
        <v>Location where HH member(s) with a health problem seek or attempt to seek health care (3 months) ; Other</v>
      </c>
      <c r="J54" s="34" t="str">
        <f t="shared" si="4"/>
        <v>Location where HH member(s) with a health problem seek or attempt to seek health care (3 months) ; OtherLebanese</v>
      </c>
      <c r="K54" s="36">
        <f t="shared" si="2"/>
        <v>6.4408310336392396E-2</v>
      </c>
      <c r="L54" s="63">
        <v>6.4408310336392402E-4</v>
      </c>
    </row>
    <row r="55" spans="1:13" x14ac:dyDescent="0.35">
      <c r="A55" s="34" t="s">
        <v>3</v>
      </c>
      <c r="B55" s="34" t="s">
        <v>88</v>
      </c>
      <c r="C55" s="34" t="s">
        <v>91</v>
      </c>
      <c r="D55" s="34" t="s">
        <v>133</v>
      </c>
      <c r="E55" s="34" t="s">
        <v>10</v>
      </c>
      <c r="F55" s="34" t="s">
        <v>11</v>
      </c>
      <c r="G55" s="35" t="s">
        <v>94</v>
      </c>
      <c r="H55" s="63" t="s">
        <v>8</v>
      </c>
      <c r="I55" s="34" t="str">
        <f t="shared" si="3"/>
        <v>Location where HH member(s) with a health problem seek or attempt to seek health care (3 months) ; Don't know</v>
      </c>
      <c r="J55" s="34" t="str">
        <f t="shared" si="4"/>
        <v>Location where HH member(s) with a health problem seek or attempt to seek health care (3 months) ; Don't knowLebanese</v>
      </c>
      <c r="K55" s="36">
        <f t="shared" si="2"/>
        <v>9.58630997676575E-2</v>
      </c>
      <c r="L55" s="63">
        <v>9.5863099767657496E-4</v>
      </c>
    </row>
    <row r="56" spans="1:13" x14ac:dyDescent="0.35">
      <c r="A56" s="34" t="s">
        <v>3</v>
      </c>
      <c r="B56" s="34" t="s">
        <v>88</v>
      </c>
      <c r="C56" s="34" t="s">
        <v>91</v>
      </c>
      <c r="D56" s="34" t="s">
        <v>133</v>
      </c>
      <c r="E56" s="34" t="s">
        <v>10</v>
      </c>
      <c r="F56" s="34" t="s">
        <v>11</v>
      </c>
      <c r="G56" s="35" t="s">
        <v>94</v>
      </c>
      <c r="H56" s="63" t="s">
        <v>7</v>
      </c>
      <c r="I56" s="34" t="str">
        <f t="shared" si="3"/>
        <v>Location where HH member(s) with a health problem seek or attempt to seek health care (3 months) ; Decline to answer</v>
      </c>
      <c r="J56" s="34" t="str">
        <f t="shared" si="4"/>
        <v>Location where HH member(s) with a health problem seek or attempt to seek health care (3 months) ; Decline to answerLebanese</v>
      </c>
      <c r="K56" s="36">
        <f t="shared" si="2"/>
        <v>0.14696201734963901</v>
      </c>
      <c r="L56" s="63">
        <v>1.46962017349639E-3</v>
      </c>
    </row>
    <row r="57" spans="1:13" x14ac:dyDescent="0.35">
      <c r="A57" s="34" t="s">
        <v>3</v>
      </c>
      <c r="B57" s="34" t="s">
        <v>88</v>
      </c>
      <c r="C57" s="34" t="s">
        <v>91</v>
      </c>
      <c r="D57" s="34" t="s">
        <v>133</v>
      </c>
      <c r="E57" s="34" t="s">
        <v>10</v>
      </c>
      <c r="F57" s="34" t="s">
        <v>48</v>
      </c>
      <c r="G57" s="35" t="s">
        <v>94</v>
      </c>
      <c r="H57" s="63" t="s">
        <v>95</v>
      </c>
      <c r="I57" s="34" t="str">
        <f t="shared" si="3"/>
        <v>Location where HH member(s) with a health problem seek or attempt to seek health care (3 months) ; No treatment sought</v>
      </c>
      <c r="J57" s="34" t="str">
        <f t="shared" si="4"/>
        <v>Location where HH member(s) with a health problem seek or attempt to seek health care (3 months) ; No treatment soughtMigrants</v>
      </c>
      <c r="K57" s="36">
        <f t="shared" si="2"/>
        <v>4.8027828207560805</v>
      </c>
      <c r="L57" s="63">
        <v>4.8027828207560803E-2</v>
      </c>
    </row>
    <row r="58" spans="1:13" x14ac:dyDescent="0.35">
      <c r="A58" s="34" t="s">
        <v>3</v>
      </c>
      <c r="B58" s="34" t="s">
        <v>88</v>
      </c>
      <c r="C58" s="34" t="s">
        <v>91</v>
      </c>
      <c r="D58" s="34" t="s">
        <v>133</v>
      </c>
      <c r="E58" s="34" t="s">
        <v>10</v>
      </c>
      <c r="F58" s="34" t="s">
        <v>48</v>
      </c>
      <c r="G58" s="35" t="s">
        <v>94</v>
      </c>
      <c r="H58" s="63" t="s">
        <v>96</v>
      </c>
      <c r="I58" s="34" t="str">
        <f t="shared" si="3"/>
        <v>Location where HH member(s) with a health problem seek or attempt to seek health care (3 months) ; Sought treatment but could not access</v>
      </c>
      <c r="J58" s="34" t="str">
        <f t="shared" si="4"/>
        <v>Location where HH member(s) with a health problem seek or attempt to seek health care (3 months) ; Sought treatment but could not accessMigrants</v>
      </c>
      <c r="K58" s="36">
        <f t="shared" si="2"/>
        <v>4.3606420588011705</v>
      </c>
      <c r="L58" s="63">
        <v>4.3606420588011702E-2</v>
      </c>
    </row>
    <row r="59" spans="1:13" x14ac:dyDescent="0.35">
      <c r="A59" s="34" t="s">
        <v>3</v>
      </c>
      <c r="B59" s="34" t="s">
        <v>88</v>
      </c>
      <c r="C59" s="34" t="s">
        <v>91</v>
      </c>
      <c r="D59" s="34" t="s">
        <v>133</v>
      </c>
      <c r="E59" s="34" t="s">
        <v>10</v>
      </c>
      <c r="F59" s="34" t="s">
        <v>48</v>
      </c>
      <c r="G59" s="35" t="s">
        <v>94</v>
      </c>
      <c r="H59" s="63" t="s">
        <v>97</v>
      </c>
      <c r="I59" s="34" t="str">
        <f t="shared" si="3"/>
        <v>Location where HH member(s) with a health problem seek or attempt to seek health care (3 months) ; Government hospital</v>
      </c>
      <c r="J59" s="34" t="str">
        <f t="shared" si="4"/>
        <v>Location where HH member(s) with a health problem seek or attempt to seek health care (3 months) ; Government hospitalMigrants</v>
      </c>
      <c r="K59" s="36">
        <f t="shared" si="2"/>
        <v>17.975246747546102</v>
      </c>
      <c r="L59" s="63">
        <v>0.179752467475461</v>
      </c>
    </row>
    <row r="60" spans="1:13" x14ac:dyDescent="0.35">
      <c r="A60" s="34" t="s">
        <v>3</v>
      </c>
      <c r="B60" s="34" t="s">
        <v>88</v>
      </c>
      <c r="C60" s="34" t="s">
        <v>91</v>
      </c>
      <c r="D60" s="34" t="s">
        <v>133</v>
      </c>
      <c r="E60" s="34" t="s">
        <v>10</v>
      </c>
      <c r="F60" s="34" t="s">
        <v>48</v>
      </c>
      <c r="G60" s="35" t="s">
        <v>94</v>
      </c>
      <c r="H60" s="63" t="s">
        <v>98</v>
      </c>
      <c r="I60" s="34" t="str">
        <f t="shared" si="3"/>
        <v>Location where HH member(s) with a health problem seek or attempt to seek health care (3 months) ; Government primary health care center or dispensary</v>
      </c>
      <c r="J60" s="34" t="str">
        <f t="shared" si="4"/>
        <v>Location where HH member(s) with a health problem seek or attempt to seek health care (3 months) ; Government primary health care center or dispensaryMigrants</v>
      </c>
      <c r="K60" s="36">
        <f t="shared" si="2"/>
        <v>13.976432769470501</v>
      </c>
      <c r="L60" s="63">
        <v>0.13976432769470501</v>
      </c>
    </row>
    <row r="61" spans="1:13" x14ac:dyDescent="0.35">
      <c r="A61" s="34" t="s">
        <v>3</v>
      </c>
      <c r="B61" s="34" t="s">
        <v>88</v>
      </c>
      <c r="C61" s="34" t="s">
        <v>91</v>
      </c>
      <c r="D61" s="34" t="s">
        <v>133</v>
      </c>
      <c r="E61" s="34" t="s">
        <v>10</v>
      </c>
      <c r="F61" s="34" t="s">
        <v>48</v>
      </c>
      <c r="G61" s="35" t="s">
        <v>94</v>
      </c>
      <c r="H61" s="63" t="s">
        <v>99</v>
      </c>
      <c r="I61" s="34" t="str">
        <f t="shared" si="3"/>
        <v>Location where HH member(s) with a health problem seek or attempt to seek health care (3 months) ; Other government facility</v>
      </c>
      <c r="J61" s="34" t="str">
        <f t="shared" si="4"/>
        <v>Location where HH member(s) with a health problem seek or attempt to seek health care (3 months) ; Other government facilityMigrants</v>
      </c>
      <c r="K61" s="36">
        <f t="shared" si="2"/>
        <v>1.8744904921940202</v>
      </c>
      <c r="L61" s="63">
        <v>1.8744904921940201E-2</v>
      </c>
    </row>
    <row r="62" spans="1:13" x14ac:dyDescent="0.35">
      <c r="A62" s="34" t="s">
        <v>3</v>
      </c>
      <c r="B62" s="34" t="s">
        <v>88</v>
      </c>
      <c r="C62" s="34" t="s">
        <v>91</v>
      </c>
      <c r="D62" s="34" t="s">
        <v>133</v>
      </c>
      <c r="E62" s="34" t="s">
        <v>10</v>
      </c>
      <c r="F62" s="34" t="s">
        <v>48</v>
      </c>
      <c r="G62" s="35" t="s">
        <v>94</v>
      </c>
      <c r="H62" s="63" t="s">
        <v>100</v>
      </c>
      <c r="I62" s="34" t="str">
        <f t="shared" si="3"/>
        <v>Location where HH member(s) with a health problem seek or attempt to seek health care (3 months) ; Private hospital</v>
      </c>
      <c r="J62" s="34" t="str">
        <f t="shared" si="4"/>
        <v>Location where HH member(s) with a health problem seek or attempt to seek health care (3 months) ; Private hospitalMigrants</v>
      </c>
      <c r="K62" s="36">
        <f t="shared" si="2"/>
        <v>25.004876590018299</v>
      </c>
      <c r="L62" s="63">
        <v>0.25004876590018299</v>
      </c>
    </row>
    <row r="63" spans="1:13" x14ac:dyDescent="0.35">
      <c r="A63" s="34" t="s">
        <v>3</v>
      </c>
      <c r="B63" s="34" t="s">
        <v>88</v>
      </c>
      <c r="C63" s="34" t="s">
        <v>91</v>
      </c>
      <c r="D63" s="34" t="s">
        <v>133</v>
      </c>
      <c r="E63" s="34" t="s">
        <v>10</v>
      </c>
      <c r="F63" s="34" t="s">
        <v>48</v>
      </c>
      <c r="G63" s="35" t="s">
        <v>94</v>
      </c>
      <c r="H63" s="63" t="s">
        <v>101</v>
      </c>
      <c r="I63" s="34" t="str">
        <f t="shared" si="3"/>
        <v>Location where HH member(s) with a health problem seek or attempt to seek health care (3 months) ; Private clinic</v>
      </c>
      <c r="J63" s="34" t="str">
        <f t="shared" si="4"/>
        <v>Location where HH member(s) with a health problem seek or attempt to seek health care (3 months) ; Private clinicMigrants</v>
      </c>
      <c r="K63" s="36">
        <f t="shared" si="2"/>
        <v>24.0470814173881</v>
      </c>
      <c r="L63" s="63">
        <v>0.240470814173881</v>
      </c>
    </row>
    <row r="64" spans="1:13" x14ac:dyDescent="0.35">
      <c r="A64" s="34" t="s">
        <v>3</v>
      </c>
      <c r="B64" s="34" t="s">
        <v>88</v>
      </c>
      <c r="C64" s="34" t="s">
        <v>91</v>
      </c>
      <c r="D64" s="34" t="s">
        <v>133</v>
      </c>
      <c r="E64" s="34" t="s">
        <v>10</v>
      </c>
      <c r="F64" s="34" t="s">
        <v>48</v>
      </c>
      <c r="G64" s="35" t="s">
        <v>94</v>
      </c>
      <c r="H64" s="63" t="s">
        <v>102</v>
      </c>
      <c r="I64" s="34" t="str">
        <f t="shared" si="3"/>
        <v>Location where HH member(s) with a health problem seek or attempt to seek health care (3 months) ; Other private medical facility</v>
      </c>
      <c r="J64" s="34" t="str">
        <f t="shared" si="4"/>
        <v>Location where HH member(s) with a health problem seek or attempt to seek health care (3 months) ; Other private medical facilityMigrants</v>
      </c>
      <c r="K64" s="36">
        <f t="shared" si="2"/>
        <v>0</v>
      </c>
      <c r="L64" s="63">
        <v>0</v>
      </c>
    </row>
    <row r="65" spans="1:12" x14ac:dyDescent="0.35">
      <c r="A65" s="34" t="s">
        <v>3</v>
      </c>
      <c r="B65" s="34" t="s">
        <v>88</v>
      </c>
      <c r="C65" s="34" t="s">
        <v>91</v>
      </c>
      <c r="D65" s="34" t="s">
        <v>133</v>
      </c>
      <c r="E65" s="34" t="s">
        <v>10</v>
      </c>
      <c r="F65" s="34" t="s">
        <v>48</v>
      </c>
      <c r="G65" s="35" t="s">
        <v>94</v>
      </c>
      <c r="H65" s="63" t="s">
        <v>103</v>
      </c>
      <c r="I65" s="34" t="str">
        <f t="shared" si="3"/>
        <v>Location where HH member(s) with a health problem seek or attempt to seek health care (3 months) ; NGO hospital</v>
      </c>
      <c r="J65" s="34" t="str">
        <f t="shared" si="4"/>
        <v>Location where HH member(s) with a health problem seek or attempt to seek health care (3 months) ; NGO hospitalMigrants</v>
      </c>
      <c r="K65" s="36">
        <f t="shared" si="2"/>
        <v>0</v>
      </c>
      <c r="L65" s="63">
        <v>0</v>
      </c>
    </row>
    <row r="66" spans="1:12" x14ac:dyDescent="0.35">
      <c r="A66" s="34" t="s">
        <v>3</v>
      </c>
      <c r="B66" s="34" t="s">
        <v>88</v>
      </c>
      <c r="C66" s="34" t="s">
        <v>91</v>
      </c>
      <c r="D66" s="34" t="s">
        <v>133</v>
      </c>
      <c r="E66" s="34" t="s">
        <v>10</v>
      </c>
      <c r="F66" s="34" t="s">
        <v>48</v>
      </c>
      <c r="G66" s="35" t="s">
        <v>94</v>
      </c>
      <c r="H66" s="63" t="s">
        <v>104</v>
      </c>
      <c r="I66" s="34" t="str">
        <f t="shared" si="3"/>
        <v>Location where HH member(s) with a health problem seek or attempt to seek health care (3 months) ; NGO clinic</v>
      </c>
      <c r="J66" s="34" t="str">
        <f t="shared" si="4"/>
        <v>Location where HH member(s) with a health problem seek or attempt to seek health care (3 months) ; NGO clinicMigrants</v>
      </c>
      <c r="K66" s="36">
        <f t="shared" si="2"/>
        <v>3.7489809843880404</v>
      </c>
      <c r="L66" s="63">
        <v>3.7489809843880402E-2</v>
      </c>
    </row>
    <row r="67" spans="1:12" x14ac:dyDescent="0.35">
      <c r="A67" s="34" t="s">
        <v>3</v>
      </c>
      <c r="B67" s="34" t="s">
        <v>88</v>
      </c>
      <c r="C67" s="34" t="s">
        <v>91</v>
      </c>
      <c r="D67" s="34" t="s">
        <v>133</v>
      </c>
      <c r="E67" s="34" t="s">
        <v>10</v>
      </c>
      <c r="F67" s="34" t="s">
        <v>48</v>
      </c>
      <c r="G67" s="35" t="s">
        <v>94</v>
      </c>
      <c r="H67" s="63" t="s">
        <v>105</v>
      </c>
      <c r="I67" s="34" t="str">
        <f t="shared" si="3"/>
        <v>Location where HH member(s) with a health problem seek or attempt to seek health care (3 months) ; Other NGO medical facility</v>
      </c>
      <c r="J67" s="34" t="str">
        <f t="shared" si="4"/>
        <v>Location where HH member(s) with a health problem seek or attempt to seek health care (3 months) ; Other NGO medical facilityMigrants</v>
      </c>
      <c r="K67" s="36">
        <f>L67*100</f>
        <v>0</v>
      </c>
      <c r="L67" s="63">
        <v>0</v>
      </c>
    </row>
    <row r="68" spans="1:12" x14ac:dyDescent="0.35">
      <c r="A68" s="34" t="s">
        <v>3</v>
      </c>
      <c r="B68" s="34" t="s">
        <v>88</v>
      </c>
      <c r="C68" s="34" t="s">
        <v>91</v>
      </c>
      <c r="D68" s="34" t="s">
        <v>133</v>
      </c>
      <c r="E68" s="34" t="s">
        <v>10</v>
      </c>
      <c r="F68" s="34" t="s">
        <v>48</v>
      </c>
      <c r="G68" s="35" t="s">
        <v>94</v>
      </c>
      <c r="H68" s="63" t="s">
        <v>106</v>
      </c>
      <c r="I68" s="34" t="str">
        <f t="shared" si="3"/>
        <v>Location where HH member(s) with a health problem seek or attempt to seek health care (3 months) ; Traditional healer or practitioner</v>
      </c>
      <c r="J68" s="34" t="str">
        <f t="shared" si="4"/>
        <v>Location where HH member(s) with a health problem seek or attempt to seek health care (3 months) ; Traditional healer or practitionerMigrants</v>
      </c>
      <c r="K68" s="36">
        <f t="shared" ref="K68:K79" si="5">L68*100</f>
        <v>0.209163737754433</v>
      </c>
      <c r="L68" s="63">
        <v>2.0916373775443299E-3</v>
      </c>
    </row>
    <row r="69" spans="1:12" x14ac:dyDescent="0.35">
      <c r="A69" s="34" t="s">
        <v>3</v>
      </c>
      <c r="B69" s="34" t="s">
        <v>88</v>
      </c>
      <c r="C69" s="34" t="s">
        <v>91</v>
      </c>
      <c r="D69" s="34" t="s">
        <v>133</v>
      </c>
      <c r="E69" s="34" t="s">
        <v>10</v>
      </c>
      <c r="F69" s="34" t="s">
        <v>48</v>
      </c>
      <c r="G69" s="35" t="s">
        <v>94</v>
      </c>
      <c r="H69" s="63" t="s">
        <v>107</v>
      </c>
      <c r="I69" s="34" t="str">
        <f t="shared" si="3"/>
        <v>Location where HH member(s) with a health problem seek or attempt to seek health care (3 months) ; Pharmacy</v>
      </c>
      <c r="J69" s="34" t="str">
        <f t="shared" si="4"/>
        <v>Location where HH member(s) with a health problem seek or attempt to seek health care (3 months) ; PharmacyMigrants</v>
      </c>
      <c r="K69" s="36">
        <f t="shared" si="5"/>
        <v>19.3302384756627</v>
      </c>
      <c r="L69" s="63">
        <v>0.193302384756627</v>
      </c>
    </row>
    <row r="70" spans="1:12" x14ac:dyDescent="0.35">
      <c r="A70" s="34" t="s">
        <v>3</v>
      </c>
      <c r="B70" s="34" t="s">
        <v>88</v>
      </c>
      <c r="C70" s="34" t="s">
        <v>91</v>
      </c>
      <c r="D70" s="34" t="s">
        <v>133</v>
      </c>
      <c r="E70" s="34" t="s">
        <v>10</v>
      </c>
      <c r="F70" s="34" t="s">
        <v>48</v>
      </c>
      <c r="G70" s="35" t="s">
        <v>94</v>
      </c>
      <c r="H70" s="63" t="s">
        <v>108</v>
      </c>
      <c r="I70" s="34" t="str">
        <f t="shared" si="3"/>
        <v>Location where HH member(s) with a health problem seek or attempt to seek health care (3 months) ; Other</v>
      </c>
      <c r="J70" s="34" t="str">
        <f t="shared" si="4"/>
        <v>Location where HH member(s) with a health problem seek or attempt to seek health care (3 months) ; OtherMigrants</v>
      </c>
      <c r="K70" s="36">
        <f t="shared" si="5"/>
        <v>0</v>
      </c>
      <c r="L70" s="63">
        <v>0</v>
      </c>
    </row>
    <row r="71" spans="1:12" x14ac:dyDescent="0.35">
      <c r="A71" s="34" t="s">
        <v>3</v>
      </c>
      <c r="B71" s="34" t="s">
        <v>88</v>
      </c>
      <c r="C71" s="34" t="s">
        <v>91</v>
      </c>
      <c r="D71" s="34" t="s">
        <v>133</v>
      </c>
      <c r="E71" s="34" t="s">
        <v>10</v>
      </c>
      <c r="F71" s="34" t="s">
        <v>48</v>
      </c>
      <c r="G71" s="35" t="s">
        <v>94</v>
      </c>
      <c r="H71" s="63" t="s">
        <v>8</v>
      </c>
      <c r="I71" s="34" t="str">
        <f t="shared" si="3"/>
        <v>Location where HH member(s) with a health problem seek or attempt to seek health care (3 months) ; Don't know</v>
      </c>
      <c r="J71" s="34" t="str">
        <f t="shared" si="4"/>
        <v>Location where HH member(s) with a health problem seek or attempt to seek health care (3 months) ; Don't knowMigrants</v>
      </c>
      <c r="K71" s="36">
        <f t="shared" si="5"/>
        <v>0</v>
      </c>
      <c r="L71" s="63">
        <v>0</v>
      </c>
    </row>
    <row r="72" spans="1:12" x14ac:dyDescent="0.35">
      <c r="A72" s="34" t="s">
        <v>3</v>
      </c>
      <c r="B72" s="34" t="s">
        <v>88</v>
      </c>
      <c r="C72" s="34" t="s">
        <v>91</v>
      </c>
      <c r="D72" s="34" t="s">
        <v>133</v>
      </c>
      <c r="E72" s="34" t="s">
        <v>10</v>
      </c>
      <c r="F72" s="34" t="s">
        <v>48</v>
      </c>
      <c r="G72" s="35" t="s">
        <v>94</v>
      </c>
      <c r="H72" s="63" t="s">
        <v>7</v>
      </c>
      <c r="I72" s="34" t="str">
        <f t="shared" si="3"/>
        <v>Location where HH member(s) with a health problem seek or attempt to seek health care (3 months) ; Decline to answer</v>
      </c>
      <c r="J72" s="34" t="str">
        <f t="shared" si="4"/>
        <v>Location where HH member(s) with a health problem seek or attempt to seek health care (3 months) ; Decline to answerMigrants</v>
      </c>
      <c r="K72" s="36">
        <f t="shared" si="5"/>
        <v>0.58533355372256501</v>
      </c>
      <c r="L72" s="63">
        <v>5.8533355372256497E-3</v>
      </c>
    </row>
    <row r="73" spans="1:12" x14ac:dyDescent="0.35">
      <c r="A73" s="34" t="s">
        <v>3</v>
      </c>
      <c r="B73" s="34" t="s">
        <v>88</v>
      </c>
      <c r="C73" s="34" t="s">
        <v>91</v>
      </c>
      <c r="D73" s="34" t="s">
        <v>133</v>
      </c>
      <c r="E73" s="34" t="s">
        <v>10</v>
      </c>
      <c r="F73" s="34" t="s">
        <v>12</v>
      </c>
      <c r="G73" s="35" t="s">
        <v>94</v>
      </c>
      <c r="H73" s="63" t="s">
        <v>95</v>
      </c>
      <c r="I73" s="34" t="str">
        <f t="shared" si="3"/>
        <v>Location where HH member(s) with a health problem seek or attempt to seek health care (3 months) ; No treatment sought</v>
      </c>
      <c r="J73" s="34" t="str">
        <f t="shared" si="4"/>
        <v>Location where HH member(s) with a health problem seek or attempt to seek health care (3 months) ; No treatment soughtPRL</v>
      </c>
      <c r="K73" s="36">
        <f t="shared" si="5"/>
        <v>6.847454647179541</v>
      </c>
      <c r="L73" s="63">
        <v>6.8474546471795406E-2</v>
      </c>
    </row>
    <row r="74" spans="1:12" x14ac:dyDescent="0.35">
      <c r="A74" s="34" t="s">
        <v>3</v>
      </c>
      <c r="B74" s="34" t="s">
        <v>88</v>
      </c>
      <c r="C74" s="34" t="s">
        <v>91</v>
      </c>
      <c r="D74" s="34" t="s">
        <v>133</v>
      </c>
      <c r="E74" s="34" t="s">
        <v>10</v>
      </c>
      <c r="F74" s="34" t="s">
        <v>12</v>
      </c>
      <c r="G74" s="35" t="s">
        <v>94</v>
      </c>
      <c r="H74" s="63" t="s">
        <v>96</v>
      </c>
      <c r="I74" s="34" t="str">
        <f t="shared" si="3"/>
        <v>Location where HH member(s) with a health problem seek or attempt to seek health care (3 months) ; Sought treatment but could not access</v>
      </c>
      <c r="J74" s="34" t="str">
        <f t="shared" si="4"/>
        <v>Location where HH member(s) with a health problem seek or attempt to seek health care (3 months) ; Sought treatment but could not accessPRL</v>
      </c>
      <c r="K74" s="36">
        <f t="shared" si="5"/>
        <v>5.1907206243641095</v>
      </c>
      <c r="L74" s="63">
        <v>5.1907206243641098E-2</v>
      </c>
    </row>
    <row r="75" spans="1:12" x14ac:dyDescent="0.35">
      <c r="A75" s="34" t="s">
        <v>3</v>
      </c>
      <c r="B75" s="34" t="s">
        <v>88</v>
      </c>
      <c r="C75" s="34" t="s">
        <v>91</v>
      </c>
      <c r="D75" s="34" t="s">
        <v>133</v>
      </c>
      <c r="E75" s="34" t="s">
        <v>10</v>
      </c>
      <c r="F75" s="34" t="s">
        <v>12</v>
      </c>
      <c r="G75" s="35" t="s">
        <v>94</v>
      </c>
      <c r="H75" s="63" t="s">
        <v>97</v>
      </c>
      <c r="I75" s="34" t="str">
        <f t="shared" si="3"/>
        <v>Location where HH member(s) with a health problem seek or attempt to seek health care (3 months) ; Government hospital</v>
      </c>
      <c r="J75" s="34" t="str">
        <f t="shared" si="4"/>
        <v>Location where HH member(s) with a health problem seek or attempt to seek health care (3 months) ; Government hospitalPRL</v>
      </c>
      <c r="K75" s="36">
        <f t="shared" si="5"/>
        <v>14.422992207615302</v>
      </c>
      <c r="L75" s="63">
        <v>0.14422992207615301</v>
      </c>
    </row>
    <row r="76" spans="1:12" x14ac:dyDescent="0.35">
      <c r="A76" s="34" t="s">
        <v>3</v>
      </c>
      <c r="B76" s="34" t="s">
        <v>88</v>
      </c>
      <c r="C76" s="34" t="s">
        <v>91</v>
      </c>
      <c r="D76" s="34" t="s">
        <v>133</v>
      </c>
      <c r="E76" s="34" t="s">
        <v>10</v>
      </c>
      <c r="F76" s="34" t="s">
        <v>12</v>
      </c>
      <c r="G76" s="35" t="s">
        <v>94</v>
      </c>
      <c r="H76" s="63" t="s">
        <v>98</v>
      </c>
      <c r="I76" s="34" t="str">
        <f t="shared" si="3"/>
        <v>Location where HH member(s) with a health problem seek or attempt to seek health care (3 months) ; Government primary health care center or dispensary</v>
      </c>
      <c r="J76" s="34" t="str">
        <f t="shared" si="4"/>
        <v>Location where HH member(s) with a health problem seek or attempt to seek health care (3 months) ; Government primary health care center or dispensaryPRL</v>
      </c>
      <c r="K76" s="36">
        <f t="shared" si="5"/>
        <v>10.7972701173739</v>
      </c>
      <c r="L76" s="63">
        <v>0.107972701173739</v>
      </c>
    </row>
    <row r="77" spans="1:12" x14ac:dyDescent="0.35">
      <c r="A77" s="34" t="s">
        <v>3</v>
      </c>
      <c r="B77" s="34" t="s">
        <v>88</v>
      </c>
      <c r="C77" s="34" t="s">
        <v>91</v>
      </c>
      <c r="D77" s="34" t="s">
        <v>133</v>
      </c>
      <c r="E77" s="34" t="s">
        <v>10</v>
      </c>
      <c r="F77" s="34" t="s">
        <v>12</v>
      </c>
      <c r="G77" s="35" t="s">
        <v>94</v>
      </c>
      <c r="H77" s="63" t="s">
        <v>99</v>
      </c>
      <c r="I77" s="34" t="str">
        <f t="shared" si="3"/>
        <v>Location where HH member(s) with a health problem seek or attempt to seek health care (3 months) ; Other government facility</v>
      </c>
      <c r="J77" s="34" t="str">
        <f t="shared" si="4"/>
        <v>Location where HH member(s) with a health problem seek or attempt to seek health care (3 months) ; Other government facilityPRL</v>
      </c>
      <c r="K77" s="36">
        <f t="shared" si="5"/>
        <v>0.62873320331258897</v>
      </c>
      <c r="L77" s="63">
        <v>6.2873320331258897E-3</v>
      </c>
    </row>
    <row r="78" spans="1:12" x14ac:dyDescent="0.35">
      <c r="A78" s="34" t="s">
        <v>3</v>
      </c>
      <c r="B78" s="34" t="s">
        <v>88</v>
      </c>
      <c r="C78" s="34" t="s">
        <v>91</v>
      </c>
      <c r="D78" s="34" t="s">
        <v>133</v>
      </c>
      <c r="E78" s="34" t="s">
        <v>10</v>
      </c>
      <c r="F78" s="34" t="s">
        <v>12</v>
      </c>
      <c r="G78" s="35" t="s">
        <v>94</v>
      </c>
      <c r="H78" s="63" t="s">
        <v>100</v>
      </c>
      <c r="I78" s="34" t="str">
        <f t="shared" si="3"/>
        <v>Location where HH member(s) with a health problem seek or attempt to seek health care (3 months) ; Private hospital</v>
      </c>
      <c r="J78" s="34" t="str">
        <f t="shared" si="4"/>
        <v>Location where HH member(s) with a health problem seek or attempt to seek health care (3 months) ; Private hospitalPRL</v>
      </c>
      <c r="K78" s="36">
        <f t="shared" si="5"/>
        <v>31.990972562421501</v>
      </c>
      <c r="L78" s="63">
        <v>0.31990972562421499</v>
      </c>
    </row>
    <row r="79" spans="1:12" x14ac:dyDescent="0.35">
      <c r="A79" s="34" t="s">
        <v>3</v>
      </c>
      <c r="B79" s="34" t="s">
        <v>88</v>
      </c>
      <c r="C79" s="34" t="s">
        <v>91</v>
      </c>
      <c r="D79" s="34" t="s">
        <v>133</v>
      </c>
      <c r="E79" s="34" t="s">
        <v>10</v>
      </c>
      <c r="F79" s="34" t="s">
        <v>12</v>
      </c>
      <c r="G79" s="35" t="s">
        <v>94</v>
      </c>
      <c r="H79" s="63" t="s">
        <v>101</v>
      </c>
      <c r="I79" s="34" t="str">
        <f t="shared" si="3"/>
        <v>Location where HH member(s) with a health problem seek or attempt to seek health care (3 months) ; Private clinic</v>
      </c>
      <c r="J79" s="34" t="str">
        <f t="shared" si="4"/>
        <v>Location where HH member(s) with a health problem seek or attempt to seek health care (3 months) ; Private clinicPRL</v>
      </c>
      <c r="K79" s="36">
        <f t="shared" si="5"/>
        <v>14.460593557398299</v>
      </c>
      <c r="L79" s="63">
        <v>0.14460593557398299</v>
      </c>
    </row>
    <row r="80" spans="1:12" x14ac:dyDescent="0.35">
      <c r="A80" s="34" t="s">
        <v>3</v>
      </c>
      <c r="B80" s="34" t="s">
        <v>88</v>
      </c>
      <c r="C80" s="34" t="s">
        <v>91</v>
      </c>
      <c r="D80" s="34" t="s">
        <v>133</v>
      </c>
      <c r="E80" s="34" t="s">
        <v>10</v>
      </c>
      <c r="F80" s="34" t="s">
        <v>12</v>
      </c>
      <c r="G80" s="35" t="s">
        <v>94</v>
      </c>
      <c r="H80" s="63" t="s">
        <v>102</v>
      </c>
      <c r="I80" s="34" t="str">
        <f t="shared" si="3"/>
        <v>Location where HH member(s) with a health problem seek or attempt to seek health care (3 months) ; Other private medical facility</v>
      </c>
      <c r="J80" s="34" t="str">
        <f t="shared" si="4"/>
        <v>Location where HH member(s) with a health problem seek or attempt to seek health care (3 months) ; Other private medical facilityPRL</v>
      </c>
      <c r="K80" s="36">
        <f t="shared" ref="K80:K129" si="6">L80*100</f>
        <v>1.6002193540219101</v>
      </c>
      <c r="L80" s="63">
        <v>1.60021935402191E-2</v>
      </c>
    </row>
    <row r="81" spans="1:13" x14ac:dyDescent="0.35">
      <c r="A81" s="34" t="s">
        <v>3</v>
      </c>
      <c r="B81" s="34" t="s">
        <v>88</v>
      </c>
      <c r="C81" s="34" t="s">
        <v>91</v>
      </c>
      <c r="D81" s="34" t="s">
        <v>133</v>
      </c>
      <c r="E81" s="34" t="s">
        <v>10</v>
      </c>
      <c r="F81" s="34" t="s">
        <v>12</v>
      </c>
      <c r="G81" s="35" t="s">
        <v>94</v>
      </c>
      <c r="H81" s="63" t="s">
        <v>103</v>
      </c>
      <c r="I81" s="34" t="str">
        <f t="shared" si="3"/>
        <v>Location where HH member(s) with a health problem seek or attempt to seek health care (3 months) ; NGO hospital</v>
      </c>
      <c r="J81" s="34" t="str">
        <f t="shared" si="4"/>
        <v>Location where HH member(s) with a health problem seek or attempt to seek health care (3 months) ; NGO hospitalPRL</v>
      </c>
      <c r="K81" s="36">
        <f t="shared" si="6"/>
        <v>6.4274141981106396</v>
      </c>
      <c r="L81" s="63">
        <v>6.4274141981106397E-2</v>
      </c>
    </row>
    <row r="82" spans="1:13" x14ac:dyDescent="0.35">
      <c r="A82" s="34" t="s">
        <v>3</v>
      </c>
      <c r="B82" s="34" t="s">
        <v>88</v>
      </c>
      <c r="C82" s="34" t="s">
        <v>91</v>
      </c>
      <c r="D82" s="34" t="s">
        <v>133</v>
      </c>
      <c r="E82" s="34" t="s">
        <v>10</v>
      </c>
      <c r="F82" s="34" t="s">
        <v>12</v>
      </c>
      <c r="G82" s="35" t="s">
        <v>94</v>
      </c>
      <c r="H82" s="63" t="s">
        <v>104</v>
      </c>
      <c r="I82" s="34" t="str">
        <f t="shared" si="3"/>
        <v>Location where HH member(s) with a health problem seek or attempt to seek health care (3 months) ; NGO clinic</v>
      </c>
      <c r="J82" s="34" t="str">
        <f t="shared" si="4"/>
        <v>Location where HH member(s) with a health problem seek or attempt to seek health care (3 months) ; NGO clinicPRL</v>
      </c>
      <c r="K82" s="36">
        <f t="shared" si="6"/>
        <v>8.9641718560762804</v>
      </c>
      <c r="L82" s="63">
        <v>8.9641718560762806E-2</v>
      </c>
    </row>
    <row r="83" spans="1:13" x14ac:dyDescent="0.35">
      <c r="A83" s="34" t="s">
        <v>3</v>
      </c>
      <c r="B83" s="34" t="s">
        <v>88</v>
      </c>
      <c r="C83" s="34" t="s">
        <v>91</v>
      </c>
      <c r="D83" s="34" t="s">
        <v>133</v>
      </c>
      <c r="E83" s="34" t="s">
        <v>10</v>
      </c>
      <c r="F83" s="34" t="s">
        <v>12</v>
      </c>
      <c r="G83" s="35" t="s">
        <v>94</v>
      </c>
      <c r="H83" s="63" t="s">
        <v>105</v>
      </c>
      <c r="I83" s="34" t="str">
        <f t="shared" si="3"/>
        <v>Location where HH member(s) with a health problem seek or attempt to seek health care (3 months) ; Other NGO medical facility</v>
      </c>
      <c r="J83" s="34" t="str">
        <f t="shared" si="4"/>
        <v>Location where HH member(s) with a health problem seek or attempt to seek health care (3 months) ; Other NGO medical facilityPRL</v>
      </c>
      <c r="K83" s="36">
        <f t="shared" si="6"/>
        <v>2.5798556924440499</v>
      </c>
      <c r="L83" s="63">
        <v>2.57985569244405E-2</v>
      </c>
      <c r="M83" s="63"/>
    </row>
    <row r="84" spans="1:13" x14ac:dyDescent="0.35">
      <c r="A84" s="34" t="s">
        <v>3</v>
      </c>
      <c r="B84" s="34" t="s">
        <v>88</v>
      </c>
      <c r="C84" s="34" t="s">
        <v>91</v>
      </c>
      <c r="D84" s="34" t="s">
        <v>133</v>
      </c>
      <c r="E84" s="34" t="s">
        <v>10</v>
      </c>
      <c r="F84" s="34" t="s">
        <v>12</v>
      </c>
      <c r="G84" s="35" t="s">
        <v>94</v>
      </c>
      <c r="H84" s="63" t="s">
        <v>106</v>
      </c>
      <c r="I84" s="34" t="str">
        <f t="shared" si="3"/>
        <v>Location where HH member(s) with a health problem seek or attempt to seek health care (3 months) ; Traditional healer or practitioner</v>
      </c>
      <c r="J84" s="34" t="str">
        <f t="shared" si="4"/>
        <v>Location where HH member(s) with a health problem seek or attempt to seek health care (3 months) ; Traditional healer or practitionerPRL</v>
      </c>
      <c r="K84" s="36">
        <f t="shared" si="6"/>
        <v>1.9151105344253201</v>
      </c>
      <c r="L84" s="63">
        <v>1.91511053442532E-2</v>
      </c>
    </row>
    <row r="85" spans="1:13" x14ac:dyDescent="0.35">
      <c r="A85" s="34" t="s">
        <v>3</v>
      </c>
      <c r="B85" s="34" t="s">
        <v>88</v>
      </c>
      <c r="C85" s="34" t="s">
        <v>91</v>
      </c>
      <c r="D85" s="34" t="s">
        <v>133</v>
      </c>
      <c r="E85" s="34" t="s">
        <v>10</v>
      </c>
      <c r="F85" s="34" t="s">
        <v>12</v>
      </c>
      <c r="G85" s="35" t="s">
        <v>94</v>
      </c>
      <c r="H85" s="63" t="s">
        <v>107</v>
      </c>
      <c r="I85" s="34" t="str">
        <f t="shared" si="3"/>
        <v>Location where HH member(s) with a health problem seek or attempt to seek health care (3 months) ; Pharmacy</v>
      </c>
      <c r="J85" s="34" t="str">
        <f t="shared" si="4"/>
        <v>Location where HH member(s) with a health problem seek or attempt to seek health care (3 months) ; PharmacyPRL</v>
      </c>
      <c r="K85" s="36">
        <f t="shared" si="6"/>
        <v>6.8674334909089101</v>
      </c>
      <c r="L85" s="63">
        <v>6.8674334909089099E-2</v>
      </c>
    </row>
    <row r="86" spans="1:13" x14ac:dyDescent="0.35">
      <c r="A86" s="34" t="s">
        <v>3</v>
      </c>
      <c r="B86" s="34" t="s">
        <v>88</v>
      </c>
      <c r="C86" s="34" t="s">
        <v>91</v>
      </c>
      <c r="D86" s="34" t="s">
        <v>133</v>
      </c>
      <c r="E86" s="34" t="s">
        <v>10</v>
      </c>
      <c r="F86" s="34" t="s">
        <v>12</v>
      </c>
      <c r="G86" s="35" t="s">
        <v>94</v>
      </c>
      <c r="H86" s="63" t="s">
        <v>108</v>
      </c>
      <c r="I86" s="34" t="str">
        <f t="shared" si="3"/>
        <v>Location where HH member(s) with a health problem seek or attempt to seek health care (3 months) ; Other</v>
      </c>
      <c r="J86" s="34" t="str">
        <f t="shared" si="4"/>
        <v>Location where HH member(s) with a health problem seek or attempt to seek health care (3 months) ; OtherPRL</v>
      </c>
      <c r="K86" s="36">
        <f t="shared" si="6"/>
        <v>1.1150008574143599</v>
      </c>
      <c r="L86" s="63">
        <v>1.11500085741436E-2</v>
      </c>
    </row>
    <row r="87" spans="1:13" x14ac:dyDescent="0.35">
      <c r="A87" s="34" t="s">
        <v>3</v>
      </c>
      <c r="B87" s="34" t="s">
        <v>88</v>
      </c>
      <c r="C87" s="34" t="s">
        <v>91</v>
      </c>
      <c r="D87" s="34" t="s">
        <v>133</v>
      </c>
      <c r="E87" s="34" t="s">
        <v>10</v>
      </c>
      <c r="F87" s="34" t="s">
        <v>12</v>
      </c>
      <c r="G87" s="35" t="s">
        <v>94</v>
      </c>
      <c r="H87" s="63" t="s">
        <v>8</v>
      </c>
      <c r="I87" s="34" t="str">
        <f t="shared" si="3"/>
        <v>Location where HH member(s) with a health problem seek or attempt to seek health care (3 months) ; Don't know</v>
      </c>
      <c r="J87" s="34" t="str">
        <f t="shared" si="4"/>
        <v>Location where HH member(s) with a health problem seek or attempt to seek health care (3 months) ; Don't knowPRL</v>
      </c>
      <c r="K87" s="36">
        <f t="shared" si="6"/>
        <v>0</v>
      </c>
      <c r="L87" s="63">
        <v>0</v>
      </c>
    </row>
    <row r="88" spans="1:13" x14ac:dyDescent="0.35">
      <c r="A88" s="45" t="s">
        <v>3</v>
      </c>
      <c r="B88" s="34" t="s">
        <v>88</v>
      </c>
      <c r="C88" s="34" t="s">
        <v>91</v>
      </c>
      <c r="D88" s="34" t="s">
        <v>133</v>
      </c>
      <c r="E88" s="34" t="s">
        <v>10</v>
      </c>
      <c r="F88" s="34" t="s">
        <v>12</v>
      </c>
      <c r="G88" s="35" t="s">
        <v>94</v>
      </c>
      <c r="H88" s="63" t="s">
        <v>7</v>
      </c>
      <c r="I88" s="34" t="str">
        <f t="shared" si="3"/>
        <v>Location where HH member(s) with a health problem seek or attempt to seek health care (3 months) ; Decline to answer</v>
      </c>
      <c r="J88" s="34" t="str">
        <f t="shared" si="4"/>
        <v>Location where HH member(s) with a health problem seek or attempt to seek health care (3 months) ; Decline to answerPRL</v>
      </c>
      <c r="K88" s="47">
        <f t="shared" si="6"/>
        <v>0</v>
      </c>
      <c r="L88" s="63">
        <v>0</v>
      </c>
    </row>
    <row r="89" spans="1:13" x14ac:dyDescent="0.35">
      <c r="A89" s="34" t="s">
        <v>3</v>
      </c>
      <c r="B89" s="34" t="s">
        <v>88</v>
      </c>
      <c r="C89" s="34" t="s">
        <v>91</v>
      </c>
      <c r="D89" s="34" t="s">
        <v>133</v>
      </c>
      <c r="E89" s="34" t="s">
        <v>93</v>
      </c>
      <c r="F89" s="34" t="s">
        <v>11</v>
      </c>
      <c r="G89" s="37" t="s">
        <v>109</v>
      </c>
      <c r="H89" s="35" t="s">
        <v>93</v>
      </c>
      <c r="I89" s="34" t="str">
        <f t="shared" si="3"/>
        <v>Time (in minutes) to get from the household to the nearest functional health facility by normal mode of transportation : Average</v>
      </c>
      <c r="J89" s="34" t="str">
        <f t="shared" si="4"/>
        <v>Time (in minutes) to get from the household to the nearest functional health facility by normal mode of transportation : AverageLebanese</v>
      </c>
      <c r="K89" s="36">
        <f t="shared" si="6"/>
        <v>1648.2040669140902</v>
      </c>
      <c r="L89" s="63">
        <v>16.4820406691409</v>
      </c>
    </row>
    <row r="90" spans="1:13" x14ac:dyDescent="0.35">
      <c r="A90" s="34" t="s">
        <v>3</v>
      </c>
      <c r="B90" s="34" t="s">
        <v>88</v>
      </c>
      <c r="C90" s="34" t="s">
        <v>91</v>
      </c>
      <c r="D90" s="34" t="s">
        <v>133</v>
      </c>
      <c r="E90" s="34" t="s">
        <v>93</v>
      </c>
      <c r="F90" s="34" t="s">
        <v>48</v>
      </c>
      <c r="G90" s="37" t="s">
        <v>109</v>
      </c>
      <c r="H90" s="35" t="s">
        <v>93</v>
      </c>
      <c r="I90" s="34" t="str">
        <f t="shared" si="3"/>
        <v>Time (in minutes) to get from the household to the nearest functional health facility by normal mode of transportation : Average</v>
      </c>
      <c r="J90" s="34" t="str">
        <f t="shared" si="4"/>
        <v>Time (in minutes) to get from the household to the nearest functional health facility by normal mode of transportation : AverageMigrants</v>
      </c>
      <c r="K90" s="36">
        <f t="shared" si="6"/>
        <v>1370.4003502459</v>
      </c>
      <c r="L90" s="63">
        <v>13.704003502459001</v>
      </c>
    </row>
    <row r="91" spans="1:13" x14ac:dyDescent="0.35">
      <c r="A91" s="34" t="s">
        <v>3</v>
      </c>
      <c r="B91" s="34" t="s">
        <v>88</v>
      </c>
      <c r="C91" s="34" t="s">
        <v>91</v>
      </c>
      <c r="D91" s="34" t="s">
        <v>133</v>
      </c>
      <c r="E91" s="34" t="s">
        <v>93</v>
      </c>
      <c r="F91" s="34" t="s">
        <v>12</v>
      </c>
      <c r="G91" s="37" t="s">
        <v>109</v>
      </c>
      <c r="H91" s="35" t="s">
        <v>93</v>
      </c>
      <c r="I91" s="34" t="str">
        <f t="shared" si="3"/>
        <v>Time (in minutes) to get from the household to the nearest functional health facility by normal mode of transportation : Average</v>
      </c>
      <c r="J91" s="34" t="str">
        <f t="shared" si="4"/>
        <v>Time (in minutes) to get from the household to the nearest functional health facility by normal mode of transportation : AveragePRL</v>
      </c>
      <c r="K91" s="36">
        <f t="shared" si="6"/>
        <v>1297.95731611</v>
      </c>
      <c r="L91" s="63">
        <v>12.979573161099999</v>
      </c>
    </row>
    <row r="92" spans="1:13" x14ac:dyDescent="0.35">
      <c r="A92" s="34" t="s">
        <v>3</v>
      </c>
      <c r="B92" s="34" t="s">
        <v>88</v>
      </c>
      <c r="C92" s="34" t="s">
        <v>91</v>
      </c>
      <c r="D92" s="34" t="s">
        <v>133</v>
      </c>
      <c r="E92" s="34" t="s">
        <v>10</v>
      </c>
      <c r="F92" s="34" t="s">
        <v>11</v>
      </c>
      <c r="G92" s="37" t="s">
        <v>110</v>
      </c>
      <c r="H92" s="63" t="s">
        <v>111</v>
      </c>
      <c r="I92" s="34" t="str">
        <f t="shared" si="3"/>
        <v>Barriers preventing to accessing health care when needed (3 months) : No functional health facility nearby</v>
      </c>
      <c r="J92" s="34" t="str">
        <f t="shared" si="4"/>
        <v>Barriers preventing to accessing health care when needed (3 months) : No functional health facility nearbyLebanese</v>
      </c>
      <c r="K92" s="36">
        <f t="shared" si="6"/>
        <v>14.8815259835823</v>
      </c>
      <c r="L92" s="63">
        <v>0.148815259835823</v>
      </c>
    </row>
    <row r="93" spans="1:13" x14ac:dyDescent="0.35">
      <c r="A93" s="34" t="s">
        <v>3</v>
      </c>
      <c r="B93" s="34" t="s">
        <v>88</v>
      </c>
      <c r="C93" s="34" t="s">
        <v>91</v>
      </c>
      <c r="D93" s="34" t="s">
        <v>133</v>
      </c>
      <c r="E93" s="34" t="s">
        <v>10</v>
      </c>
      <c r="F93" s="34" t="s">
        <v>11</v>
      </c>
      <c r="G93" s="37" t="s">
        <v>110</v>
      </c>
      <c r="H93" s="63" t="s">
        <v>112</v>
      </c>
      <c r="I93" s="34" t="str">
        <f t="shared" si="3"/>
        <v>Barriers preventing to accessing health care when needed (3 months) : Health facility hours of operation are not convenient</v>
      </c>
      <c r="J93" s="34" t="str">
        <f t="shared" si="4"/>
        <v>Barriers preventing to accessing health care when needed (3 months) : Health facility hours of operation are not convenientLebanese</v>
      </c>
      <c r="K93" s="36">
        <f t="shared" si="6"/>
        <v>0.65618705102583308</v>
      </c>
      <c r="L93" s="63">
        <v>6.5618705102583304E-3</v>
      </c>
    </row>
    <row r="94" spans="1:13" x14ac:dyDescent="0.35">
      <c r="A94" s="34" t="s">
        <v>3</v>
      </c>
      <c r="B94" s="34" t="s">
        <v>88</v>
      </c>
      <c r="C94" s="34" t="s">
        <v>91</v>
      </c>
      <c r="D94" s="34" t="s">
        <v>133</v>
      </c>
      <c r="E94" s="34" t="s">
        <v>10</v>
      </c>
      <c r="F94" s="34" t="s">
        <v>11</v>
      </c>
      <c r="G94" s="37" t="s">
        <v>110</v>
      </c>
      <c r="H94" s="63" t="s">
        <v>113</v>
      </c>
      <c r="I94" s="34" t="str">
        <f t="shared" si="3"/>
        <v>Barriers preventing to accessing health care when needed (3 months) : The specialized health service I/my household need(s) is not available at the health facility</v>
      </c>
      <c r="J94" s="34" t="str">
        <f t="shared" si="4"/>
        <v>Barriers preventing to accessing health care when needed (3 months) : The specialized health service I/my household need(s) is not available at the health facilityLebanese</v>
      </c>
      <c r="K94" s="36">
        <f t="shared" si="6"/>
        <v>3.9848030501327703</v>
      </c>
      <c r="L94" s="63">
        <v>3.9848030501327701E-2</v>
      </c>
    </row>
    <row r="95" spans="1:13" x14ac:dyDescent="0.35">
      <c r="A95" s="34" t="s">
        <v>3</v>
      </c>
      <c r="B95" s="34" t="s">
        <v>88</v>
      </c>
      <c r="C95" s="34" t="s">
        <v>91</v>
      </c>
      <c r="D95" s="34" t="s">
        <v>133</v>
      </c>
      <c r="E95" s="34" t="s">
        <v>10</v>
      </c>
      <c r="F95" s="34" t="s">
        <v>11</v>
      </c>
      <c r="G95" s="37" t="s">
        <v>110</v>
      </c>
      <c r="H95" s="63" t="s">
        <v>114</v>
      </c>
      <c r="I95" s="34" t="str">
        <f t="shared" si="3"/>
        <v>Barriers preventing to accessing health care when needed (3 months) : Long waiting time for the service</v>
      </c>
      <c r="J95" s="34" t="str">
        <f t="shared" si="4"/>
        <v>Barriers preventing to accessing health care when needed (3 months) : Long waiting time for the serviceLebanese</v>
      </c>
      <c r="K95" s="36">
        <f t="shared" si="6"/>
        <v>6.9104460298165806</v>
      </c>
      <c r="L95" s="63">
        <v>6.9104460298165804E-2</v>
      </c>
    </row>
    <row r="96" spans="1:13" x14ac:dyDescent="0.35">
      <c r="A96" s="34" t="s">
        <v>3</v>
      </c>
      <c r="B96" s="34" t="s">
        <v>88</v>
      </c>
      <c r="C96" s="34" t="s">
        <v>91</v>
      </c>
      <c r="D96" s="34" t="s">
        <v>133</v>
      </c>
      <c r="E96" s="34" t="s">
        <v>10</v>
      </c>
      <c r="F96" s="34" t="s">
        <v>11</v>
      </c>
      <c r="G96" s="37" t="s">
        <v>110</v>
      </c>
      <c r="H96" s="63" t="s">
        <v>115</v>
      </c>
      <c r="I96" s="34" t="str">
        <f t="shared" si="3"/>
        <v>Barriers preventing to accessing health care when needed (3 months) : Could not afford cost of consultation</v>
      </c>
      <c r="J96" s="34" t="str">
        <f t="shared" si="4"/>
        <v>Barriers preventing to accessing health care when needed (3 months) : Could not afford cost of consultationLebanese</v>
      </c>
      <c r="K96" s="36">
        <f t="shared" si="6"/>
        <v>55.4733468445651</v>
      </c>
      <c r="L96" s="63">
        <v>0.55473346844565097</v>
      </c>
    </row>
    <row r="97" spans="1:12" x14ac:dyDescent="0.35">
      <c r="A97" s="34" t="s">
        <v>3</v>
      </c>
      <c r="B97" s="34" t="s">
        <v>88</v>
      </c>
      <c r="C97" s="34" t="s">
        <v>91</v>
      </c>
      <c r="D97" s="34" t="s">
        <v>133</v>
      </c>
      <c r="E97" s="34" t="s">
        <v>10</v>
      </c>
      <c r="F97" s="34" t="s">
        <v>11</v>
      </c>
      <c r="G97" s="37" t="s">
        <v>110</v>
      </c>
      <c r="H97" s="63" t="s">
        <v>116</v>
      </c>
      <c r="I97" s="34" t="str">
        <f t="shared" si="3"/>
        <v>Barriers preventing to accessing health care when needed (3 months) : Could not afford cost of treatment</v>
      </c>
      <c r="J97" s="34" t="str">
        <f t="shared" si="4"/>
        <v>Barriers preventing to accessing health care when needed (3 months) : Could not afford cost of treatmentLebanese</v>
      </c>
      <c r="K97" s="36">
        <f t="shared" si="6"/>
        <v>71.171000459004901</v>
      </c>
      <c r="L97" s="63">
        <v>0.71171000459004896</v>
      </c>
    </row>
    <row r="98" spans="1:12" x14ac:dyDescent="0.35">
      <c r="A98" s="34" t="s">
        <v>3</v>
      </c>
      <c r="B98" s="34" t="s">
        <v>88</v>
      </c>
      <c r="C98" s="34" t="s">
        <v>91</v>
      </c>
      <c r="D98" s="34" t="s">
        <v>133</v>
      </c>
      <c r="E98" s="34" t="s">
        <v>10</v>
      </c>
      <c r="F98" s="34" t="s">
        <v>11</v>
      </c>
      <c r="G98" s="37" t="s">
        <v>110</v>
      </c>
      <c r="H98" s="63" t="s">
        <v>117</v>
      </c>
      <c r="I98" s="34" t="str">
        <f t="shared" si="3"/>
        <v>Barriers preventing to accessing health care when needed (3 months) : Could not afford transportation to health facility</v>
      </c>
      <c r="J98" s="34" t="str">
        <f t="shared" si="4"/>
        <v>Barriers preventing to accessing health care when needed (3 months) : Could not afford transportation to health facilityLebanese</v>
      </c>
      <c r="K98" s="36">
        <f t="shared" si="6"/>
        <v>19.350523068389499</v>
      </c>
      <c r="L98" s="63">
        <v>0.193505230683895</v>
      </c>
    </row>
    <row r="99" spans="1:12" x14ac:dyDescent="0.35">
      <c r="A99" s="34" t="s">
        <v>3</v>
      </c>
      <c r="B99" s="34" t="s">
        <v>88</v>
      </c>
      <c r="C99" s="34" t="s">
        <v>91</v>
      </c>
      <c r="D99" s="34" t="s">
        <v>133</v>
      </c>
      <c r="E99" s="34" t="s">
        <v>10</v>
      </c>
      <c r="F99" s="34" t="s">
        <v>11</v>
      </c>
      <c r="G99" s="37" t="s">
        <v>110</v>
      </c>
      <c r="H99" s="63" t="s">
        <v>118</v>
      </c>
      <c r="I99" s="34" t="str">
        <f t="shared" si="3"/>
        <v>Barriers preventing to accessing health care when needed (3 months) : Issues with quality or accessibility of medications</v>
      </c>
      <c r="J99" s="34" t="str">
        <f t="shared" si="4"/>
        <v>Barriers preventing to accessing health care when needed (3 months) : Issues with quality or accessibility of medicationsLebanese</v>
      </c>
      <c r="K99" s="36">
        <f t="shared" si="6"/>
        <v>8.7891062630550998</v>
      </c>
      <c r="L99" s="63">
        <v>8.7891062630551006E-2</v>
      </c>
    </row>
    <row r="100" spans="1:12" x14ac:dyDescent="0.35">
      <c r="A100" s="34" t="s">
        <v>3</v>
      </c>
      <c r="B100" s="34" t="s">
        <v>88</v>
      </c>
      <c r="C100" s="34" t="s">
        <v>91</v>
      </c>
      <c r="D100" s="34" t="s">
        <v>133</v>
      </c>
      <c r="E100" s="34" t="s">
        <v>10</v>
      </c>
      <c r="F100" s="34" t="s">
        <v>11</v>
      </c>
      <c r="G100" s="37" t="s">
        <v>110</v>
      </c>
      <c r="H100" s="63" t="s">
        <v>119</v>
      </c>
      <c r="I100" s="34" t="str">
        <f t="shared" si="3"/>
        <v>Barriers preventing to accessing health care when needed (3 months) : Health facility is too far away</v>
      </c>
      <c r="J100" s="34" t="str">
        <f t="shared" si="4"/>
        <v>Barriers preventing to accessing health care when needed (3 months) : Health facility is too far awayLebanese</v>
      </c>
      <c r="K100" s="36">
        <f t="shared" si="6"/>
        <v>1.82153306023665</v>
      </c>
      <c r="L100" s="63">
        <v>1.8215330602366499E-2</v>
      </c>
    </row>
    <row r="101" spans="1:12" x14ac:dyDescent="0.35">
      <c r="A101" s="34" t="s">
        <v>3</v>
      </c>
      <c r="B101" s="34" t="s">
        <v>88</v>
      </c>
      <c r="C101" s="34" t="s">
        <v>91</v>
      </c>
      <c r="D101" s="34" t="s">
        <v>133</v>
      </c>
      <c r="E101" s="34" t="s">
        <v>10</v>
      </c>
      <c r="F101" s="34" t="s">
        <v>11</v>
      </c>
      <c r="G101" s="37" t="s">
        <v>110</v>
      </c>
      <c r="H101" s="63" t="s">
        <v>120</v>
      </c>
      <c r="I101" s="34" t="str">
        <f t="shared" si="3"/>
        <v>Barriers preventing to accessing health care when needed (3 months) : Disability prevents access to health facility</v>
      </c>
      <c r="J101" s="34" t="str">
        <f t="shared" si="4"/>
        <v>Barriers preventing to accessing health care when needed (3 months) : Disability prevents access to health facilityLebanese</v>
      </c>
      <c r="K101" s="36">
        <f t="shared" si="6"/>
        <v>0.47495324012227397</v>
      </c>
      <c r="L101" s="63">
        <v>4.7495324012227398E-3</v>
      </c>
    </row>
    <row r="102" spans="1:12" x14ac:dyDescent="0.35">
      <c r="A102" s="34" t="s">
        <v>3</v>
      </c>
      <c r="B102" s="34" t="s">
        <v>88</v>
      </c>
      <c r="C102" s="34" t="s">
        <v>91</v>
      </c>
      <c r="D102" s="34" t="s">
        <v>133</v>
      </c>
      <c r="E102" s="34" t="s">
        <v>10</v>
      </c>
      <c r="F102" s="34" t="s">
        <v>11</v>
      </c>
      <c r="G102" s="37" t="s">
        <v>110</v>
      </c>
      <c r="H102" s="63" t="s">
        <v>121</v>
      </c>
      <c r="I102" s="34" t="str">
        <f t="shared" si="3"/>
        <v>Barriers preventing to accessing health care when needed (3 months) : No means of transport</v>
      </c>
      <c r="J102" s="34" t="str">
        <f t="shared" si="4"/>
        <v>Barriers preventing to accessing health care when needed (3 months) : No means of transportLebanese</v>
      </c>
      <c r="K102" s="36">
        <f t="shared" si="6"/>
        <v>5.09168617976525</v>
      </c>
      <c r="L102" s="63">
        <v>5.09168617976525E-2</v>
      </c>
    </row>
    <row r="103" spans="1:12" x14ac:dyDescent="0.35">
      <c r="A103" s="34" t="s">
        <v>3</v>
      </c>
      <c r="B103" s="34" t="s">
        <v>88</v>
      </c>
      <c r="C103" s="34" t="s">
        <v>91</v>
      </c>
      <c r="D103" s="34" t="s">
        <v>133</v>
      </c>
      <c r="E103" s="34" t="s">
        <v>10</v>
      </c>
      <c r="F103" s="34" t="s">
        <v>11</v>
      </c>
      <c r="G103" s="37" t="s">
        <v>110</v>
      </c>
      <c r="H103" s="63" t="s">
        <v>122</v>
      </c>
      <c r="I103" s="34" t="str">
        <f t="shared" ref="I103:I166" si="7">CONCATENATE(G103,H103)</f>
        <v>Barriers preventing to accessing health care when needed (3 months) : Not safe/insecurity at health facility</v>
      </c>
      <c r="J103" s="34" t="str">
        <f t="shared" ref="J103:J166" si="8">CONCATENATE(G103,H103,F103)</f>
        <v>Barriers preventing to accessing health care when needed (3 months) : Not safe/insecurity at health facilityLebanese</v>
      </c>
      <c r="K103" s="36">
        <f t="shared" si="6"/>
        <v>4.9736701621936295E-2</v>
      </c>
      <c r="L103" s="63">
        <v>4.9736701621936295E-4</v>
      </c>
    </row>
    <row r="104" spans="1:12" x14ac:dyDescent="0.35">
      <c r="A104" s="34" t="s">
        <v>3</v>
      </c>
      <c r="B104" s="34" t="s">
        <v>88</v>
      </c>
      <c r="C104" s="34" t="s">
        <v>91</v>
      </c>
      <c r="D104" s="34" t="s">
        <v>133</v>
      </c>
      <c r="E104" s="34" t="s">
        <v>10</v>
      </c>
      <c r="F104" s="34" t="s">
        <v>11</v>
      </c>
      <c r="G104" s="37" t="s">
        <v>110</v>
      </c>
      <c r="H104" s="63" t="s">
        <v>123</v>
      </c>
      <c r="I104" s="34" t="str">
        <f t="shared" si="7"/>
        <v>Barriers preventing to accessing health care when needed (3 months) : Not safe/insecurity while travelling to health facility</v>
      </c>
      <c r="J104" s="34" t="str">
        <f t="shared" si="8"/>
        <v>Barriers preventing to accessing health care when needed (3 months) : Not safe/insecurity while travelling to health facilityLebanese</v>
      </c>
      <c r="K104" s="36">
        <f t="shared" si="6"/>
        <v>0.20672051527836902</v>
      </c>
      <c r="L104" s="63">
        <v>2.0672051527836901E-3</v>
      </c>
    </row>
    <row r="105" spans="1:12" x14ac:dyDescent="0.35">
      <c r="A105" s="34" t="s">
        <v>3</v>
      </c>
      <c r="B105" s="34" t="s">
        <v>88</v>
      </c>
      <c r="C105" s="34" t="s">
        <v>91</v>
      </c>
      <c r="D105" s="34" t="s">
        <v>133</v>
      </c>
      <c r="E105" s="34" t="s">
        <v>10</v>
      </c>
      <c r="F105" s="34" t="s">
        <v>11</v>
      </c>
      <c r="G105" s="37" t="s">
        <v>110</v>
      </c>
      <c r="H105" s="63" t="s">
        <v>124</v>
      </c>
      <c r="I105" s="34" t="str">
        <f t="shared" si="7"/>
        <v>Barriers preventing to accessing health care when needed (3 months) : Fear of exposure to COVID-19 at health facility</v>
      </c>
      <c r="J105" s="34" t="str">
        <f t="shared" si="8"/>
        <v>Barriers preventing to accessing health care when needed (3 months) : Fear of exposure to COVID-19 at health facilityLebanese</v>
      </c>
      <c r="K105" s="36">
        <f t="shared" si="6"/>
        <v>2.1411566568664901</v>
      </c>
      <c r="L105" s="63">
        <v>2.14115665686649E-2</v>
      </c>
    </row>
    <row r="106" spans="1:12" x14ac:dyDescent="0.35">
      <c r="A106" s="34" t="s">
        <v>3</v>
      </c>
      <c r="B106" s="34" t="s">
        <v>88</v>
      </c>
      <c r="C106" s="34" t="s">
        <v>91</v>
      </c>
      <c r="D106" s="34" t="s">
        <v>133</v>
      </c>
      <c r="E106" s="34" t="s">
        <v>10</v>
      </c>
      <c r="F106" s="34" t="s">
        <v>11</v>
      </c>
      <c r="G106" s="37" t="s">
        <v>110</v>
      </c>
      <c r="H106" s="63" t="s">
        <v>125</v>
      </c>
      <c r="I106" s="34" t="str">
        <f t="shared" si="7"/>
        <v>Barriers preventing to accessing health care when needed (3 months) : Not trained staff at health facility</v>
      </c>
      <c r="J106" s="34" t="str">
        <f t="shared" si="8"/>
        <v>Barriers preventing to accessing health care when needed (3 months) : Not trained staff at health facilityLebanese</v>
      </c>
      <c r="K106" s="36">
        <f t="shared" si="6"/>
        <v>0.28201796698266801</v>
      </c>
      <c r="L106" s="63">
        <v>2.8201796698266801E-3</v>
      </c>
    </row>
    <row r="107" spans="1:12" x14ac:dyDescent="0.35">
      <c r="A107" s="34" t="s">
        <v>3</v>
      </c>
      <c r="B107" s="34" t="s">
        <v>88</v>
      </c>
      <c r="C107" s="34" t="s">
        <v>91</v>
      </c>
      <c r="D107" s="34" t="s">
        <v>133</v>
      </c>
      <c r="E107" s="34" t="s">
        <v>10</v>
      </c>
      <c r="F107" s="34" t="s">
        <v>11</v>
      </c>
      <c r="G107" s="37" t="s">
        <v>110</v>
      </c>
      <c r="H107" s="63" t="s">
        <v>126</v>
      </c>
      <c r="I107" s="34" t="str">
        <f t="shared" si="7"/>
        <v>Barriers preventing to accessing health care when needed (3 months) : Not enough staff at health facility</v>
      </c>
      <c r="J107" s="34" t="str">
        <f t="shared" si="8"/>
        <v>Barriers preventing to accessing health care when needed (3 months) : Not enough staff at health facilityLebanese</v>
      </c>
      <c r="K107" s="36">
        <f t="shared" si="6"/>
        <v>6.4479526905352996E-2</v>
      </c>
      <c r="L107" s="63">
        <v>6.4479526905352998E-4</v>
      </c>
    </row>
    <row r="108" spans="1:12" x14ac:dyDescent="0.35">
      <c r="A108" s="34" t="s">
        <v>3</v>
      </c>
      <c r="B108" s="34" t="s">
        <v>88</v>
      </c>
      <c r="C108" s="34" t="s">
        <v>91</v>
      </c>
      <c r="D108" s="34" t="s">
        <v>133</v>
      </c>
      <c r="E108" s="34" t="s">
        <v>10</v>
      </c>
      <c r="F108" s="34" t="s">
        <v>11</v>
      </c>
      <c r="G108" s="37" t="s">
        <v>110</v>
      </c>
      <c r="H108" s="63" t="s">
        <v>127</v>
      </c>
      <c r="I108" s="34" t="str">
        <f t="shared" si="7"/>
        <v>Barriers preventing to accessing health care when needed (3 months) : Lack of female staff at health facility</v>
      </c>
      <c r="J108" s="34" t="str">
        <f t="shared" si="8"/>
        <v>Barriers preventing to accessing health care when needed (3 months) : Lack of female staff at health facilityLebanese</v>
      </c>
      <c r="K108" s="36">
        <f t="shared" si="6"/>
        <v>6.2082259825808103E-2</v>
      </c>
      <c r="L108" s="63">
        <v>6.2082259825808103E-4</v>
      </c>
    </row>
    <row r="109" spans="1:12" x14ac:dyDescent="0.35">
      <c r="A109" s="34" t="s">
        <v>3</v>
      </c>
      <c r="B109" s="34" t="s">
        <v>88</v>
      </c>
      <c r="C109" s="34" t="s">
        <v>91</v>
      </c>
      <c r="D109" s="34" t="s">
        <v>133</v>
      </c>
      <c r="E109" s="34" t="s">
        <v>10</v>
      </c>
      <c r="F109" s="34" t="s">
        <v>11</v>
      </c>
      <c r="G109" s="37" t="s">
        <v>110</v>
      </c>
      <c r="H109" s="63" t="s">
        <v>128</v>
      </c>
      <c r="I109" s="34" t="str">
        <f t="shared" si="7"/>
        <v>Barriers preventing to accessing health care when needed (3 months) : Fear or distrust of health workers, examination or treatment</v>
      </c>
      <c r="J109" s="34" t="str">
        <f t="shared" si="8"/>
        <v>Barriers preventing to accessing health care when needed (3 months) : Fear or distrust of health workers, examination or treatmentLebanese</v>
      </c>
      <c r="K109" s="36">
        <f t="shared" si="6"/>
        <v>0.503858423609999</v>
      </c>
      <c r="L109" s="63">
        <v>5.0385842360999899E-3</v>
      </c>
    </row>
    <row r="110" spans="1:12" x14ac:dyDescent="0.35">
      <c r="A110" s="34" t="s">
        <v>3</v>
      </c>
      <c r="B110" s="34" t="s">
        <v>88</v>
      </c>
      <c r="C110" s="34" t="s">
        <v>91</v>
      </c>
      <c r="D110" s="34" t="s">
        <v>133</v>
      </c>
      <c r="E110" s="34" t="s">
        <v>10</v>
      </c>
      <c r="F110" s="34" t="s">
        <v>11</v>
      </c>
      <c r="G110" s="37" t="s">
        <v>110</v>
      </c>
      <c r="H110" s="63" t="s">
        <v>129</v>
      </c>
      <c r="I110" s="34" t="str">
        <f t="shared" si="7"/>
        <v>Barriers preventing to accessing health care when needed (3 months) : Could not take time off work / from caring for children</v>
      </c>
      <c r="J110" s="34" t="str">
        <f t="shared" si="8"/>
        <v>Barriers preventing to accessing health care when needed (3 months) : Could not take time off work / from caring for childrenLebanese</v>
      </c>
      <c r="K110" s="36">
        <f t="shared" si="6"/>
        <v>0</v>
      </c>
      <c r="L110" s="63">
        <v>0</v>
      </c>
    </row>
    <row r="111" spans="1:12" x14ac:dyDescent="0.35">
      <c r="A111" s="34" t="s">
        <v>3</v>
      </c>
      <c r="B111" s="34" t="s">
        <v>88</v>
      </c>
      <c r="C111" s="34" t="s">
        <v>91</v>
      </c>
      <c r="D111" s="34" t="s">
        <v>133</v>
      </c>
      <c r="E111" s="34" t="s">
        <v>10</v>
      </c>
      <c r="F111" s="34" t="s">
        <v>11</v>
      </c>
      <c r="G111" s="37" t="s">
        <v>110</v>
      </c>
      <c r="H111" s="63" t="s">
        <v>130</v>
      </c>
      <c r="I111" s="34" t="str">
        <f t="shared" si="7"/>
        <v>Barriers preventing to accessing health care when needed (3 months) : Language issues or communication barriers (can include disability related to speaking/ seeing/ hearing)</v>
      </c>
      <c r="J111" s="34" t="str">
        <f t="shared" si="8"/>
        <v>Barriers preventing to accessing health care when needed (3 months) : Language issues or communication barriers (can include disability related to speaking/ seeing/ hearing)Lebanese</v>
      </c>
      <c r="K111" s="36">
        <f t="shared" si="6"/>
        <v>0</v>
      </c>
      <c r="L111" s="63">
        <v>0</v>
      </c>
    </row>
    <row r="112" spans="1:12" x14ac:dyDescent="0.35">
      <c r="A112" s="34" t="s">
        <v>3</v>
      </c>
      <c r="B112" s="34" t="s">
        <v>88</v>
      </c>
      <c r="C112" s="34" t="s">
        <v>91</v>
      </c>
      <c r="D112" s="34" t="s">
        <v>133</v>
      </c>
      <c r="E112" s="34" t="s">
        <v>10</v>
      </c>
      <c r="F112" s="34" t="s">
        <v>11</v>
      </c>
      <c r="G112" s="37" t="s">
        <v>110</v>
      </c>
      <c r="H112" s="63" t="s">
        <v>131</v>
      </c>
      <c r="I112" s="34" t="str">
        <f t="shared" si="7"/>
        <v>Barriers preventing to accessing health care when needed (3 months) : Lack of civil documentation</v>
      </c>
      <c r="J112" s="34" t="str">
        <f t="shared" si="8"/>
        <v>Barriers preventing to accessing health care when needed (3 months) : Lack of civil documentationLebanese</v>
      </c>
      <c r="K112" s="36">
        <f t="shared" si="6"/>
        <v>3.4787356626290199E-2</v>
      </c>
      <c r="L112" s="63">
        <v>3.4787356626290197E-4</v>
      </c>
    </row>
    <row r="113" spans="1:12" x14ac:dyDescent="0.35">
      <c r="A113" s="34" t="s">
        <v>3</v>
      </c>
      <c r="B113" s="34" t="s">
        <v>88</v>
      </c>
      <c r="C113" s="34" t="s">
        <v>91</v>
      </c>
      <c r="D113" s="34" t="s">
        <v>133</v>
      </c>
      <c r="E113" s="34" t="s">
        <v>10</v>
      </c>
      <c r="F113" s="34" t="s">
        <v>11</v>
      </c>
      <c r="G113" s="37" t="s">
        <v>110</v>
      </c>
      <c r="H113" s="63" t="s">
        <v>132</v>
      </c>
      <c r="I113" s="34" t="str">
        <f t="shared" si="7"/>
        <v>Barriers preventing to accessing health care when needed (3 months) : Prevented by employer</v>
      </c>
      <c r="J113" s="34" t="str">
        <f t="shared" si="8"/>
        <v>Barriers preventing to accessing health care when needed (3 months) : Prevented by employerLebanese</v>
      </c>
      <c r="K113" s="36">
        <f t="shared" si="6"/>
        <v>0</v>
      </c>
      <c r="L113" s="63">
        <v>0</v>
      </c>
    </row>
    <row r="114" spans="1:12" x14ac:dyDescent="0.35">
      <c r="A114" s="34" t="s">
        <v>3</v>
      </c>
      <c r="B114" s="34" t="s">
        <v>88</v>
      </c>
      <c r="C114" s="34" t="s">
        <v>91</v>
      </c>
      <c r="D114" s="34" t="s">
        <v>133</v>
      </c>
      <c r="E114" s="34" t="s">
        <v>10</v>
      </c>
      <c r="F114" s="34" t="s">
        <v>11</v>
      </c>
      <c r="G114" s="37" t="s">
        <v>110</v>
      </c>
      <c r="H114" s="63" t="s">
        <v>108</v>
      </c>
      <c r="I114" s="34" t="str">
        <f t="shared" si="7"/>
        <v>Barriers preventing to accessing health care when needed (3 months) : Other</v>
      </c>
      <c r="J114" s="34" t="str">
        <f t="shared" si="8"/>
        <v>Barriers preventing to accessing health care when needed (3 months) : OtherLebanese</v>
      </c>
      <c r="K114" s="36">
        <f t="shared" si="6"/>
        <v>1.87538603489587</v>
      </c>
      <c r="L114" s="63">
        <v>1.8753860348958699E-2</v>
      </c>
    </row>
    <row r="115" spans="1:12" x14ac:dyDescent="0.35">
      <c r="A115" s="34" t="s">
        <v>3</v>
      </c>
      <c r="B115" s="34" t="s">
        <v>88</v>
      </c>
      <c r="C115" s="34" t="s">
        <v>91</v>
      </c>
      <c r="D115" s="34" t="s">
        <v>133</v>
      </c>
      <c r="E115" s="34" t="s">
        <v>10</v>
      </c>
      <c r="F115" s="34" t="s">
        <v>11</v>
      </c>
      <c r="G115" s="37" t="s">
        <v>110</v>
      </c>
      <c r="H115" s="63" t="s">
        <v>8</v>
      </c>
      <c r="I115" s="34" t="str">
        <f t="shared" si="7"/>
        <v>Barriers preventing to accessing health care when needed (3 months) : Don't know</v>
      </c>
      <c r="J115" s="34" t="str">
        <f t="shared" si="8"/>
        <v>Barriers preventing to accessing health care when needed (3 months) : Don't knowLebanese</v>
      </c>
      <c r="K115" s="36">
        <f t="shared" si="6"/>
        <v>2.2687095451794601</v>
      </c>
      <c r="L115" s="63">
        <v>2.2687095451794599E-2</v>
      </c>
    </row>
    <row r="116" spans="1:12" x14ac:dyDescent="0.35">
      <c r="A116" s="34" t="s">
        <v>3</v>
      </c>
      <c r="B116" s="34" t="s">
        <v>88</v>
      </c>
      <c r="C116" s="34" t="s">
        <v>91</v>
      </c>
      <c r="D116" s="34" t="s">
        <v>133</v>
      </c>
      <c r="E116" s="34" t="s">
        <v>10</v>
      </c>
      <c r="F116" s="34" t="s">
        <v>11</v>
      </c>
      <c r="G116" s="37" t="s">
        <v>110</v>
      </c>
      <c r="H116" s="63" t="s">
        <v>7</v>
      </c>
      <c r="I116" s="34" t="str">
        <f t="shared" si="7"/>
        <v>Barriers preventing to accessing health care when needed (3 months) : Decline to answer</v>
      </c>
      <c r="J116" s="34" t="str">
        <f t="shared" si="8"/>
        <v>Barriers preventing to accessing health care when needed (3 months) : Decline to answerLebanese</v>
      </c>
      <c r="K116" s="36">
        <f t="shared" si="6"/>
        <v>0.78033214868566603</v>
      </c>
      <c r="L116" s="63">
        <v>7.8033214868566602E-3</v>
      </c>
    </row>
    <row r="117" spans="1:12" x14ac:dyDescent="0.35">
      <c r="A117" s="34" t="s">
        <v>3</v>
      </c>
      <c r="B117" s="34" t="s">
        <v>88</v>
      </c>
      <c r="C117" s="34" t="s">
        <v>91</v>
      </c>
      <c r="D117" s="34" t="s">
        <v>133</v>
      </c>
      <c r="E117" s="34" t="s">
        <v>10</v>
      </c>
      <c r="F117" s="34" t="s">
        <v>48</v>
      </c>
      <c r="G117" s="37" t="s">
        <v>110</v>
      </c>
      <c r="H117" s="63" t="s">
        <v>111</v>
      </c>
      <c r="I117" s="34" t="str">
        <f t="shared" si="7"/>
        <v>Barriers preventing to accessing health care when needed (3 months) : No functional health facility nearby</v>
      </c>
      <c r="J117" s="34" t="str">
        <f t="shared" si="8"/>
        <v>Barriers preventing to accessing health care when needed (3 months) : No functional health facility nearbyMigrants</v>
      </c>
      <c r="K117" s="36">
        <f t="shared" si="6"/>
        <v>15.261705601646099</v>
      </c>
      <c r="L117" s="63">
        <v>0.152617056016461</v>
      </c>
    </row>
    <row r="118" spans="1:12" x14ac:dyDescent="0.35">
      <c r="A118" s="34" t="s">
        <v>3</v>
      </c>
      <c r="B118" s="34" t="s">
        <v>88</v>
      </c>
      <c r="C118" s="34" t="s">
        <v>91</v>
      </c>
      <c r="D118" s="34" t="s">
        <v>133</v>
      </c>
      <c r="E118" s="34" t="s">
        <v>10</v>
      </c>
      <c r="F118" s="34" t="s">
        <v>48</v>
      </c>
      <c r="G118" s="37" t="s">
        <v>110</v>
      </c>
      <c r="H118" s="63" t="s">
        <v>112</v>
      </c>
      <c r="I118" s="34" t="str">
        <f t="shared" si="7"/>
        <v>Barriers preventing to accessing health care when needed (3 months) : Health facility hours of operation are not convenient</v>
      </c>
      <c r="J118" s="34" t="str">
        <f t="shared" si="8"/>
        <v>Barriers preventing to accessing health care when needed (3 months) : Health facility hours of operation are not convenientMigrants</v>
      </c>
      <c r="K118" s="36">
        <f t="shared" si="6"/>
        <v>1.11022302462516E-14</v>
      </c>
      <c r="L118" s="63">
        <v>1.11022302462516E-16</v>
      </c>
    </row>
    <row r="119" spans="1:12" x14ac:dyDescent="0.35">
      <c r="A119" s="34" t="s">
        <v>3</v>
      </c>
      <c r="B119" s="34" t="s">
        <v>88</v>
      </c>
      <c r="C119" s="34" t="s">
        <v>91</v>
      </c>
      <c r="D119" s="34" t="s">
        <v>133</v>
      </c>
      <c r="E119" s="34" t="s">
        <v>10</v>
      </c>
      <c r="F119" s="34" t="s">
        <v>48</v>
      </c>
      <c r="G119" s="37" t="s">
        <v>110</v>
      </c>
      <c r="H119" s="63" t="s">
        <v>113</v>
      </c>
      <c r="I119" s="34" t="str">
        <f t="shared" si="7"/>
        <v>Barriers preventing to accessing health care when needed (3 months) : The specialized health service I/my household need(s) is not available at the health facility</v>
      </c>
      <c r="J119" s="34" t="str">
        <f t="shared" si="8"/>
        <v>Barriers preventing to accessing health care when needed (3 months) : The specialized health service I/my household need(s) is not available at the health facilityMigrants</v>
      </c>
      <c r="K119" s="36">
        <f t="shared" si="6"/>
        <v>2.3114406518689301</v>
      </c>
      <c r="L119" s="63">
        <v>2.31144065186893E-2</v>
      </c>
    </row>
    <row r="120" spans="1:12" x14ac:dyDescent="0.35">
      <c r="A120" s="34" t="s">
        <v>3</v>
      </c>
      <c r="B120" s="34" t="s">
        <v>88</v>
      </c>
      <c r="C120" s="34" t="s">
        <v>91</v>
      </c>
      <c r="D120" s="34" t="s">
        <v>133</v>
      </c>
      <c r="E120" s="34" t="s">
        <v>10</v>
      </c>
      <c r="F120" s="34" t="s">
        <v>48</v>
      </c>
      <c r="G120" s="37" t="s">
        <v>110</v>
      </c>
      <c r="H120" s="63" t="s">
        <v>114</v>
      </c>
      <c r="I120" s="34" t="str">
        <f t="shared" si="7"/>
        <v>Barriers preventing to accessing health care when needed (3 months) : Long waiting time for the service</v>
      </c>
      <c r="J120" s="34" t="str">
        <f t="shared" si="8"/>
        <v>Barriers preventing to accessing health care when needed (3 months) : Long waiting time for the serviceMigrants</v>
      </c>
      <c r="K120" s="36">
        <f t="shared" si="6"/>
        <v>6.3428002109168702</v>
      </c>
      <c r="L120" s="63">
        <v>6.3428002109168699E-2</v>
      </c>
    </row>
    <row r="121" spans="1:12" x14ac:dyDescent="0.35">
      <c r="A121" s="34" t="s">
        <v>3</v>
      </c>
      <c r="B121" s="34" t="s">
        <v>88</v>
      </c>
      <c r="C121" s="34" t="s">
        <v>91</v>
      </c>
      <c r="D121" s="34" t="s">
        <v>133</v>
      </c>
      <c r="E121" s="34" t="s">
        <v>10</v>
      </c>
      <c r="F121" s="34" t="s">
        <v>48</v>
      </c>
      <c r="G121" s="37" t="s">
        <v>110</v>
      </c>
      <c r="H121" s="63" t="s">
        <v>115</v>
      </c>
      <c r="I121" s="34" t="str">
        <f t="shared" si="7"/>
        <v>Barriers preventing to accessing health care when needed (3 months) : Could not afford cost of consultation</v>
      </c>
      <c r="J121" s="34" t="str">
        <f t="shared" si="8"/>
        <v>Barriers preventing to accessing health care when needed (3 months) : Could not afford cost of consultationMigrants</v>
      </c>
      <c r="K121" s="36">
        <f t="shared" si="6"/>
        <v>50.336715748253106</v>
      </c>
      <c r="L121" s="63">
        <v>0.50336715748253102</v>
      </c>
    </row>
    <row r="122" spans="1:12" x14ac:dyDescent="0.35">
      <c r="A122" s="34" t="s">
        <v>3</v>
      </c>
      <c r="B122" s="34" t="s">
        <v>88</v>
      </c>
      <c r="C122" s="34" t="s">
        <v>91</v>
      </c>
      <c r="D122" s="34" t="s">
        <v>133</v>
      </c>
      <c r="E122" s="34" t="s">
        <v>10</v>
      </c>
      <c r="F122" s="34" t="s">
        <v>48</v>
      </c>
      <c r="G122" s="37" t="s">
        <v>110</v>
      </c>
      <c r="H122" s="63" t="s">
        <v>116</v>
      </c>
      <c r="I122" s="34" t="str">
        <f t="shared" si="7"/>
        <v>Barriers preventing to accessing health care when needed (3 months) : Could not afford cost of treatment</v>
      </c>
      <c r="J122" s="34" t="str">
        <f t="shared" si="8"/>
        <v>Barriers preventing to accessing health care when needed (3 months) : Could not afford cost of treatmentMigrants</v>
      </c>
      <c r="K122" s="36">
        <f t="shared" si="6"/>
        <v>67.758735764346397</v>
      </c>
      <c r="L122" s="63">
        <v>0.67758735764346401</v>
      </c>
    </row>
    <row r="123" spans="1:12" x14ac:dyDescent="0.35">
      <c r="A123" s="34" t="s">
        <v>3</v>
      </c>
      <c r="B123" s="34" t="s">
        <v>88</v>
      </c>
      <c r="C123" s="34" t="s">
        <v>91</v>
      </c>
      <c r="D123" s="34" t="s">
        <v>133</v>
      </c>
      <c r="E123" s="34" t="s">
        <v>10</v>
      </c>
      <c r="F123" s="34" t="s">
        <v>48</v>
      </c>
      <c r="G123" s="37" t="s">
        <v>110</v>
      </c>
      <c r="H123" s="63" t="s">
        <v>117</v>
      </c>
      <c r="I123" s="34" t="str">
        <f t="shared" si="7"/>
        <v>Barriers preventing to accessing health care when needed (3 months) : Could not afford transportation to health facility</v>
      </c>
      <c r="J123" s="34" t="str">
        <f t="shared" si="8"/>
        <v>Barriers preventing to accessing health care when needed (3 months) : Could not afford transportation to health facilityMigrants</v>
      </c>
      <c r="K123" s="36">
        <f t="shared" si="6"/>
        <v>15.5852620932205</v>
      </c>
      <c r="L123" s="63">
        <v>0.155852620932205</v>
      </c>
    </row>
    <row r="124" spans="1:12" x14ac:dyDescent="0.35">
      <c r="A124" s="34" t="s">
        <v>3</v>
      </c>
      <c r="B124" s="34" t="s">
        <v>88</v>
      </c>
      <c r="C124" s="34" t="s">
        <v>91</v>
      </c>
      <c r="D124" s="34" t="s">
        <v>133</v>
      </c>
      <c r="E124" s="34" t="s">
        <v>10</v>
      </c>
      <c r="F124" s="34" t="s">
        <v>48</v>
      </c>
      <c r="G124" s="37" t="s">
        <v>110</v>
      </c>
      <c r="H124" s="63" t="s">
        <v>118</v>
      </c>
      <c r="I124" s="34" t="str">
        <f t="shared" si="7"/>
        <v>Barriers preventing to accessing health care when needed (3 months) : Issues with quality or accessibility of medications</v>
      </c>
      <c r="J124" s="34" t="str">
        <f t="shared" si="8"/>
        <v>Barriers preventing to accessing health care when needed (3 months) : Issues with quality or accessibility of medicationsMigrants</v>
      </c>
      <c r="K124" s="36">
        <f t="shared" si="6"/>
        <v>2.9286130065026499</v>
      </c>
      <c r="L124" s="63">
        <v>2.9286130065026499E-2</v>
      </c>
    </row>
    <row r="125" spans="1:12" x14ac:dyDescent="0.35">
      <c r="A125" s="34" t="s">
        <v>3</v>
      </c>
      <c r="B125" s="34" t="s">
        <v>88</v>
      </c>
      <c r="C125" s="34" t="s">
        <v>91</v>
      </c>
      <c r="D125" s="34" t="s">
        <v>133</v>
      </c>
      <c r="E125" s="34" t="s">
        <v>10</v>
      </c>
      <c r="F125" s="34" t="s">
        <v>48</v>
      </c>
      <c r="G125" s="37" t="s">
        <v>110</v>
      </c>
      <c r="H125" s="63" t="s">
        <v>119</v>
      </c>
      <c r="I125" s="34" t="str">
        <f t="shared" si="7"/>
        <v>Barriers preventing to accessing health care when needed (3 months) : Health facility is too far away</v>
      </c>
      <c r="J125" s="34" t="str">
        <f t="shared" si="8"/>
        <v>Barriers preventing to accessing health care when needed (3 months) : Health facility is too far awayMigrants</v>
      </c>
      <c r="K125" s="36">
        <f t="shared" si="6"/>
        <v>1.7673524549536599</v>
      </c>
      <c r="L125" s="63">
        <v>1.76735245495366E-2</v>
      </c>
    </row>
    <row r="126" spans="1:12" x14ac:dyDescent="0.35">
      <c r="A126" s="34" t="s">
        <v>3</v>
      </c>
      <c r="B126" s="34" t="s">
        <v>88</v>
      </c>
      <c r="C126" s="34" t="s">
        <v>91</v>
      </c>
      <c r="D126" s="34" t="s">
        <v>133</v>
      </c>
      <c r="E126" s="34" t="s">
        <v>10</v>
      </c>
      <c r="F126" s="34" t="s">
        <v>48</v>
      </c>
      <c r="G126" s="37" t="s">
        <v>110</v>
      </c>
      <c r="H126" s="63" t="s">
        <v>120</v>
      </c>
      <c r="I126" s="34" t="str">
        <f t="shared" si="7"/>
        <v>Barriers preventing to accessing health care when needed (3 months) : Disability prevents access to health facility</v>
      </c>
      <c r="J126" s="34" t="str">
        <f t="shared" si="8"/>
        <v>Barriers preventing to accessing health care when needed (3 months) : Disability prevents access to health facilityMigrants</v>
      </c>
      <c r="K126" s="36">
        <f t="shared" si="6"/>
        <v>2.3114406518689301</v>
      </c>
      <c r="L126" s="63">
        <v>2.31144065186893E-2</v>
      </c>
    </row>
    <row r="127" spans="1:12" x14ac:dyDescent="0.35">
      <c r="A127" s="34" t="s">
        <v>3</v>
      </c>
      <c r="B127" s="34" t="s">
        <v>88</v>
      </c>
      <c r="C127" s="34" t="s">
        <v>91</v>
      </c>
      <c r="D127" s="34" t="s">
        <v>133</v>
      </c>
      <c r="E127" s="34" t="s">
        <v>10</v>
      </c>
      <c r="F127" s="34" t="s">
        <v>48</v>
      </c>
      <c r="G127" s="37" t="s">
        <v>110</v>
      </c>
      <c r="H127" s="63" t="s">
        <v>121</v>
      </c>
      <c r="I127" s="34" t="str">
        <f t="shared" si="7"/>
        <v>Barriers preventing to accessing health care when needed (3 months) : No means of transport</v>
      </c>
      <c r="J127" s="34" t="str">
        <f t="shared" si="8"/>
        <v>Barriers preventing to accessing health care when needed (3 months) : No means of transportMigrants</v>
      </c>
      <c r="K127" s="36">
        <f t="shared" si="6"/>
        <v>4.1153351856818103</v>
      </c>
      <c r="L127" s="63">
        <v>4.11533518568181E-2</v>
      </c>
    </row>
    <row r="128" spans="1:12" x14ac:dyDescent="0.35">
      <c r="A128" s="34" t="s">
        <v>3</v>
      </c>
      <c r="B128" s="34" t="s">
        <v>88</v>
      </c>
      <c r="C128" s="34" t="s">
        <v>91</v>
      </c>
      <c r="D128" s="34" t="s">
        <v>133</v>
      </c>
      <c r="E128" s="34" t="s">
        <v>10</v>
      </c>
      <c r="F128" s="34" t="s">
        <v>48</v>
      </c>
      <c r="G128" s="37" t="s">
        <v>110</v>
      </c>
      <c r="H128" s="63" t="s">
        <v>122</v>
      </c>
      <c r="I128" s="34" t="str">
        <f t="shared" si="7"/>
        <v>Barriers preventing to accessing health care when needed (3 months) : Not safe/insecurity at health facility</v>
      </c>
      <c r="J128" s="34" t="str">
        <f t="shared" si="8"/>
        <v>Barriers preventing to accessing health care when needed (3 months) : Not safe/insecurity at health facilityMigrants</v>
      </c>
      <c r="K128" s="36">
        <f t="shared" si="6"/>
        <v>1.11022302462516E-14</v>
      </c>
      <c r="L128" s="63">
        <v>1.11022302462516E-16</v>
      </c>
    </row>
    <row r="129" spans="1:13" x14ac:dyDescent="0.35">
      <c r="A129" s="34" t="s">
        <v>3</v>
      </c>
      <c r="B129" s="34" t="s">
        <v>88</v>
      </c>
      <c r="C129" s="34" t="s">
        <v>91</v>
      </c>
      <c r="D129" s="34" t="s">
        <v>133</v>
      </c>
      <c r="E129" s="34" t="s">
        <v>10</v>
      </c>
      <c r="F129" s="34" t="s">
        <v>48</v>
      </c>
      <c r="G129" s="37" t="s">
        <v>110</v>
      </c>
      <c r="H129" s="63" t="s">
        <v>123</v>
      </c>
      <c r="I129" s="34" t="str">
        <f t="shared" si="7"/>
        <v>Barriers preventing to accessing health care when needed (3 months) : Not safe/insecurity while travelling to health facility</v>
      </c>
      <c r="J129" s="34" t="str">
        <f t="shared" si="8"/>
        <v>Barriers preventing to accessing health care when needed (3 months) : Not safe/insecurity while travelling to health facilityMigrants</v>
      </c>
      <c r="K129" s="36">
        <f t="shared" si="6"/>
        <v>1.11022302462516E-14</v>
      </c>
      <c r="L129" s="63">
        <v>1.11022302462516E-16</v>
      </c>
    </row>
    <row r="130" spans="1:13" x14ac:dyDescent="0.35">
      <c r="A130" s="34" t="s">
        <v>3</v>
      </c>
      <c r="B130" s="34" t="s">
        <v>88</v>
      </c>
      <c r="C130" s="34" t="s">
        <v>91</v>
      </c>
      <c r="D130" s="34" t="s">
        <v>133</v>
      </c>
      <c r="E130" s="34" t="s">
        <v>10</v>
      </c>
      <c r="F130" s="34" t="s">
        <v>48</v>
      </c>
      <c r="G130" s="37" t="s">
        <v>110</v>
      </c>
      <c r="H130" s="63" t="s">
        <v>124</v>
      </c>
      <c r="I130" s="34" t="str">
        <f t="shared" si="7"/>
        <v>Barriers preventing to accessing health care when needed (3 months) : Fear of exposure to COVID-19 at health facility</v>
      </c>
      <c r="J130" s="34" t="str">
        <f t="shared" si="8"/>
        <v>Barriers preventing to accessing health care when needed (3 months) : Fear of exposure to COVID-19 at health facilityMigrants</v>
      </c>
      <c r="K130" s="36">
        <f t="shared" ref="K130:K135" si="9">L130*100</f>
        <v>4.6228813037378602</v>
      </c>
      <c r="L130" s="63">
        <v>4.6228813037378601E-2</v>
      </c>
    </row>
    <row r="131" spans="1:13" x14ac:dyDescent="0.35">
      <c r="A131" s="34" t="s">
        <v>3</v>
      </c>
      <c r="B131" s="34" t="s">
        <v>88</v>
      </c>
      <c r="C131" s="34" t="s">
        <v>91</v>
      </c>
      <c r="D131" s="34" t="s">
        <v>133</v>
      </c>
      <c r="E131" s="34" t="s">
        <v>10</v>
      </c>
      <c r="F131" s="34" t="s">
        <v>48</v>
      </c>
      <c r="G131" s="37" t="s">
        <v>110</v>
      </c>
      <c r="H131" s="63" t="s">
        <v>125</v>
      </c>
      <c r="I131" s="34" t="str">
        <f t="shared" si="7"/>
        <v>Barriers preventing to accessing health care when needed (3 months) : Not trained staff at health facility</v>
      </c>
      <c r="J131" s="34" t="str">
        <f t="shared" si="8"/>
        <v>Barriers preventing to accessing health care when needed (3 months) : Not trained staff at health facilityMigrants</v>
      </c>
      <c r="K131" s="36">
        <f t="shared" si="9"/>
        <v>1.11022302462516E-14</v>
      </c>
      <c r="L131" s="63">
        <v>1.11022302462516E-16</v>
      </c>
    </row>
    <row r="132" spans="1:13" x14ac:dyDescent="0.35">
      <c r="A132" s="34" t="s">
        <v>3</v>
      </c>
      <c r="B132" s="34" t="s">
        <v>88</v>
      </c>
      <c r="C132" s="34" t="s">
        <v>91</v>
      </c>
      <c r="D132" s="34" t="s">
        <v>133</v>
      </c>
      <c r="E132" s="34" t="s">
        <v>10</v>
      </c>
      <c r="F132" s="34" t="s">
        <v>48</v>
      </c>
      <c r="G132" s="37" t="s">
        <v>110</v>
      </c>
      <c r="H132" s="63" t="s">
        <v>126</v>
      </c>
      <c r="I132" s="34" t="str">
        <f t="shared" si="7"/>
        <v>Barriers preventing to accessing health care when needed (3 months) : Not enough staff at health facility</v>
      </c>
      <c r="J132" s="34" t="str">
        <f t="shared" si="8"/>
        <v>Barriers preventing to accessing health care when needed (3 months) : Not enough staff at health facilityMigrants</v>
      </c>
      <c r="K132" s="36">
        <f t="shared" si="9"/>
        <v>1.11022302462516E-14</v>
      </c>
      <c r="L132" s="63">
        <v>1.11022302462516E-16</v>
      </c>
    </row>
    <row r="133" spans="1:13" x14ac:dyDescent="0.35">
      <c r="A133" s="34" t="s">
        <v>3</v>
      </c>
      <c r="B133" s="34" t="s">
        <v>88</v>
      </c>
      <c r="C133" s="34" t="s">
        <v>91</v>
      </c>
      <c r="D133" s="34" t="s">
        <v>133</v>
      </c>
      <c r="E133" s="34" t="s">
        <v>10</v>
      </c>
      <c r="F133" s="34" t="s">
        <v>48</v>
      </c>
      <c r="G133" s="37" t="s">
        <v>110</v>
      </c>
      <c r="H133" s="63" t="s">
        <v>127</v>
      </c>
      <c r="I133" s="34" t="str">
        <f t="shared" si="7"/>
        <v>Barriers preventing to accessing health care when needed (3 months) : Lack of female staff at health facility</v>
      </c>
      <c r="J133" s="34" t="str">
        <f t="shared" si="8"/>
        <v>Barriers preventing to accessing health care when needed (3 months) : Lack of female staff at health facilityMigrants</v>
      </c>
      <c r="K133" s="36">
        <f t="shared" si="9"/>
        <v>1.11022302462516E-14</v>
      </c>
      <c r="L133" s="63">
        <v>1.11022302462516E-16</v>
      </c>
    </row>
    <row r="134" spans="1:13" x14ac:dyDescent="0.35">
      <c r="A134" s="34" t="s">
        <v>3</v>
      </c>
      <c r="B134" s="34" t="s">
        <v>88</v>
      </c>
      <c r="C134" s="34" t="s">
        <v>91</v>
      </c>
      <c r="D134" s="34" t="s">
        <v>133</v>
      </c>
      <c r="E134" s="34" t="s">
        <v>10</v>
      </c>
      <c r="F134" s="34" t="s">
        <v>48</v>
      </c>
      <c r="G134" s="37" t="s">
        <v>110</v>
      </c>
      <c r="H134" s="63" t="s">
        <v>128</v>
      </c>
      <c r="I134" s="34" t="str">
        <f t="shared" si="7"/>
        <v>Barriers preventing to accessing health care when needed (3 months) : Fear or distrust of health workers, examination or treatment</v>
      </c>
      <c r="J134" s="34" t="str">
        <f t="shared" si="8"/>
        <v>Barriers preventing to accessing health care when needed (3 months) : Fear or distrust of health workers, examination or treatmentMigrants</v>
      </c>
      <c r="K134" s="36">
        <f t="shared" si="9"/>
        <v>1.11022302462516E-14</v>
      </c>
      <c r="L134" s="63">
        <v>1.11022302462516E-16</v>
      </c>
    </row>
    <row r="135" spans="1:13" x14ac:dyDescent="0.35">
      <c r="A135" s="34" t="s">
        <v>3</v>
      </c>
      <c r="B135" s="34" t="s">
        <v>88</v>
      </c>
      <c r="C135" s="34" t="s">
        <v>91</v>
      </c>
      <c r="D135" s="34" t="s">
        <v>133</v>
      </c>
      <c r="E135" s="34" t="s">
        <v>10</v>
      </c>
      <c r="F135" s="34" t="s">
        <v>48</v>
      </c>
      <c r="G135" s="37" t="s">
        <v>110</v>
      </c>
      <c r="H135" s="63" t="s">
        <v>129</v>
      </c>
      <c r="I135" s="34" t="str">
        <f t="shared" si="7"/>
        <v>Barriers preventing to accessing health care when needed (3 months) : Could not take time off work / from caring for children</v>
      </c>
      <c r="J135" s="34" t="str">
        <f t="shared" si="8"/>
        <v>Barriers preventing to accessing health care when needed (3 months) : Could not take time off work / from caring for childrenMigrants</v>
      </c>
      <c r="K135" s="36">
        <f t="shared" si="9"/>
        <v>1.11022302462516E-14</v>
      </c>
      <c r="L135" s="63">
        <v>1.11022302462516E-16</v>
      </c>
    </row>
    <row r="136" spans="1:13" x14ac:dyDescent="0.35">
      <c r="A136" s="34" t="s">
        <v>3</v>
      </c>
      <c r="B136" s="34" t="s">
        <v>88</v>
      </c>
      <c r="C136" s="34" t="s">
        <v>91</v>
      </c>
      <c r="D136" s="34" t="s">
        <v>133</v>
      </c>
      <c r="E136" s="34" t="s">
        <v>10</v>
      </c>
      <c r="F136" s="34" t="s">
        <v>48</v>
      </c>
      <c r="G136" s="37" t="s">
        <v>110</v>
      </c>
      <c r="H136" s="63" t="s">
        <v>130</v>
      </c>
      <c r="I136" s="34" t="str">
        <f t="shared" si="7"/>
        <v>Barriers preventing to accessing health care when needed (3 months) : Language issues or communication barriers (can include disability related to speaking/ seeing/ hearing)</v>
      </c>
      <c r="J136" s="34" t="str">
        <f t="shared" si="8"/>
        <v>Barriers preventing to accessing health care when needed (3 months) : Language issues or communication barriers (can include disability related to speaking/ seeing/ hearing)Migrants</v>
      </c>
      <c r="K136" s="36">
        <f>L136*100</f>
        <v>0.290315137887246</v>
      </c>
      <c r="L136" s="63">
        <v>2.90315137887246E-3</v>
      </c>
    </row>
    <row r="137" spans="1:13" x14ac:dyDescent="0.35">
      <c r="A137" s="34" t="s">
        <v>3</v>
      </c>
      <c r="B137" s="34" t="s">
        <v>88</v>
      </c>
      <c r="C137" s="34" t="s">
        <v>91</v>
      </c>
      <c r="D137" s="34" t="s">
        <v>133</v>
      </c>
      <c r="E137" s="34" t="s">
        <v>10</v>
      </c>
      <c r="F137" s="34" t="s">
        <v>48</v>
      </c>
      <c r="G137" s="37" t="s">
        <v>110</v>
      </c>
      <c r="H137" s="63" t="s">
        <v>131</v>
      </c>
      <c r="I137" s="34" t="str">
        <f t="shared" si="7"/>
        <v>Barriers preventing to accessing health care when needed (3 months) : Lack of civil documentation</v>
      </c>
      <c r="J137" s="34" t="str">
        <f t="shared" si="8"/>
        <v>Barriers preventing to accessing health care when needed (3 months) : Lack of civil documentationMigrants</v>
      </c>
      <c r="K137" s="36">
        <f t="shared" ref="K137:K169" si="10">L137*100</f>
        <v>0.290315137887246</v>
      </c>
      <c r="L137" s="63">
        <v>2.90315137887246E-3</v>
      </c>
      <c r="M137" s="63"/>
    </row>
    <row r="138" spans="1:13" x14ac:dyDescent="0.35">
      <c r="A138" s="34" t="s">
        <v>3</v>
      </c>
      <c r="B138" s="34" t="s">
        <v>88</v>
      </c>
      <c r="C138" s="34" t="s">
        <v>91</v>
      </c>
      <c r="D138" s="34" t="s">
        <v>133</v>
      </c>
      <c r="E138" s="34" t="s">
        <v>10</v>
      </c>
      <c r="F138" s="34" t="s">
        <v>48</v>
      </c>
      <c r="G138" s="37" t="s">
        <v>110</v>
      </c>
      <c r="H138" s="63" t="s">
        <v>132</v>
      </c>
      <c r="I138" s="34" t="str">
        <f t="shared" si="7"/>
        <v>Barriers preventing to accessing health care when needed (3 months) : Prevented by employer</v>
      </c>
      <c r="J138" s="34" t="str">
        <f t="shared" si="8"/>
        <v>Barriers preventing to accessing health care when needed (3 months) : Prevented by employerMigrants</v>
      </c>
      <c r="K138" s="36">
        <f t="shared" si="10"/>
        <v>1.11022302462516E-14</v>
      </c>
      <c r="L138" s="63">
        <v>1.11022302462516E-16</v>
      </c>
      <c r="M138" s="63"/>
    </row>
    <row r="139" spans="1:13" x14ac:dyDescent="0.35">
      <c r="A139" s="34" t="s">
        <v>3</v>
      </c>
      <c r="B139" s="34" t="s">
        <v>88</v>
      </c>
      <c r="C139" s="34" t="s">
        <v>91</v>
      </c>
      <c r="D139" s="34" t="s">
        <v>133</v>
      </c>
      <c r="E139" s="34" t="s">
        <v>10</v>
      </c>
      <c r="F139" s="34" t="s">
        <v>48</v>
      </c>
      <c r="G139" s="37" t="s">
        <v>110</v>
      </c>
      <c r="H139" s="63" t="s">
        <v>108</v>
      </c>
      <c r="I139" s="34" t="str">
        <f t="shared" si="7"/>
        <v>Barriers preventing to accessing health care when needed (3 months) : Other</v>
      </c>
      <c r="J139" s="34" t="str">
        <f t="shared" si="8"/>
        <v>Barriers preventing to accessing health care when needed (3 months) : OtherMigrants</v>
      </c>
      <c r="K139" s="36">
        <f t="shared" si="10"/>
        <v>2.8920709276434202</v>
      </c>
      <c r="L139" s="63">
        <v>2.8920709276434201E-2</v>
      </c>
      <c r="M139" s="63"/>
    </row>
    <row r="140" spans="1:13" x14ac:dyDescent="0.35">
      <c r="A140" s="34" t="s">
        <v>3</v>
      </c>
      <c r="B140" s="34" t="s">
        <v>88</v>
      </c>
      <c r="C140" s="34" t="s">
        <v>91</v>
      </c>
      <c r="D140" s="34" t="s">
        <v>133</v>
      </c>
      <c r="E140" s="34" t="s">
        <v>10</v>
      </c>
      <c r="F140" s="34" t="s">
        <v>48</v>
      </c>
      <c r="G140" s="37" t="s">
        <v>110</v>
      </c>
      <c r="H140" s="63" t="s">
        <v>8</v>
      </c>
      <c r="I140" s="34" t="str">
        <f t="shared" si="7"/>
        <v>Barriers preventing to accessing health care when needed (3 months) : Don't know</v>
      </c>
      <c r="J140" s="34" t="str">
        <f t="shared" si="8"/>
        <v>Barriers preventing to accessing health care when needed (3 months) : Don't knowMigrants</v>
      </c>
      <c r="K140" s="36">
        <f t="shared" si="10"/>
        <v>4.3524722111774796</v>
      </c>
      <c r="L140" s="63">
        <v>4.35247221117748E-2</v>
      </c>
      <c r="M140" s="63"/>
    </row>
    <row r="141" spans="1:13" x14ac:dyDescent="0.35">
      <c r="A141" s="34" t="s">
        <v>3</v>
      </c>
      <c r="B141" s="34" t="s">
        <v>88</v>
      </c>
      <c r="C141" s="34" t="s">
        <v>91</v>
      </c>
      <c r="D141" s="34" t="s">
        <v>133</v>
      </c>
      <c r="E141" s="34" t="s">
        <v>10</v>
      </c>
      <c r="F141" s="34" t="s">
        <v>48</v>
      </c>
      <c r="G141" s="37" t="s">
        <v>110</v>
      </c>
      <c r="H141" s="63" t="s">
        <v>7</v>
      </c>
      <c r="I141" s="34" t="str">
        <f t="shared" si="7"/>
        <v>Barriers preventing to accessing health care when needed (3 months) : Decline to answer</v>
      </c>
      <c r="J141" s="34" t="str">
        <f t="shared" si="8"/>
        <v>Barriers preventing to accessing health care when needed (3 months) : Decline to answerMigrants</v>
      </c>
      <c r="K141" s="36">
        <f t="shared" si="10"/>
        <v>0.290315137887246</v>
      </c>
      <c r="L141" s="63">
        <v>2.90315137887246E-3</v>
      </c>
      <c r="M141" s="63"/>
    </row>
    <row r="142" spans="1:13" x14ac:dyDescent="0.35">
      <c r="A142" s="34" t="s">
        <v>3</v>
      </c>
      <c r="B142" s="34" t="s">
        <v>88</v>
      </c>
      <c r="C142" s="34" t="s">
        <v>91</v>
      </c>
      <c r="D142" s="34" t="s">
        <v>133</v>
      </c>
      <c r="E142" s="34" t="s">
        <v>10</v>
      </c>
      <c r="F142" s="34" t="s">
        <v>12</v>
      </c>
      <c r="G142" s="37" t="s">
        <v>110</v>
      </c>
      <c r="H142" s="63" t="s">
        <v>111</v>
      </c>
      <c r="I142" s="34" t="str">
        <f t="shared" si="7"/>
        <v>Barriers preventing to accessing health care when needed (3 months) : No functional health facility nearby</v>
      </c>
      <c r="J142" s="34" t="str">
        <f t="shared" si="8"/>
        <v>Barriers preventing to accessing health care when needed (3 months) : No functional health facility nearbyPRL</v>
      </c>
      <c r="K142" s="36">
        <f t="shared" si="10"/>
        <v>11.4301848159336</v>
      </c>
      <c r="L142" s="63">
        <v>0.114301848159336</v>
      </c>
      <c r="M142" s="63"/>
    </row>
    <row r="143" spans="1:13" x14ac:dyDescent="0.35">
      <c r="A143" s="34" t="s">
        <v>3</v>
      </c>
      <c r="B143" s="34" t="s">
        <v>88</v>
      </c>
      <c r="C143" s="34" t="s">
        <v>91</v>
      </c>
      <c r="D143" s="34" t="s">
        <v>133</v>
      </c>
      <c r="E143" s="34" t="s">
        <v>10</v>
      </c>
      <c r="F143" s="34" t="s">
        <v>12</v>
      </c>
      <c r="G143" s="37" t="s">
        <v>110</v>
      </c>
      <c r="H143" s="63" t="s">
        <v>112</v>
      </c>
      <c r="I143" s="34" t="str">
        <f t="shared" si="7"/>
        <v>Barriers preventing to accessing health care when needed (3 months) : Health facility hours of operation are not convenient</v>
      </c>
      <c r="J143" s="34" t="str">
        <f t="shared" si="8"/>
        <v>Barriers preventing to accessing health care when needed (3 months) : Health facility hours of operation are not convenientPRL</v>
      </c>
      <c r="K143" s="36">
        <f t="shared" si="10"/>
        <v>0.84735048592327189</v>
      </c>
      <c r="L143" s="63">
        <v>8.4735048592327195E-3</v>
      </c>
      <c r="M143" s="63"/>
    </row>
    <row r="144" spans="1:13" x14ac:dyDescent="0.35">
      <c r="A144" s="34" t="s">
        <v>3</v>
      </c>
      <c r="B144" s="34" t="s">
        <v>88</v>
      </c>
      <c r="C144" s="34" t="s">
        <v>91</v>
      </c>
      <c r="D144" s="34" t="s">
        <v>133</v>
      </c>
      <c r="E144" s="34" t="s">
        <v>10</v>
      </c>
      <c r="F144" s="34" t="s">
        <v>12</v>
      </c>
      <c r="G144" s="37" t="s">
        <v>110</v>
      </c>
      <c r="H144" s="63" t="s">
        <v>113</v>
      </c>
      <c r="I144" s="34" t="str">
        <f t="shared" si="7"/>
        <v>Barriers preventing to accessing health care when needed (3 months) : The specialized health service I/my household need(s) is not available at the health facility</v>
      </c>
      <c r="J144" s="34" t="str">
        <f t="shared" si="8"/>
        <v>Barriers preventing to accessing health care when needed (3 months) : The specialized health service I/my household need(s) is not available at the health facilityPRL</v>
      </c>
      <c r="K144" s="36">
        <f t="shared" si="10"/>
        <v>3.2871871948878999</v>
      </c>
      <c r="L144" s="63">
        <v>3.2871871948879E-2</v>
      </c>
    </row>
    <row r="145" spans="1:12" x14ac:dyDescent="0.35">
      <c r="A145" s="34" t="s">
        <v>3</v>
      </c>
      <c r="B145" s="34" t="s">
        <v>88</v>
      </c>
      <c r="C145" s="34" t="s">
        <v>91</v>
      </c>
      <c r="D145" s="34" t="s">
        <v>133</v>
      </c>
      <c r="E145" s="34" t="s">
        <v>10</v>
      </c>
      <c r="F145" s="34" t="s">
        <v>12</v>
      </c>
      <c r="G145" s="37" t="s">
        <v>110</v>
      </c>
      <c r="H145" s="63" t="s">
        <v>114</v>
      </c>
      <c r="I145" s="34" t="str">
        <f t="shared" si="7"/>
        <v>Barriers preventing to accessing health care when needed (3 months) : Long waiting time for the service</v>
      </c>
      <c r="J145" s="34" t="str">
        <f t="shared" si="8"/>
        <v>Barriers preventing to accessing health care when needed (3 months) : Long waiting time for the servicePRL</v>
      </c>
      <c r="K145" s="36">
        <f t="shared" si="10"/>
        <v>8.1344300759096786</v>
      </c>
      <c r="L145" s="63">
        <v>8.1344300759096794E-2</v>
      </c>
    </row>
    <row r="146" spans="1:12" x14ac:dyDescent="0.35">
      <c r="A146" s="34" t="s">
        <v>3</v>
      </c>
      <c r="B146" s="34" t="s">
        <v>88</v>
      </c>
      <c r="C146" s="34" t="s">
        <v>91</v>
      </c>
      <c r="D146" s="34" t="s">
        <v>133</v>
      </c>
      <c r="E146" s="34" t="s">
        <v>10</v>
      </c>
      <c r="F146" s="34" t="s">
        <v>12</v>
      </c>
      <c r="G146" s="37" t="s">
        <v>110</v>
      </c>
      <c r="H146" s="63" t="s">
        <v>115</v>
      </c>
      <c r="I146" s="34" t="str">
        <f t="shared" si="7"/>
        <v>Barriers preventing to accessing health care when needed (3 months) : Could not afford cost of consultation</v>
      </c>
      <c r="J146" s="34" t="str">
        <f t="shared" si="8"/>
        <v>Barriers preventing to accessing health care when needed (3 months) : Could not afford cost of consultationPRL</v>
      </c>
      <c r="K146" s="36">
        <f t="shared" si="10"/>
        <v>63.273594312191705</v>
      </c>
      <c r="L146" s="63">
        <v>0.63273594312191705</v>
      </c>
    </row>
    <row r="147" spans="1:12" x14ac:dyDescent="0.35">
      <c r="A147" s="34" t="s">
        <v>3</v>
      </c>
      <c r="B147" s="34" t="s">
        <v>88</v>
      </c>
      <c r="C147" s="34" t="s">
        <v>91</v>
      </c>
      <c r="D147" s="34" t="s">
        <v>133</v>
      </c>
      <c r="E147" s="34" t="s">
        <v>10</v>
      </c>
      <c r="F147" s="34" t="s">
        <v>12</v>
      </c>
      <c r="G147" s="37" t="s">
        <v>110</v>
      </c>
      <c r="H147" s="63" t="s">
        <v>116</v>
      </c>
      <c r="I147" s="34" t="str">
        <f t="shared" si="7"/>
        <v>Barriers preventing to accessing health care when needed (3 months) : Could not afford cost of treatment</v>
      </c>
      <c r="J147" s="34" t="str">
        <f t="shared" si="8"/>
        <v>Barriers preventing to accessing health care when needed (3 months) : Could not afford cost of treatmentPRL</v>
      </c>
      <c r="K147" s="36">
        <f t="shared" si="10"/>
        <v>74.098777724126691</v>
      </c>
      <c r="L147" s="63">
        <v>0.74098777724126696</v>
      </c>
    </row>
    <row r="148" spans="1:12" x14ac:dyDescent="0.35">
      <c r="A148" s="34" t="s">
        <v>3</v>
      </c>
      <c r="B148" s="34" t="s">
        <v>88</v>
      </c>
      <c r="C148" s="34" t="s">
        <v>91</v>
      </c>
      <c r="D148" s="34" t="s">
        <v>133</v>
      </c>
      <c r="E148" s="34" t="s">
        <v>10</v>
      </c>
      <c r="F148" s="34" t="s">
        <v>12</v>
      </c>
      <c r="G148" s="37" t="s">
        <v>110</v>
      </c>
      <c r="H148" s="63" t="s">
        <v>117</v>
      </c>
      <c r="I148" s="34" t="str">
        <f t="shared" si="7"/>
        <v>Barriers preventing to accessing health care when needed (3 months) : Could not afford transportation to health facility</v>
      </c>
      <c r="J148" s="34" t="str">
        <f t="shared" si="8"/>
        <v>Barriers preventing to accessing health care when needed (3 months) : Could not afford transportation to health facilityPRL</v>
      </c>
      <c r="K148" s="36">
        <f t="shared" si="10"/>
        <v>11.8481872348486</v>
      </c>
      <c r="L148" s="63">
        <v>0.11848187234848601</v>
      </c>
    </row>
    <row r="149" spans="1:12" x14ac:dyDescent="0.35">
      <c r="A149" s="34" t="s">
        <v>3</v>
      </c>
      <c r="B149" s="34" t="s">
        <v>88</v>
      </c>
      <c r="C149" s="34" t="s">
        <v>91</v>
      </c>
      <c r="D149" s="34" t="s">
        <v>133</v>
      </c>
      <c r="E149" s="34" t="s">
        <v>10</v>
      </c>
      <c r="F149" s="34" t="s">
        <v>12</v>
      </c>
      <c r="G149" s="37" t="s">
        <v>110</v>
      </c>
      <c r="H149" s="63" t="s">
        <v>118</v>
      </c>
      <c r="I149" s="34" t="str">
        <f t="shared" si="7"/>
        <v>Barriers preventing to accessing health care when needed (3 months) : Issues with quality or accessibility of medications</v>
      </c>
      <c r="J149" s="34" t="str">
        <f t="shared" si="8"/>
        <v>Barriers preventing to accessing health care when needed (3 months) : Issues with quality or accessibility of medicationsPRL</v>
      </c>
      <c r="K149" s="36">
        <f t="shared" si="10"/>
        <v>4.6620976220820696</v>
      </c>
      <c r="L149" s="63">
        <v>4.6620976220820697E-2</v>
      </c>
    </row>
    <row r="150" spans="1:12" x14ac:dyDescent="0.35">
      <c r="A150" s="34" t="s">
        <v>3</v>
      </c>
      <c r="B150" s="34" t="s">
        <v>88</v>
      </c>
      <c r="C150" s="34" t="s">
        <v>91</v>
      </c>
      <c r="D150" s="34" t="s">
        <v>133</v>
      </c>
      <c r="E150" s="34" t="s">
        <v>10</v>
      </c>
      <c r="F150" s="34" t="s">
        <v>12</v>
      </c>
      <c r="G150" s="37" t="s">
        <v>110</v>
      </c>
      <c r="H150" s="63" t="s">
        <v>119</v>
      </c>
      <c r="I150" s="34" t="str">
        <f t="shared" si="7"/>
        <v>Barriers preventing to accessing health care when needed (3 months) : Health facility is too far away</v>
      </c>
      <c r="J150" s="34" t="str">
        <f t="shared" si="8"/>
        <v>Barriers preventing to accessing health care when needed (3 months) : Health facility is too far awayPRL</v>
      </c>
      <c r="K150" s="36">
        <f t="shared" si="10"/>
        <v>2.9735246214351601</v>
      </c>
      <c r="L150" s="63">
        <v>2.9735246214351599E-2</v>
      </c>
    </row>
    <row r="151" spans="1:12" x14ac:dyDescent="0.35">
      <c r="A151" s="34" t="s">
        <v>3</v>
      </c>
      <c r="B151" s="34" t="s">
        <v>88</v>
      </c>
      <c r="C151" s="34" t="s">
        <v>91</v>
      </c>
      <c r="D151" s="34" t="s">
        <v>133</v>
      </c>
      <c r="E151" s="34" t="s">
        <v>10</v>
      </c>
      <c r="F151" s="34" t="s">
        <v>12</v>
      </c>
      <c r="G151" s="37" t="s">
        <v>110</v>
      </c>
      <c r="H151" s="63" t="s">
        <v>120</v>
      </c>
      <c r="I151" s="34" t="str">
        <f t="shared" si="7"/>
        <v>Barriers preventing to accessing health care when needed (3 months) : Disability prevents access to health facility</v>
      </c>
      <c r="J151" s="34" t="str">
        <f t="shared" si="8"/>
        <v>Barriers preventing to accessing health care when needed (3 months) : Disability prevents access to health facilityPRL</v>
      </c>
      <c r="K151" s="36">
        <f t="shared" si="10"/>
        <v>0.34609975651635499</v>
      </c>
      <c r="L151" s="63">
        <v>3.46099756516355E-3</v>
      </c>
    </row>
    <row r="152" spans="1:12" x14ac:dyDescent="0.35">
      <c r="A152" s="34" t="s">
        <v>3</v>
      </c>
      <c r="B152" s="34" t="s">
        <v>88</v>
      </c>
      <c r="C152" s="34" t="s">
        <v>91</v>
      </c>
      <c r="D152" s="34" t="s">
        <v>133</v>
      </c>
      <c r="E152" s="34" t="s">
        <v>10</v>
      </c>
      <c r="F152" s="34" t="s">
        <v>12</v>
      </c>
      <c r="G152" s="37" t="s">
        <v>110</v>
      </c>
      <c r="H152" s="63" t="s">
        <v>121</v>
      </c>
      <c r="I152" s="34" t="str">
        <f t="shared" si="7"/>
        <v>Barriers preventing to accessing health care when needed (3 months) : No means of transport</v>
      </c>
      <c r="J152" s="34" t="str">
        <f t="shared" si="8"/>
        <v>Barriers preventing to accessing health care when needed (3 months) : No means of transportPRL</v>
      </c>
      <c r="K152" s="36">
        <f t="shared" si="10"/>
        <v>6.9700497427059096</v>
      </c>
      <c r="L152" s="63">
        <v>6.9700497427059097E-2</v>
      </c>
    </row>
    <row r="153" spans="1:12" x14ac:dyDescent="0.35">
      <c r="A153" s="34" t="s">
        <v>3</v>
      </c>
      <c r="B153" s="34" t="s">
        <v>88</v>
      </c>
      <c r="C153" s="34" t="s">
        <v>91</v>
      </c>
      <c r="D153" s="34" t="s">
        <v>133</v>
      </c>
      <c r="E153" s="34" t="s">
        <v>10</v>
      </c>
      <c r="F153" s="34" t="s">
        <v>12</v>
      </c>
      <c r="G153" s="37" t="s">
        <v>110</v>
      </c>
      <c r="H153" s="63" t="s">
        <v>122</v>
      </c>
      <c r="I153" s="34" t="str">
        <f t="shared" si="7"/>
        <v>Barriers preventing to accessing health care when needed (3 months) : Not safe/insecurity at health facility</v>
      </c>
      <c r="J153" s="34" t="str">
        <f t="shared" si="8"/>
        <v>Barriers preventing to accessing health care when needed (3 months) : Not safe/insecurity at health facilityPRL</v>
      </c>
      <c r="K153" s="36">
        <f t="shared" si="10"/>
        <v>0.64783083408337094</v>
      </c>
      <c r="L153" s="63">
        <v>6.4783083408337097E-3</v>
      </c>
    </row>
    <row r="154" spans="1:12" x14ac:dyDescent="0.35">
      <c r="A154" s="34" t="s">
        <v>3</v>
      </c>
      <c r="B154" s="34" t="s">
        <v>88</v>
      </c>
      <c r="C154" s="34" t="s">
        <v>91</v>
      </c>
      <c r="D154" s="34" t="s">
        <v>133</v>
      </c>
      <c r="E154" s="34" t="s">
        <v>10</v>
      </c>
      <c r="F154" s="34" t="s">
        <v>12</v>
      </c>
      <c r="G154" s="37" t="s">
        <v>110</v>
      </c>
      <c r="H154" s="63" t="s">
        <v>123</v>
      </c>
      <c r="I154" s="34" t="str">
        <f t="shared" si="7"/>
        <v>Barriers preventing to accessing health care when needed (3 months) : Not safe/insecurity while travelling to health facility</v>
      </c>
      <c r="J154" s="34" t="str">
        <f t="shared" si="8"/>
        <v>Barriers preventing to accessing health care when needed (3 months) : Not safe/insecurity while travelling to health facilityPRL</v>
      </c>
      <c r="K154" s="36">
        <f t="shared" si="10"/>
        <v>0.36538067210894803</v>
      </c>
      <c r="L154" s="63">
        <v>3.6538067210894801E-3</v>
      </c>
    </row>
    <row r="155" spans="1:12" x14ac:dyDescent="0.35">
      <c r="A155" s="34" t="s">
        <v>3</v>
      </c>
      <c r="B155" s="34" t="s">
        <v>88</v>
      </c>
      <c r="C155" s="34" t="s">
        <v>91</v>
      </c>
      <c r="D155" s="34" t="s">
        <v>133</v>
      </c>
      <c r="E155" s="34" t="s">
        <v>10</v>
      </c>
      <c r="F155" s="34" t="s">
        <v>12</v>
      </c>
      <c r="G155" s="37" t="s">
        <v>110</v>
      </c>
      <c r="H155" s="63" t="s">
        <v>124</v>
      </c>
      <c r="I155" s="34" t="str">
        <f t="shared" si="7"/>
        <v>Barriers preventing to accessing health care when needed (3 months) : Fear of exposure to COVID-19 at health facility</v>
      </c>
      <c r="J155" s="34" t="str">
        <f t="shared" si="8"/>
        <v>Barriers preventing to accessing health care when needed (3 months) : Fear of exposure to COVID-19 at health facilityPRL</v>
      </c>
      <c r="K155" s="36">
        <f t="shared" si="10"/>
        <v>0.51196077678540308</v>
      </c>
      <c r="L155" s="63">
        <v>5.1196077678540303E-3</v>
      </c>
    </row>
    <row r="156" spans="1:12" x14ac:dyDescent="0.35">
      <c r="A156" s="34" t="s">
        <v>3</v>
      </c>
      <c r="B156" s="34" t="s">
        <v>88</v>
      </c>
      <c r="C156" s="34" t="s">
        <v>91</v>
      </c>
      <c r="D156" s="34" t="s">
        <v>133</v>
      </c>
      <c r="E156" s="34" t="s">
        <v>10</v>
      </c>
      <c r="F156" s="34" t="s">
        <v>12</v>
      </c>
      <c r="G156" s="37" t="s">
        <v>110</v>
      </c>
      <c r="H156" s="63" t="s">
        <v>125</v>
      </c>
      <c r="I156" s="34" t="str">
        <f t="shared" si="7"/>
        <v>Barriers preventing to accessing health care when needed (3 months) : Not trained staff at health facility</v>
      </c>
      <c r="J156" s="34" t="str">
        <f t="shared" si="8"/>
        <v>Barriers preventing to accessing health care when needed (3 months) : Not trained staff at health facilityPRL</v>
      </c>
      <c r="K156" s="36">
        <f t="shared" si="10"/>
        <v>0.34609975651635499</v>
      </c>
      <c r="L156" s="63">
        <v>3.46099756516355E-3</v>
      </c>
    </row>
    <row r="157" spans="1:12" x14ac:dyDescent="0.35">
      <c r="A157" s="49" t="s">
        <v>3</v>
      </c>
      <c r="B157" s="34" t="s">
        <v>88</v>
      </c>
      <c r="C157" s="34" t="s">
        <v>91</v>
      </c>
      <c r="D157" s="34" t="s">
        <v>133</v>
      </c>
      <c r="E157" s="34" t="s">
        <v>10</v>
      </c>
      <c r="F157" s="34" t="s">
        <v>12</v>
      </c>
      <c r="G157" s="37" t="s">
        <v>110</v>
      </c>
      <c r="H157" s="63" t="s">
        <v>126</v>
      </c>
      <c r="I157" s="34" t="str">
        <f t="shared" si="7"/>
        <v>Barriers preventing to accessing health care when needed (3 months) : Not enough staff at health facility</v>
      </c>
      <c r="J157" s="34" t="str">
        <f t="shared" si="8"/>
        <v>Barriers preventing to accessing health care when needed (3 months) : Not enough staff at health facilityPRL</v>
      </c>
      <c r="K157" s="51">
        <f t="shared" si="10"/>
        <v>0</v>
      </c>
      <c r="L157" s="63">
        <v>0</v>
      </c>
    </row>
    <row r="158" spans="1:12" x14ac:dyDescent="0.35">
      <c r="A158" s="53" t="s">
        <v>3</v>
      </c>
      <c r="B158" s="34" t="s">
        <v>88</v>
      </c>
      <c r="C158" s="34" t="s">
        <v>91</v>
      </c>
      <c r="D158" s="34" t="s">
        <v>133</v>
      </c>
      <c r="E158" s="34" t="s">
        <v>10</v>
      </c>
      <c r="F158" s="34" t="s">
        <v>12</v>
      </c>
      <c r="G158" s="37" t="s">
        <v>110</v>
      </c>
      <c r="H158" s="63" t="s">
        <v>127</v>
      </c>
      <c r="I158" s="34" t="str">
        <f t="shared" si="7"/>
        <v>Barriers preventing to accessing health care when needed (3 months) : Lack of female staff at health facility</v>
      </c>
      <c r="J158" s="34" t="str">
        <f t="shared" si="8"/>
        <v>Barriers preventing to accessing health care when needed (3 months) : Lack of female staff at health facilityPRL</v>
      </c>
      <c r="K158" s="51">
        <f t="shared" si="10"/>
        <v>0</v>
      </c>
      <c r="L158" s="63">
        <v>0</v>
      </c>
    </row>
    <row r="159" spans="1:12" x14ac:dyDescent="0.35">
      <c r="A159" s="34" t="s">
        <v>3</v>
      </c>
      <c r="B159" s="34" t="s">
        <v>88</v>
      </c>
      <c r="C159" s="34" t="s">
        <v>91</v>
      </c>
      <c r="D159" s="34" t="s">
        <v>133</v>
      </c>
      <c r="E159" s="34" t="s">
        <v>10</v>
      </c>
      <c r="F159" s="34" t="s">
        <v>12</v>
      </c>
      <c r="G159" s="37" t="s">
        <v>110</v>
      </c>
      <c r="H159" s="63" t="s">
        <v>128</v>
      </c>
      <c r="I159" s="34" t="str">
        <f t="shared" si="7"/>
        <v>Barriers preventing to accessing health care when needed (3 months) : Fear or distrust of health workers, examination or treatment</v>
      </c>
      <c r="J159" s="34" t="str">
        <f t="shared" si="8"/>
        <v>Barriers preventing to accessing health care when needed (3 months) : Fear or distrust of health workers, examination or treatmentPRL</v>
      </c>
      <c r="K159" s="54">
        <f t="shared" si="10"/>
        <v>1.0719579011199198</v>
      </c>
      <c r="L159" s="63">
        <v>1.0719579011199199E-2</v>
      </c>
    </row>
    <row r="160" spans="1:12" x14ac:dyDescent="0.35">
      <c r="A160" s="34" t="s">
        <v>3</v>
      </c>
      <c r="B160" s="34" t="s">
        <v>88</v>
      </c>
      <c r="C160" s="34" t="s">
        <v>91</v>
      </c>
      <c r="D160" s="34" t="s">
        <v>133</v>
      </c>
      <c r="E160" s="34" t="s">
        <v>10</v>
      </c>
      <c r="F160" s="34" t="s">
        <v>12</v>
      </c>
      <c r="G160" s="37" t="s">
        <v>110</v>
      </c>
      <c r="H160" s="63" t="s">
        <v>129</v>
      </c>
      <c r="I160" s="34" t="str">
        <f t="shared" si="7"/>
        <v>Barriers preventing to accessing health care when needed (3 months) : Could not take time off work / from caring for children</v>
      </c>
      <c r="J160" s="34" t="str">
        <f t="shared" si="8"/>
        <v>Barriers preventing to accessing health care when needed (3 months) : Could not take time off work / from caring for childrenPRL</v>
      </c>
      <c r="K160" s="54">
        <f t="shared" si="10"/>
        <v>8.2930510134523794E-2</v>
      </c>
      <c r="L160" s="63">
        <v>8.2930510134523799E-4</v>
      </c>
    </row>
    <row r="161" spans="1:13" x14ac:dyDescent="0.35">
      <c r="A161" s="34" t="s">
        <v>3</v>
      </c>
      <c r="B161" s="34" t="s">
        <v>88</v>
      </c>
      <c r="C161" s="34" t="s">
        <v>91</v>
      </c>
      <c r="D161" s="34" t="s">
        <v>133</v>
      </c>
      <c r="E161" s="34" t="s">
        <v>10</v>
      </c>
      <c r="F161" s="34" t="s">
        <v>12</v>
      </c>
      <c r="G161" s="37" t="s">
        <v>110</v>
      </c>
      <c r="H161" s="63" t="s">
        <v>130</v>
      </c>
      <c r="I161" s="34" t="str">
        <f t="shared" si="7"/>
        <v>Barriers preventing to accessing health care when needed (3 months) : Language issues or communication barriers (can include disability related to speaking/ seeing/ hearing)</v>
      </c>
      <c r="J161" s="34" t="str">
        <f t="shared" si="8"/>
        <v>Barriers preventing to accessing health care when needed (3 months) : Language issues or communication barriers (can include disability related to speaking/ seeing/ hearing)PRL</v>
      </c>
      <c r="K161" s="54">
        <f t="shared" si="10"/>
        <v>0</v>
      </c>
      <c r="L161" s="63">
        <v>0</v>
      </c>
    </row>
    <row r="162" spans="1:13" x14ac:dyDescent="0.35">
      <c r="A162" s="34" t="s">
        <v>3</v>
      </c>
      <c r="B162" s="34" t="s">
        <v>88</v>
      </c>
      <c r="C162" s="34" t="s">
        <v>91</v>
      </c>
      <c r="D162" s="34" t="s">
        <v>133</v>
      </c>
      <c r="E162" s="34" t="s">
        <v>10</v>
      </c>
      <c r="F162" s="34" t="s">
        <v>12</v>
      </c>
      <c r="G162" s="37" t="s">
        <v>110</v>
      </c>
      <c r="H162" s="63" t="s">
        <v>131</v>
      </c>
      <c r="I162" s="34" t="str">
        <f t="shared" si="7"/>
        <v>Barriers preventing to accessing health care when needed (3 months) : Lack of civil documentation</v>
      </c>
      <c r="J162" s="34" t="str">
        <f t="shared" si="8"/>
        <v>Barriers preventing to accessing health care when needed (3 months) : Lack of civil documentationPRL</v>
      </c>
      <c r="K162" s="54">
        <f t="shared" si="10"/>
        <v>0</v>
      </c>
      <c r="L162" s="63">
        <v>0</v>
      </c>
    </row>
    <row r="163" spans="1:13" x14ac:dyDescent="0.35">
      <c r="A163" s="34" t="s">
        <v>3</v>
      </c>
      <c r="B163" s="34" t="s">
        <v>88</v>
      </c>
      <c r="C163" s="34" t="s">
        <v>91</v>
      </c>
      <c r="D163" s="34" t="s">
        <v>133</v>
      </c>
      <c r="E163" s="34" t="s">
        <v>10</v>
      </c>
      <c r="F163" s="34" t="s">
        <v>12</v>
      </c>
      <c r="G163" s="37" t="s">
        <v>110</v>
      </c>
      <c r="H163" s="63" t="s">
        <v>132</v>
      </c>
      <c r="I163" s="34" t="str">
        <f t="shared" si="7"/>
        <v>Barriers preventing to accessing health care when needed (3 months) : Prevented by employer</v>
      </c>
      <c r="J163" s="34" t="str">
        <f t="shared" si="8"/>
        <v>Barriers preventing to accessing health care when needed (3 months) : Prevented by employerPRL</v>
      </c>
      <c r="K163" s="54">
        <f t="shared" si="10"/>
        <v>0</v>
      </c>
      <c r="L163" s="63">
        <v>0</v>
      </c>
    </row>
    <row r="164" spans="1:13" x14ac:dyDescent="0.35">
      <c r="A164" s="34" t="s">
        <v>3</v>
      </c>
      <c r="B164" s="34" t="s">
        <v>88</v>
      </c>
      <c r="C164" s="34" t="s">
        <v>91</v>
      </c>
      <c r="D164" s="34" t="s">
        <v>133</v>
      </c>
      <c r="E164" s="34" t="s">
        <v>10</v>
      </c>
      <c r="F164" s="34" t="s">
        <v>12</v>
      </c>
      <c r="G164" s="37" t="s">
        <v>110</v>
      </c>
      <c r="H164" s="63" t="s">
        <v>108</v>
      </c>
      <c r="I164" s="34" t="str">
        <f t="shared" si="7"/>
        <v>Barriers preventing to accessing health care when needed (3 months) : Other</v>
      </c>
      <c r="J164" s="34" t="str">
        <f t="shared" si="8"/>
        <v>Barriers preventing to accessing health care when needed (3 months) : OtherPRL</v>
      </c>
      <c r="K164" s="54">
        <f t="shared" si="10"/>
        <v>2.39546803001529</v>
      </c>
      <c r="L164" s="63">
        <v>2.3954680300152902E-2</v>
      </c>
    </row>
    <row r="165" spans="1:13" x14ac:dyDescent="0.35">
      <c r="A165" s="34" t="s">
        <v>3</v>
      </c>
      <c r="B165" s="34" t="s">
        <v>88</v>
      </c>
      <c r="C165" s="34" t="s">
        <v>91</v>
      </c>
      <c r="D165" s="34" t="s">
        <v>133</v>
      </c>
      <c r="E165" s="34" t="s">
        <v>10</v>
      </c>
      <c r="F165" s="34" t="s">
        <v>12</v>
      </c>
      <c r="G165" s="37" t="s">
        <v>110</v>
      </c>
      <c r="H165" s="63" t="s">
        <v>8</v>
      </c>
      <c r="I165" s="34" t="str">
        <f t="shared" si="7"/>
        <v>Barriers preventing to accessing health care when needed (3 months) : Don't know</v>
      </c>
      <c r="J165" s="34" t="str">
        <f t="shared" si="8"/>
        <v>Barriers preventing to accessing health care when needed (3 months) : Don't knowPRL</v>
      </c>
      <c r="K165" s="54">
        <f t="shared" si="10"/>
        <v>4.8870228376361204</v>
      </c>
      <c r="L165" s="63">
        <v>4.8870228376361201E-2</v>
      </c>
    </row>
    <row r="166" spans="1:13" x14ac:dyDescent="0.35">
      <c r="A166" s="34" t="s">
        <v>3</v>
      </c>
      <c r="B166" s="34" t="s">
        <v>88</v>
      </c>
      <c r="C166" s="34" t="s">
        <v>91</v>
      </c>
      <c r="D166" s="34" t="s">
        <v>133</v>
      </c>
      <c r="E166" s="34" t="s">
        <v>10</v>
      </c>
      <c r="F166" s="34" t="s">
        <v>12</v>
      </c>
      <c r="G166" s="37" t="s">
        <v>110</v>
      </c>
      <c r="H166" s="63" t="s">
        <v>7</v>
      </c>
      <c r="I166" s="34" t="str">
        <f t="shared" si="7"/>
        <v>Barriers preventing to accessing health care when needed (3 months) : Decline to answer</v>
      </c>
      <c r="J166" s="34" t="str">
        <f t="shared" si="8"/>
        <v>Barriers preventing to accessing health care when needed (3 months) : Decline to answerPRL</v>
      </c>
      <c r="K166" s="54">
        <f t="shared" si="10"/>
        <v>0.28245016197442402</v>
      </c>
      <c r="L166" s="63">
        <v>2.82450161974424E-3</v>
      </c>
    </row>
    <row r="167" spans="1:13" x14ac:dyDescent="0.35">
      <c r="A167" s="34" t="s">
        <v>3</v>
      </c>
      <c r="B167" s="34" t="s">
        <v>88</v>
      </c>
      <c r="C167" s="34" t="s">
        <v>91</v>
      </c>
      <c r="D167" s="34" t="s">
        <v>133</v>
      </c>
      <c r="E167" s="34" t="s">
        <v>10</v>
      </c>
      <c r="F167" s="34" t="s">
        <v>11</v>
      </c>
      <c r="G167" s="37" t="s">
        <v>197</v>
      </c>
      <c r="H167" s="55" t="s">
        <v>85</v>
      </c>
      <c r="I167" s="34" t="str">
        <f t="shared" ref="I167:I194" si="11">CONCATENATE(G167,H167)</f>
        <v>Barriers experiences when accessing health care (3 months) : None</v>
      </c>
      <c r="J167" s="34" t="str">
        <f t="shared" ref="J167:J194" si="12">CONCATENATE(G167,H167,F167)</f>
        <v>Barriers experiences when accessing health care (3 months) : NoneLebanese</v>
      </c>
      <c r="K167" s="54">
        <f t="shared" si="10"/>
        <v>19.524232460265999</v>
      </c>
      <c r="L167" s="55">
        <v>0.19524232460266</v>
      </c>
      <c r="M167" s="63"/>
    </row>
    <row r="168" spans="1:13" x14ac:dyDescent="0.35">
      <c r="A168" s="34" t="s">
        <v>3</v>
      </c>
      <c r="B168" s="34" t="s">
        <v>88</v>
      </c>
      <c r="C168" s="34" t="s">
        <v>91</v>
      </c>
      <c r="D168" s="34" t="s">
        <v>133</v>
      </c>
      <c r="E168" s="34" t="s">
        <v>10</v>
      </c>
      <c r="F168" s="34" t="s">
        <v>11</v>
      </c>
      <c r="G168" s="37" t="s">
        <v>197</v>
      </c>
      <c r="H168" s="55" t="s">
        <v>111</v>
      </c>
      <c r="I168" s="34" t="str">
        <f t="shared" si="11"/>
        <v>Barriers experiences when accessing health care (3 months) : No functional health facility nearby</v>
      </c>
      <c r="J168" s="34" t="str">
        <f t="shared" si="12"/>
        <v>Barriers experiences when accessing health care (3 months) : No functional health facility nearbyLebanese</v>
      </c>
      <c r="K168" s="54">
        <f t="shared" si="10"/>
        <v>1.6033681380296398</v>
      </c>
      <c r="L168" s="55">
        <v>1.60336813802964E-2</v>
      </c>
      <c r="M168" s="63"/>
    </row>
    <row r="169" spans="1:13" x14ac:dyDescent="0.35">
      <c r="A169" s="34" t="s">
        <v>3</v>
      </c>
      <c r="B169" s="34" t="s">
        <v>88</v>
      </c>
      <c r="C169" s="34" t="s">
        <v>91</v>
      </c>
      <c r="D169" s="34" t="s">
        <v>133</v>
      </c>
      <c r="E169" s="34" t="s">
        <v>10</v>
      </c>
      <c r="F169" s="34" t="s">
        <v>11</v>
      </c>
      <c r="G169" s="37" t="s">
        <v>197</v>
      </c>
      <c r="H169" s="55" t="s">
        <v>112</v>
      </c>
      <c r="I169" s="34" t="str">
        <f t="shared" si="11"/>
        <v>Barriers experiences when accessing health care (3 months) : Health facility hours of operation are not convenient</v>
      </c>
      <c r="J169" s="34" t="str">
        <f t="shared" si="12"/>
        <v>Barriers experiences when accessing health care (3 months) : Health facility hours of operation are not convenientLebanese</v>
      </c>
      <c r="K169" s="54">
        <f t="shared" si="10"/>
        <v>0</v>
      </c>
      <c r="L169" s="55">
        <v>0</v>
      </c>
      <c r="M169" s="63"/>
    </row>
    <row r="170" spans="1:13" x14ac:dyDescent="0.35">
      <c r="A170" s="34" t="s">
        <v>3</v>
      </c>
      <c r="B170" s="34" t="s">
        <v>88</v>
      </c>
      <c r="C170" s="34" t="s">
        <v>91</v>
      </c>
      <c r="D170" s="34" t="s">
        <v>133</v>
      </c>
      <c r="E170" s="34" t="s">
        <v>10</v>
      </c>
      <c r="F170" s="34" t="s">
        <v>11</v>
      </c>
      <c r="G170" s="37" t="s">
        <v>197</v>
      </c>
      <c r="H170" s="55" t="s">
        <v>113</v>
      </c>
      <c r="I170" s="34" t="str">
        <f t="shared" si="11"/>
        <v>Barriers experiences when accessing health care (3 months) : The specialized health service I/my household need(s) is not available at the health facility</v>
      </c>
      <c r="J170" s="34" t="str">
        <f t="shared" si="12"/>
        <v>Barriers experiences when accessing health care (3 months) : The specialized health service I/my household need(s) is not available at the health facilityLebanese</v>
      </c>
      <c r="K170" s="54">
        <f t="shared" ref="K170:K195" si="13">L170*100</f>
        <v>0.84297146908715004</v>
      </c>
      <c r="L170" s="55">
        <v>8.4297146908715002E-3</v>
      </c>
      <c r="M170" s="63"/>
    </row>
    <row r="171" spans="1:13" x14ac:dyDescent="0.35">
      <c r="A171" s="34" t="s">
        <v>3</v>
      </c>
      <c r="B171" s="34" t="s">
        <v>88</v>
      </c>
      <c r="C171" s="34" t="s">
        <v>91</v>
      </c>
      <c r="D171" s="34" t="s">
        <v>133</v>
      </c>
      <c r="E171" s="34" t="s">
        <v>10</v>
      </c>
      <c r="F171" s="34" t="s">
        <v>11</v>
      </c>
      <c r="G171" s="37" t="s">
        <v>197</v>
      </c>
      <c r="H171" s="55" t="s">
        <v>114</v>
      </c>
      <c r="I171" s="34" t="str">
        <f t="shared" si="11"/>
        <v>Barriers experiences when accessing health care (3 months) : Long waiting time for the service</v>
      </c>
      <c r="J171" s="34" t="str">
        <f t="shared" si="12"/>
        <v>Barriers experiences when accessing health care (3 months) : Long waiting time for the serviceLebanese</v>
      </c>
      <c r="K171" s="54">
        <f t="shared" si="13"/>
        <v>5.5874474216608396</v>
      </c>
      <c r="L171" s="55">
        <v>5.5874474216608398E-2</v>
      </c>
      <c r="M171" s="63"/>
    </row>
    <row r="172" spans="1:13" x14ac:dyDescent="0.35">
      <c r="A172" s="34" t="s">
        <v>3</v>
      </c>
      <c r="B172" s="34" t="s">
        <v>88</v>
      </c>
      <c r="C172" s="34" t="s">
        <v>91</v>
      </c>
      <c r="D172" s="34" t="s">
        <v>133</v>
      </c>
      <c r="E172" s="34" t="s">
        <v>10</v>
      </c>
      <c r="F172" s="34" t="s">
        <v>11</v>
      </c>
      <c r="G172" s="37" t="s">
        <v>197</v>
      </c>
      <c r="H172" s="55" t="s">
        <v>115</v>
      </c>
      <c r="I172" s="34" t="str">
        <f t="shared" si="11"/>
        <v>Barriers experiences when accessing health care (3 months) : Could not afford cost of consultation</v>
      </c>
      <c r="J172" s="34" t="str">
        <f t="shared" si="12"/>
        <v>Barriers experiences when accessing health care (3 months) : Could not afford cost of consultationLebanese</v>
      </c>
      <c r="K172" s="54">
        <f t="shared" si="13"/>
        <v>36.273730334510503</v>
      </c>
      <c r="L172" s="55">
        <v>0.36273730334510501</v>
      </c>
      <c r="M172" s="63"/>
    </row>
    <row r="173" spans="1:13" x14ac:dyDescent="0.35">
      <c r="A173" s="34" t="s">
        <v>3</v>
      </c>
      <c r="B173" s="34" t="s">
        <v>88</v>
      </c>
      <c r="C173" s="34" t="s">
        <v>91</v>
      </c>
      <c r="D173" s="34" t="s">
        <v>133</v>
      </c>
      <c r="E173" s="34" t="s">
        <v>10</v>
      </c>
      <c r="F173" s="34" t="s">
        <v>11</v>
      </c>
      <c r="G173" s="37" t="s">
        <v>197</v>
      </c>
      <c r="H173" s="55" t="s">
        <v>116</v>
      </c>
      <c r="I173" s="34" t="str">
        <f t="shared" si="11"/>
        <v>Barriers experiences when accessing health care (3 months) : Could not afford cost of treatment</v>
      </c>
      <c r="J173" s="34" t="str">
        <f t="shared" si="12"/>
        <v>Barriers experiences when accessing health care (3 months) : Could not afford cost of treatmentLebanese</v>
      </c>
      <c r="K173" s="54">
        <f t="shared" si="13"/>
        <v>53.450500156706006</v>
      </c>
      <c r="L173" s="55">
        <v>0.53450500156706005</v>
      </c>
      <c r="M173" s="63"/>
    </row>
    <row r="174" spans="1:13" x14ac:dyDescent="0.35">
      <c r="A174" s="34" t="s">
        <v>3</v>
      </c>
      <c r="B174" s="34" t="s">
        <v>88</v>
      </c>
      <c r="C174" s="34" t="s">
        <v>91</v>
      </c>
      <c r="D174" s="34" t="s">
        <v>133</v>
      </c>
      <c r="E174" s="34" t="s">
        <v>10</v>
      </c>
      <c r="F174" s="34" t="s">
        <v>11</v>
      </c>
      <c r="G174" s="37" t="s">
        <v>197</v>
      </c>
      <c r="H174" s="55" t="s">
        <v>117</v>
      </c>
      <c r="I174" s="34" t="str">
        <f t="shared" si="11"/>
        <v>Barriers experiences when accessing health care (3 months) : Could not afford transportation to health facility</v>
      </c>
      <c r="J174" s="34" t="str">
        <f t="shared" si="12"/>
        <v>Barriers experiences when accessing health care (3 months) : Could not afford transportation to health facilityLebanese</v>
      </c>
      <c r="K174" s="54">
        <f t="shared" si="13"/>
        <v>4.0069790447178599</v>
      </c>
      <c r="L174" s="55">
        <v>4.0069790447178601E-2</v>
      </c>
      <c r="M174" s="63"/>
    </row>
    <row r="175" spans="1:13" x14ac:dyDescent="0.35">
      <c r="A175" s="34" t="s">
        <v>3</v>
      </c>
      <c r="B175" s="34" t="s">
        <v>88</v>
      </c>
      <c r="C175" s="34" t="s">
        <v>91</v>
      </c>
      <c r="D175" s="34" t="s">
        <v>133</v>
      </c>
      <c r="E175" s="34" t="s">
        <v>10</v>
      </c>
      <c r="F175" s="34" t="s">
        <v>11</v>
      </c>
      <c r="G175" s="37" t="s">
        <v>197</v>
      </c>
      <c r="H175" s="55" t="s">
        <v>118</v>
      </c>
      <c r="I175" s="34" t="str">
        <f t="shared" si="11"/>
        <v>Barriers experiences when accessing health care (3 months) : Issues with quality or accessibility of medications</v>
      </c>
      <c r="J175" s="34" t="str">
        <f t="shared" si="12"/>
        <v>Barriers experiences when accessing health care (3 months) : Issues with quality or accessibility of medicationsLebanese</v>
      </c>
      <c r="K175" s="54">
        <f t="shared" si="13"/>
        <v>1.6545455948722001</v>
      </c>
      <c r="L175" s="55">
        <v>1.6545455948722001E-2</v>
      </c>
      <c r="M175" s="63"/>
    </row>
    <row r="176" spans="1:13" x14ac:dyDescent="0.35">
      <c r="A176" s="34" t="s">
        <v>3</v>
      </c>
      <c r="B176" s="34" t="s">
        <v>88</v>
      </c>
      <c r="C176" s="34" t="s">
        <v>91</v>
      </c>
      <c r="D176" s="34" t="s">
        <v>133</v>
      </c>
      <c r="E176" s="34" t="s">
        <v>10</v>
      </c>
      <c r="F176" s="34" t="s">
        <v>11</v>
      </c>
      <c r="G176" s="37" t="s">
        <v>197</v>
      </c>
      <c r="H176" s="55" t="s">
        <v>119</v>
      </c>
      <c r="I176" s="34" t="str">
        <f t="shared" si="11"/>
        <v>Barriers experiences when accessing health care (3 months) : Health facility is too far away</v>
      </c>
      <c r="J176" s="34" t="str">
        <f t="shared" si="12"/>
        <v>Barriers experiences when accessing health care (3 months) : Health facility is too far awayLebanese</v>
      </c>
      <c r="K176" s="54">
        <f t="shared" si="13"/>
        <v>0.58061509686323498</v>
      </c>
      <c r="L176" s="55">
        <v>5.80615096863235E-3</v>
      </c>
    </row>
    <row r="177" spans="1:12" x14ac:dyDescent="0.35">
      <c r="A177" s="34" t="s">
        <v>3</v>
      </c>
      <c r="B177" s="34" t="s">
        <v>88</v>
      </c>
      <c r="C177" s="34" t="s">
        <v>91</v>
      </c>
      <c r="D177" s="34" t="s">
        <v>133</v>
      </c>
      <c r="E177" s="34" t="s">
        <v>10</v>
      </c>
      <c r="F177" s="34" t="s">
        <v>11</v>
      </c>
      <c r="G177" s="37" t="s">
        <v>197</v>
      </c>
      <c r="H177" s="55" t="s">
        <v>120</v>
      </c>
      <c r="I177" s="34" t="str">
        <f t="shared" si="11"/>
        <v>Barriers experiences when accessing health care (3 months) : Disability prevents access to health facility</v>
      </c>
      <c r="J177" s="34" t="str">
        <f t="shared" si="12"/>
        <v>Barriers experiences when accessing health care (3 months) : Disability prevents access to health facilityLebanese</v>
      </c>
      <c r="K177" s="54">
        <f t="shared" si="13"/>
        <v>0</v>
      </c>
      <c r="L177" s="55">
        <v>0</v>
      </c>
    </row>
    <row r="178" spans="1:12" x14ac:dyDescent="0.35">
      <c r="A178" s="34" t="s">
        <v>3</v>
      </c>
      <c r="B178" s="34" t="s">
        <v>88</v>
      </c>
      <c r="C178" s="34" t="s">
        <v>91</v>
      </c>
      <c r="D178" s="34" t="s">
        <v>133</v>
      </c>
      <c r="E178" s="34" t="s">
        <v>10</v>
      </c>
      <c r="F178" s="34" t="s">
        <v>11</v>
      </c>
      <c r="G178" s="37" t="s">
        <v>197</v>
      </c>
      <c r="H178" s="55" t="s">
        <v>121</v>
      </c>
      <c r="I178" s="34" t="str">
        <f t="shared" si="11"/>
        <v>Barriers experiences when accessing health care (3 months) : No means of transport</v>
      </c>
      <c r="J178" s="34" t="str">
        <f t="shared" si="12"/>
        <v>Barriers experiences when accessing health care (3 months) : No means of transportLebanese</v>
      </c>
      <c r="K178" s="54">
        <f t="shared" si="13"/>
        <v>2.0071067415283204</v>
      </c>
      <c r="L178" s="55">
        <v>2.0071067415283202E-2</v>
      </c>
    </row>
    <row r="179" spans="1:12" x14ac:dyDescent="0.35">
      <c r="A179" s="34" t="s">
        <v>3</v>
      </c>
      <c r="B179" s="34" t="s">
        <v>88</v>
      </c>
      <c r="C179" s="34" t="s">
        <v>91</v>
      </c>
      <c r="D179" s="34" t="s">
        <v>133</v>
      </c>
      <c r="E179" s="34" t="s">
        <v>10</v>
      </c>
      <c r="F179" s="34" t="s">
        <v>11</v>
      </c>
      <c r="G179" s="37" t="s">
        <v>197</v>
      </c>
      <c r="H179" s="55" t="s">
        <v>122</v>
      </c>
      <c r="I179" s="34" t="str">
        <f t="shared" si="11"/>
        <v>Barriers experiences when accessing health care (3 months) : Not safe/insecurity at health facility</v>
      </c>
      <c r="J179" s="34" t="str">
        <f t="shared" si="12"/>
        <v>Barriers experiences when accessing health care (3 months) : Not safe/insecurity at health facilityLebanese</v>
      </c>
      <c r="K179" s="54">
        <f t="shared" si="13"/>
        <v>0</v>
      </c>
      <c r="L179" s="55">
        <v>0</v>
      </c>
    </row>
    <row r="180" spans="1:12" x14ac:dyDescent="0.35">
      <c r="A180" s="34" t="s">
        <v>3</v>
      </c>
      <c r="B180" s="34" t="s">
        <v>88</v>
      </c>
      <c r="C180" s="34" t="s">
        <v>91</v>
      </c>
      <c r="D180" s="34" t="s">
        <v>133</v>
      </c>
      <c r="E180" s="34" t="s">
        <v>10</v>
      </c>
      <c r="F180" s="34" t="s">
        <v>11</v>
      </c>
      <c r="G180" s="37" t="s">
        <v>197</v>
      </c>
      <c r="H180" s="55" t="s">
        <v>123</v>
      </c>
      <c r="I180" s="34" t="str">
        <f t="shared" si="11"/>
        <v>Barriers experiences when accessing health care (3 months) : Not safe/insecurity while travelling to health facility</v>
      </c>
      <c r="J180" s="34" t="str">
        <f t="shared" si="12"/>
        <v>Barriers experiences when accessing health care (3 months) : Not safe/insecurity while travelling to health facilityLebanese</v>
      </c>
      <c r="K180" s="54">
        <f t="shared" si="13"/>
        <v>0</v>
      </c>
      <c r="L180" s="55">
        <v>0</v>
      </c>
    </row>
    <row r="181" spans="1:12" x14ac:dyDescent="0.35">
      <c r="A181" s="34" t="s">
        <v>3</v>
      </c>
      <c r="B181" s="34" t="s">
        <v>88</v>
      </c>
      <c r="C181" s="34" t="s">
        <v>91</v>
      </c>
      <c r="D181" s="34" t="s">
        <v>133</v>
      </c>
      <c r="E181" s="34" t="s">
        <v>10</v>
      </c>
      <c r="F181" s="34" t="s">
        <v>11</v>
      </c>
      <c r="G181" s="37" t="s">
        <v>197</v>
      </c>
      <c r="H181" s="55" t="s">
        <v>124</v>
      </c>
      <c r="I181" s="34" t="str">
        <f t="shared" si="11"/>
        <v>Barriers experiences when accessing health care (3 months) : Fear of exposure to COVID-19 at health facility</v>
      </c>
      <c r="J181" s="34" t="str">
        <f t="shared" si="12"/>
        <v>Barriers experiences when accessing health care (3 months) : Fear of exposure to COVID-19 at health facilityLebanese</v>
      </c>
      <c r="K181" s="54">
        <f t="shared" si="13"/>
        <v>0.46981514380703104</v>
      </c>
      <c r="L181" s="55">
        <v>4.6981514380703103E-3</v>
      </c>
    </row>
    <row r="182" spans="1:12" x14ac:dyDescent="0.35">
      <c r="A182" s="34" t="s">
        <v>3</v>
      </c>
      <c r="B182" s="34" t="s">
        <v>88</v>
      </c>
      <c r="C182" s="34" t="s">
        <v>91</v>
      </c>
      <c r="D182" s="34" t="s">
        <v>133</v>
      </c>
      <c r="E182" s="34" t="s">
        <v>10</v>
      </c>
      <c r="F182" s="34" t="s">
        <v>11</v>
      </c>
      <c r="G182" s="37" t="s">
        <v>197</v>
      </c>
      <c r="H182" s="55" t="s">
        <v>125</v>
      </c>
      <c r="I182" s="34" t="str">
        <f t="shared" si="11"/>
        <v>Barriers experiences when accessing health care (3 months) : Not trained staff at health facility</v>
      </c>
      <c r="J182" s="34" t="str">
        <f t="shared" si="12"/>
        <v>Barriers experiences when accessing health care (3 months) : Not trained staff at health facilityLebanese</v>
      </c>
      <c r="K182" s="54">
        <f t="shared" si="13"/>
        <v>0</v>
      </c>
      <c r="L182" s="55">
        <v>0</v>
      </c>
    </row>
    <row r="183" spans="1:12" x14ac:dyDescent="0.35">
      <c r="A183" s="34" t="s">
        <v>3</v>
      </c>
      <c r="B183" s="34" t="s">
        <v>88</v>
      </c>
      <c r="C183" s="34" t="s">
        <v>91</v>
      </c>
      <c r="D183" s="34" t="s">
        <v>133</v>
      </c>
      <c r="E183" s="34" t="s">
        <v>10</v>
      </c>
      <c r="F183" s="34" t="s">
        <v>11</v>
      </c>
      <c r="G183" s="37" t="s">
        <v>197</v>
      </c>
      <c r="H183" s="55" t="s">
        <v>126</v>
      </c>
      <c r="I183" s="34" t="str">
        <f t="shared" si="11"/>
        <v>Barriers experiences when accessing health care (3 months) : Not enough staff at health facility</v>
      </c>
      <c r="J183" s="34" t="str">
        <f t="shared" si="12"/>
        <v>Barriers experiences when accessing health care (3 months) : Not enough staff at health facilityLebanese</v>
      </c>
      <c r="K183" s="54">
        <f t="shared" si="13"/>
        <v>0</v>
      </c>
      <c r="L183" s="55">
        <v>0</v>
      </c>
    </row>
    <row r="184" spans="1:12" x14ac:dyDescent="0.35">
      <c r="A184" s="34" t="s">
        <v>3</v>
      </c>
      <c r="B184" s="34" t="s">
        <v>88</v>
      </c>
      <c r="C184" s="34" t="s">
        <v>91</v>
      </c>
      <c r="D184" s="34" t="s">
        <v>133</v>
      </c>
      <c r="E184" s="34" t="s">
        <v>10</v>
      </c>
      <c r="F184" s="34" t="s">
        <v>11</v>
      </c>
      <c r="G184" s="37" t="s">
        <v>197</v>
      </c>
      <c r="H184" s="55" t="s">
        <v>127</v>
      </c>
      <c r="I184" s="34" t="str">
        <f t="shared" si="11"/>
        <v>Barriers experiences when accessing health care (3 months) : Lack of female staff at health facility</v>
      </c>
      <c r="J184" s="34" t="str">
        <f t="shared" si="12"/>
        <v>Barriers experiences when accessing health care (3 months) : Lack of female staff at health facilityLebanese</v>
      </c>
      <c r="K184" s="54">
        <f t="shared" si="13"/>
        <v>0</v>
      </c>
      <c r="L184" s="55">
        <v>0</v>
      </c>
    </row>
    <row r="185" spans="1:12" x14ac:dyDescent="0.35">
      <c r="A185" s="38" t="s">
        <v>3</v>
      </c>
      <c r="B185" s="34" t="s">
        <v>88</v>
      </c>
      <c r="C185" s="34" t="s">
        <v>91</v>
      </c>
      <c r="D185" s="34" t="s">
        <v>133</v>
      </c>
      <c r="E185" s="34" t="s">
        <v>10</v>
      </c>
      <c r="F185" s="34" t="s">
        <v>11</v>
      </c>
      <c r="G185" s="37" t="s">
        <v>197</v>
      </c>
      <c r="H185" s="55" t="s">
        <v>128</v>
      </c>
      <c r="I185" s="34" t="str">
        <f t="shared" si="11"/>
        <v>Barriers experiences when accessing health care (3 months) : Fear or distrust of health workers, examination or treatment</v>
      </c>
      <c r="J185" s="34" t="str">
        <f t="shared" si="12"/>
        <v>Barriers experiences when accessing health care (3 months) : Fear or distrust of health workers, examination or treatmentLebanese</v>
      </c>
      <c r="K185" s="54">
        <f t="shared" si="13"/>
        <v>0</v>
      </c>
      <c r="L185" s="55">
        <v>0</v>
      </c>
    </row>
    <row r="186" spans="1:12" x14ac:dyDescent="0.35">
      <c r="A186" s="38" t="s">
        <v>3</v>
      </c>
      <c r="B186" s="34" t="s">
        <v>88</v>
      </c>
      <c r="C186" s="34" t="s">
        <v>91</v>
      </c>
      <c r="D186" s="34" t="s">
        <v>133</v>
      </c>
      <c r="E186" s="34" t="s">
        <v>10</v>
      </c>
      <c r="F186" s="34" t="s">
        <v>11</v>
      </c>
      <c r="G186" s="37" t="s">
        <v>197</v>
      </c>
      <c r="H186" s="55" t="s">
        <v>129</v>
      </c>
      <c r="I186" s="34" t="str">
        <f t="shared" si="11"/>
        <v>Barriers experiences when accessing health care (3 months) : Could not take time off work / from caring for children</v>
      </c>
      <c r="J186" s="34" t="str">
        <f t="shared" si="12"/>
        <v>Barriers experiences when accessing health care (3 months) : Could not take time off work / from caring for childrenLebanese</v>
      </c>
      <c r="K186" s="54">
        <f t="shared" si="13"/>
        <v>0</v>
      </c>
      <c r="L186" s="55">
        <v>0</v>
      </c>
    </row>
    <row r="187" spans="1:12" x14ac:dyDescent="0.35">
      <c r="A187" s="38" t="s">
        <v>3</v>
      </c>
      <c r="B187" s="34" t="s">
        <v>88</v>
      </c>
      <c r="C187" s="34" t="s">
        <v>91</v>
      </c>
      <c r="D187" s="34" t="s">
        <v>133</v>
      </c>
      <c r="E187" s="34" t="s">
        <v>10</v>
      </c>
      <c r="F187" s="34" t="s">
        <v>11</v>
      </c>
      <c r="G187" s="37" t="s">
        <v>197</v>
      </c>
      <c r="H187" s="55" t="s">
        <v>130</v>
      </c>
      <c r="I187" s="34" t="str">
        <f t="shared" si="11"/>
        <v>Barriers experiences when accessing health care (3 months) : Language issues or communication barriers (can include disability related to speaking/ seeing/ hearing)</v>
      </c>
      <c r="J187" s="34" t="str">
        <f t="shared" si="12"/>
        <v>Barriers experiences when accessing health care (3 months) : Language issues or communication barriers (can include disability related to speaking/ seeing/ hearing)Lebanese</v>
      </c>
      <c r="K187" s="54">
        <f t="shared" si="13"/>
        <v>0</v>
      </c>
      <c r="L187" s="55">
        <v>0</v>
      </c>
    </row>
    <row r="188" spans="1:12" x14ac:dyDescent="0.35">
      <c r="A188" s="38" t="s">
        <v>3</v>
      </c>
      <c r="B188" s="34" t="s">
        <v>88</v>
      </c>
      <c r="C188" s="34" t="s">
        <v>91</v>
      </c>
      <c r="D188" s="34" t="s">
        <v>133</v>
      </c>
      <c r="E188" s="34" t="s">
        <v>10</v>
      </c>
      <c r="F188" s="34" t="s">
        <v>11</v>
      </c>
      <c r="G188" s="37" t="s">
        <v>197</v>
      </c>
      <c r="H188" s="55" t="s">
        <v>131</v>
      </c>
      <c r="I188" s="34" t="str">
        <f t="shared" si="11"/>
        <v>Barriers experiences when accessing health care (3 months) : Lack of civil documentation</v>
      </c>
      <c r="J188" s="34" t="str">
        <f t="shared" si="12"/>
        <v>Barriers experiences when accessing health care (3 months) : Lack of civil documentationLebanese</v>
      </c>
      <c r="K188" s="54">
        <f t="shared" si="13"/>
        <v>0</v>
      </c>
      <c r="L188" s="55">
        <v>0</v>
      </c>
    </row>
    <row r="189" spans="1:12" x14ac:dyDescent="0.35">
      <c r="A189" s="38" t="s">
        <v>3</v>
      </c>
      <c r="B189" s="34" t="s">
        <v>88</v>
      </c>
      <c r="C189" s="34" t="s">
        <v>91</v>
      </c>
      <c r="D189" s="34" t="s">
        <v>133</v>
      </c>
      <c r="E189" s="34" t="s">
        <v>10</v>
      </c>
      <c r="F189" s="34" t="s">
        <v>11</v>
      </c>
      <c r="G189" s="37" t="s">
        <v>197</v>
      </c>
      <c r="H189" s="55" t="s">
        <v>132</v>
      </c>
      <c r="I189" s="34" t="str">
        <f t="shared" si="11"/>
        <v>Barriers experiences when accessing health care (3 months) : Prevented by employer</v>
      </c>
      <c r="J189" s="34" t="str">
        <f t="shared" si="12"/>
        <v>Barriers experiences when accessing health care (3 months) : Prevented by employerLebanese</v>
      </c>
      <c r="K189" s="54">
        <f t="shared" si="13"/>
        <v>0</v>
      </c>
      <c r="L189" s="55">
        <v>0</v>
      </c>
    </row>
    <row r="190" spans="1:12" x14ac:dyDescent="0.35">
      <c r="A190" s="38" t="s">
        <v>3</v>
      </c>
      <c r="B190" s="34" t="s">
        <v>88</v>
      </c>
      <c r="C190" s="34" t="s">
        <v>91</v>
      </c>
      <c r="D190" s="34" t="s">
        <v>133</v>
      </c>
      <c r="E190" s="34" t="s">
        <v>10</v>
      </c>
      <c r="F190" s="34" t="s">
        <v>11</v>
      </c>
      <c r="G190" s="37" t="s">
        <v>197</v>
      </c>
      <c r="H190" s="55" t="s">
        <v>108</v>
      </c>
      <c r="I190" s="34" t="str">
        <f t="shared" si="11"/>
        <v>Barriers experiences when accessing health care (3 months) : Other</v>
      </c>
      <c r="J190" s="34" t="str">
        <f t="shared" si="12"/>
        <v>Barriers experiences when accessing health care (3 months) : OtherLebanese</v>
      </c>
      <c r="K190" s="54">
        <f t="shared" si="13"/>
        <v>0</v>
      </c>
      <c r="L190" s="55">
        <v>0</v>
      </c>
    </row>
    <row r="191" spans="1:12" x14ac:dyDescent="0.35">
      <c r="A191" s="38" t="s">
        <v>3</v>
      </c>
      <c r="B191" s="34" t="s">
        <v>88</v>
      </c>
      <c r="C191" s="34" t="s">
        <v>91</v>
      </c>
      <c r="D191" s="34" t="s">
        <v>133</v>
      </c>
      <c r="E191" s="34" t="s">
        <v>10</v>
      </c>
      <c r="F191" s="34" t="s">
        <v>11</v>
      </c>
      <c r="G191" s="37" t="s">
        <v>197</v>
      </c>
      <c r="H191" s="55" t="s">
        <v>8</v>
      </c>
      <c r="I191" s="34" t="str">
        <f t="shared" si="11"/>
        <v>Barriers experiences when accessing health care (3 months) : Don't know</v>
      </c>
      <c r="J191" s="34" t="str">
        <f t="shared" si="12"/>
        <v>Barriers experiences when accessing health care (3 months) : Don't knowLebanese</v>
      </c>
      <c r="K191" s="54">
        <f t="shared" si="13"/>
        <v>0</v>
      </c>
      <c r="L191" s="55">
        <v>0</v>
      </c>
    </row>
    <row r="192" spans="1:12" x14ac:dyDescent="0.35">
      <c r="A192" s="38" t="s">
        <v>3</v>
      </c>
      <c r="B192" s="34" t="s">
        <v>88</v>
      </c>
      <c r="C192" s="34" t="s">
        <v>91</v>
      </c>
      <c r="D192" s="34" t="s">
        <v>133</v>
      </c>
      <c r="E192" s="34" t="s">
        <v>10</v>
      </c>
      <c r="F192" s="34" t="s">
        <v>11</v>
      </c>
      <c r="G192" s="37" t="s">
        <v>197</v>
      </c>
      <c r="H192" s="55" t="s">
        <v>7</v>
      </c>
      <c r="I192" s="34" t="str">
        <f t="shared" si="11"/>
        <v>Barriers experiences when accessing health care (3 months) : Decline to answer</v>
      </c>
      <c r="J192" s="34" t="str">
        <f t="shared" si="12"/>
        <v>Barriers experiences when accessing health care (3 months) : Decline to answerLebanese</v>
      </c>
      <c r="K192" s="54">
        <f t="shared" si="13"/>
        <v>0</v>
      </c>
      <c r="L192" s="55">
        <v>0</v>
      </c>
    </row>
    <row r="193" spans="1:13" x14ac:dyDescent="0.35">
      <c r="A193" s="38" t="s">
        <v>3</v>
      </c>
      <c r="B193" s="34" t="s">
        <v>88</v>
      </c>
      <c r="C193" s="34" t="s">
        <v>91</v>
      </c>
      <c r="D193" s="34" t="s">
        <v>133</v>
      </c>
      <c r="E193" s="34" t="s">
        <v>10</v>
      </c>
      <c r="F193" s="34" t="s">
        <v>48</v>
      </c>
      <c r="G193" s="37" t="s">
        <v>197</v>
      </c>
      <c r="H193" s="55" t="s">
        <v>85</v>
      </c>
      <c r="I193" s="34" t="str">
        <f t="shared" si="11"/>
        <v>Barriers experiences when accessing health care (3 months) : None</v>
      </c>
      <c r="J193" s="34" t="str">
        <f t="shared" si="12"/>
        <v>Barriers experiences when accessing health care (3 months) : NoneMigrants</v>
      </c>
      <c r="K193" s="54">
        <f t="shared" si="13"/>
        <v>75.232858372787206</v>
      </c>
      <c r="L193" s="55">
        <v>0.75232858372787204</v>
      </c>
    </row>
    <row r="194" spans="1:13" x14ac:dyDescent="0.35">
      <c r="A194" s="38" t="s">
        <v>3</v>
      </c>
      <c r="B194" s="34" t="s">
        <v>88</v>
      </c>
      <c r="C194" s="34" t="s">
        <v>91</v>
      </c>
      <c r="D194" s="34" t="s">
        <v>133</v>
      </c>
      <c r="E194" s="34" t="s">
        <v>10</v>
      </c>
      <c r="F194" s="34" t="s">
        <v>48</v>
      </c>
      <c r="G194" s="37" t="s">
        <v>197</v>
      </c>
      <c r="H194" s="55" t="s">
        <v>111</v>
      </c>
      <c r="I194" s="34" t="str">
        <f t="shared" si="11"/>
        <v>Barriers experiences when accessing health care (3 months) : No functional health facility nearby</v>
      </c>
      <c r="J194" s="34" t="str">
        <f t="shared" si="12"/>
        <v>Barriers experiences when accessing health care (3 months) : No functional health facility nearbyMigrants</v>
      </c>
      <c r="K194" s="54">
        <f t="shared" si="13"/>
        <v>0</v>
      </c>
      <c r="L194" s="55">
        <v>0</v>
      </c>
      <c r="M194" s="63"/>
    </row>
    <row r="195" spans="1:13" x14ac:dyDescent="0.35">
      <c r="A195" s="38" t="s">
        <v>3</v>
      </c>
      <c r="B195" s="34" t="s">
        <v>88</v>
      </c>
      <c r="C195" s="34" t="s">
        <v>91</v>
      </c>
      <c r="D195" s="34" t="s">
        <v>133</v>
      </c>
      <c r="E195" s="34" t="s">
        <v>10</v>
      </c>
      <c r="F195" s="34" t="s">
        <v>48</v>
      </c>
      <c r="G195" s="37" t="s">
        <v>197</v>
      </c>
      <c r="H195" s="55" t="s">
        <v>112</v>
      </c>
      <c r="I195" s="34" t="str">
        <f t="shared" ref="I195:I206" si="14">CONCATENATE(G195,H195)</f>
        <v>Barriers experiences when accessing health care (3 months) : Health facility hours of operation are not convenient</v>
      </c>
      <c r="J195" s="34" t="str">
        <f t="shared" ref="J195:J206" si="15">CONCATENATE(G195,H195,F195)</f>
        <v>Barriers experiences when accessing health care (3 months) : Health facility hours of operation are not convenientMigrants</v>
      </c>
      <c r="K195" s="54">
        <f t="shared" si="13"/>
        <v>0</v>
      </c>
      <c r="L195" s="55">
        <v>0</v>
      </c>
      <c r="M195" s="63"/>
    </row>
    <row r="196" spans="1:13" x14ac:dyDescent="0.35">
      <c r="A196" s="38" t="s">
        <v>3</v>
      </c>
      <c r="B196" s="34" t="s">
        <v>88</v>
      </c>
      <c r="C196" s="34" t="s">
        <v>91</v>
      </c>
      <c r="D196" s="34" t="s">
        <v>133</v>
      </c>
      <c r="E196" s="34" t="s">
        <v>10</v>
      </c>
      <c r="F196" s="34" t="s">
        <v>48</v>
      </c>
      <c r="G196" s="37" t="s">
        <v>197</v>
      </c>
      <c r="H196" s="55" t="s">
        <v>113</v>
      </c>
      <c r="I196" s="34" t="str">
        <f t="shared" si="14"/>
        <v>Barriers experiences when accessing health care (3 months) : The specialized health service I/my household need(s) is not available at the health facility</v>
      </c>
      <c r="J196" s="34" t="str">
        <f t="shared" si="15"/>
        <v>Barriers experiences when accessing health care (3 months) : The specialized health service I/my household need(s) is not available at the health facilityMigrants</v>
      </c>
      <c r="K196" s="54">
        <f t="shared" ref="K196:K232" si="16">L196*100</f>
        <v>0</v>
      </c>
      <c r="L196" s="55">
        <v>0</v>
      </c>
      <c r="M196" s="63"/>
    </row>
    <row r="197" spans="1:13" x14ac:dyDescent="0.35">
      <c r="A197" s="38" t="s">
        <v>3</v>
      </c>
      <c r="B197" s="34" t="s">
        <v>88</v>
      </c>
      <c r="C197" s="34" t="s">
        <v>91</v>
      </c>
      <c r="D197" s="34" t="s">
        <v>133</v>
      </c>
      <c r="E197" s="34" t="s">
        <v>10</v>
      </c>
      <c r="F197" s="34" t="s">
        <v>48</v>
      </c>
      <c r="G197" s="37" t="s">
        <v>197</v>
      </c>
      <c r="H197" s="55" t="s">
        <v>114</v>
      </c>
      <c r="I197" s="34" t="str">
        <f t="shared" si="14"/>
        <v>Barriers experiences when accessing health care (3 months) : Long waiting time for the service</v>
      </c>
      <c r="J197" s="34" t="str">
        <f t="shared" si="15"/>
        <v>Barriers experiences when accessing health care (3 months) : Long waiting time for the serviceMigrants</v>
      </c>
      <c r="K197" s="54">
        <f t="shared" si="16"/>
        <v>0</v>
      </c>
      <c r="L197" s="55">
        <v>0</v>
      </c>
      <c r="M197" s="63"/>
    </row>
    <row r="198" spans="1:13" x14ac:dyDescent="0.35">
      <c r="A198" s="38" t="s">
        <v>3</v>
      </c>
      <c r="B198" s="34" t="s">
        <v>88</v>
      </c>
      <c r="C198" s="34" t="s">
        <v>91</v>
      </c>
      <c r="D198" s="34" t="s">
        <v>133</v>
      </c>
      <c r="E198" s="34" t="s">
        <v>10</v>
      </c>
      <c r="F198" s="34" t="s">
        <v>48</v>
      </c>
      <c r="G198" s="37" t="s">
        <v>197</v>
      </c>
      <c r="H198" s="55" t="s">
        <v>115</v>
      </c>
      <c r="I198" s="34" t="str">
        <f t="shared" si="14"/>
        <v>Barriers experiences when accessing health care (3 months) : Could not afford cost of consultation</v>
      </c>
      <c r="J198" s="34" t="str">
        <f t="shared" si="15"/>
        <v>Barriers experiences when accessing health care (3 months) : Could not afford cost of consultationMigrants</v>
      </c>
      <c r="K198" s="54">
        <f t="shared" si="16"/>
        <v>8.9507163477454892</v>
      </c>
      <c r="L198" s="55">
        <v>8.9507163477454896E-2</v>
      </c>
      <c r="M198" s="63"/>
    </row>
    <row r="199" spans="1:13" x14ac:dyDescent="0.35">
      <c r="A199" s="38" t="s">
        <v>3</v>
      </c>
      <c r="B199" s="34" t="s">
        <v>88</v>
      </c>
      <c r="C199" s="34" t="s">
        <v>91</v>
      </c>
      <c r="D199" s="34" t="s">
        <v>133</v>
      </c>
      <c r="E199" s="34" t="s">
        <v>10</v>
      </c>
      <c r="F199" s="34" t="s">
        <v>48</v>
      </c>
      <c r="G199" s="37" t="s">
        <v>197</v>
      </c>
      <c r="H199" s="55" t="s">
        <v>116</v>
      </c>
      <c r="I199" s="34" t="str">
        <f t="shared" si="14"/>
        <v>Barriers experiences when accessing health care (3 months) : Could not afford cost of treatment</v>
      </c>
      <c r="J199" s="34" t="str">
        <f t="shared" si="15"/>
        <v>Barriers experiences when accessing health care (3 months) : Could not afford cost of treatmentMigrants</v>
      </c>
      <c r="K199" s="54">
        <f t="shared" si="16"/>
        <v>19.463604731110102</v>
      </c>
      <c r="L199" s="55">
        <v>0.19463604731110101</v>
      </c>
      <c r="M199" s="63"/>
    </row>
    <row r="200" spans="1:13" x14ac:dyDescent="0.35">
      <c r="A200" s="38" t="s">
        <v>3</v>
      </c>
      <c r="B200" s="34" t="s">
        <v>88</v>
      </c>
      <c r="C200" s="34" t="s">
        <v>91</v>
      </c>
      <c r="D200" s="34" t="s">
        <v>133</v>
      </c>
      <c r="E200" s="34" t="s">
        <v>10</v>
      </c>
      <c r="F200" s="34" t="s">
        <v>48</v>
      </c>
      <c r="G200" s="37" t="s">
        <v>197</v>
      </c>
      <c r="H200" s="55" t="s">
        <v>117</v>
      </c>
      <c r="I200" s="34" t="str">
        <f t="shared" si="14"/>
        <v>Barriers experiences when accessing health care (3 months) : Could not afford transportation to health facility</v>
      </c>
      <c r="J200" s="34" t="str">
        <f t="shared" si="15"/>
        <v>Barriers experiences when accessing health care (3 months) : Could not afford transportation to health facilityMigrants</v>
      </c>
      <c r="K200" s="54">
        <f t="shared" si="16"/>
        <v>6.8000828402961497</v>
      </c>
      <c r="L200" s="55">
        <v>6.8000828402961497E-2</v>
      </c>
      <c r="M200" s="63"/>
    </row>
    <row r="201" spans="1:13" x14ac:dyDescent="0.35">
      <c r="A201" s="38" t="s">
        <v>3</v>
      </c>
      <c r="B201" s="34" t="s">
        <v>88</v>
      </c>
      <c r="C201" s="34" t="s">
        <v>91</v>
      </c>
      <c r="D201" s="34" t="s">
        <v>133</v>
      </c>
      <c r="E201" s="34" t="s">
        <v>10</v>
      </c>
      <c r="F201" s="34" t="s">
        <v>48</v>
      </c>
      <c r="G201" s="37" t="s">
        <v>197</v>
      </c>
      <c r="H201" s="55" t="s">
        <v>118</v>
      </c>
      <c r="I201" s="34" t="str">
        <f t="shared" si="14"/>
        <v>Barriers experiences when accessing health care (3 months) : Issues with quality or accessibility of medications</v>
      </c>
      <c r="J201" s="34" t="str">
        <f t="shared" si="15"/>
        <v>Barriers experiences when accessing health care (3 months) : Issues with quality or accessibility of medicationsMigrants</v>
      </c>
      <c r="K201" s="54">
        <f t="shared" si="16"/>
        <v>0.74827297209671395</v>
      </c>
      <c r="L201" s="55">
        <v>7.4827297209671398E-3</v>
      </c>
    </row>
    <row r="202" spans="1:13" x14ac:dyDescent="0.35">
      <c r="A202" s="38" t="s">
        <v>3</v>
      </c>
      <c r="B202" s="34" t="s">
        <v>88</v>
      </c>
      <c r="C202" s="34" t="s">
        <v>91</v>
      </c>
      <c r="D202" s="34" t="s">
        <v>133</v>
      </c>
      <c r="E202" s="34" t="s">
        <v>10</v>
      </c>
      <c r="F202" s="34" t="s">
        <v>48</v>
      </c>
      <c r="G202" s="37" t="s">
        <v>197</v>
      </c>
      <c r="H202" s="55" t="s">
        <v>119</v>
      </c>
      <c r="I202" s="34" t="str">
        <f t="shared" si="14"/>
        <v>Barriers experiences when accessing health care (3 months) : Health facility is too far away</v>
      </c>
      <c r="J202" s="34" t="str">
        <f t="shared" si="15"/>
        <v>Barriers experiences when accessing health care (3 months) : Health facility is too far awayMigrants</v>
      </c>
      <c r="K202" s="54">
        <f t="shared" si="16"/>
        <v>0</v>
      </c>
      <c r="L202" s="55">
        <v>0</v>
      </c>
    </row>
    <row r="203" spans="1:13" x14ac:dyDescent="0.35">
      <c r="A203" s="38" t="s">
        <v>3</v>
      </c>
      <c r="B203" s="34" t="s">
        <v>88</v>
      </c>
      <c r="C203" s="34" t="s">
        <v>91</v>
      </c>
      <c r="D203" s="34" t="s">
        <v>133</v>
      </c>
      <c r="E203" s="34" t="s">
        <v>10</v>
      </c>
      <c r="F203" s="34" t="s">
        <v>48</v>
      </c>
      <c r="G203" s="37" t="s">
        <v>197</v>
      </c>
      <c r="H203" s="55" t="s">
        <v>120</v>
      </c>
      <c r="I203" s="34" t="str">
        <f t="shared" si="14"/>
        <v>Barriers experiences when accessing health care (3 months) : Disability prevents access to health facility</v>
      </c>
      <c r="J203" s="34" t="str">
        <f t="shared" si="15"/>
        <v>Barriers experiences when accessing health care (3 months) : Disability prevents access to health facilityMigrants</v>
      </c>
      <c r="K203" s="54">
        <f t="shared" si="16"/>
        <v>5.9576244593586303</v>
      </c>
      <c r="L203" s="55">
        <v>5.9576244593586299E-2</v>
      </c>
    </row>
    <row r="204" spans="1:13" x14ac:dyDescent="0.35">
      <c r="A204" s="38" t="s">
        <v>3</v>
      </c>
      <c r="B204" s="34" t="s">
        <v>88</v>
      </c>
      <c r="C204" s="34" t="s">
        <v>91</v>
      </c>
      <c r="D204" s="34" t="s">
        <v>133</v>
      </c>
      <c r="E204" s="34" t="s">
        <v>10</v>
      </c>
      <c r="F204" s="34" t="s">
        <v>48</v>
      </c>
      <c r="G204" s="37" t="s">
        <v>197</v>
      </c>
      <c r="H204" s="55" t="s">
        <v>121</v>
      </c>
      <c r="I204" s="34" t="str">
        <f t="shared" si="14"/>
        <v>Barriers experiences when accessing health care (3 months) : No means of transport</v>
      </c>
      <c r="J204" s="34" t="str">
        <f t="shared" si="15"/>
        <v>Barriers experiences when accessing health care (3 months) : No means of transportMigrants</v>
      </c>
      <c r="K204" s="54">
        <f t="shared" si="16"/>
        <v>0</v>
      </c>
      <c r="L204" s="55">
        <v>0</v>
      </c>
    </row>
    <row r="205" spans="1:13" x14ac:dyDescent="0.35">
      <c r="A205" s="38" t="s">
        <v>3</v>
      </c>
      <c r="B205" s="34" t="s">
        <v>88</v>
      </c>
      <c r="C205" s="34" t="s">
        <v>91</v>
      </c>
      <c r="D205" s="34" t="s">
        <v>133</v>
      </c>
      <c r="E205" s="34" t="s">
        <v>10</v>
      </c>
      <c r="F205" s="34" t="s">
        <v>48</v>
      </c>
      <c r="G205" s="37" t="s">
        <v>197</v>
      </c>
      <c r="H205" s="55" t="s">
        <v>122</v>
      </c>
      <c r="I205" s="34" t="str">
        <f t="shared" si="14"/>
        <v>Barriers experiences when accessing health care (3 months) : Not safe/insecurity at health facility</v>
      </c>
      <c r="J205" s="34" t="str">
        <f t="shared" si="15"/>
        <v>Barriers experiences when accessing health care (3 months) : Not safe/insecurity at health facilityMigrants</v>
      </c>
      <c r="K205" s="54">
        <f t="shared" si="16"/>
        <v>0</v>
      </c>
      <c r="L205" s="55">
        <v>0</v>
      </c>
    </row>
    <row r="206" spans="1:13" x14ac:dyDescent="0.35">
      <c r="A206" s="38" t="s">
        <v>3</v>
      </c>
      <c r="B206" s="34" t="s">
        <v>88</v>
      </c>
      <c r="C206" s="34" t="s">
        <v>91</v>
      </c>
      <c r="D206" s="34" t="s">
        <v>133</v>
      </c>
      <c r="E206" s="34" t="s">
        <v>10</v>
      </c>
      <c r="F206" s="34" t="s">
        <v>48</v>
      </c>
      <c r="G206" s="37" t="s">
        <v>197</v>
      </c>
      <c r="H206" s="55" t="s">
        <v>123</v>
      </c>
      <c r="I206" s="34" t="str">
        <f t="shared" si="14"/>
        <v>Barriers experiences when accessing health care (3 months) : Not safe/insecurity while travelling to health facility</v>
      </c>
      <c r="J206" s="34" t="str">
        <f t="shared" si="15"/>
        <v>Barriers experiences when accessing health care (3 months) : Not safe/insecurity while travelling to health facilityMigrants</v>
      </c>
      <c r="K206" s="54">
        <f t="shared" si="16"/>
        <v>0</v>
      </c>
      <c r="L206" s="55">
        <v>0</v>
      </c>
    </row>
    <row r="207" spans="1:13" x14ac:dyDescent="0.35">
      <c r="A207" s="38" t="s">
        <v>3</v>
      </c>
      <c r="B207" s="34" t="s">
        <v>88</v>
      </c>
      <c r="C207" s="34" t="s">
        <v>91</v>
      </c>
      <c r="D207" s="34" t="s">
        <v>133</v>
      </c>
      <c r="E207" s="34" t="s">
        <v>10</v>
      </c>
      <c r="F207" s="34" t="s">
        <v>48</v>
      </c>
      <c r="G207" s="37" t="s">
        <v>197</v>
      </c>
      <c r="H207" s="55" t="s">
        <v>124</v>
      </c>
      <c r="I207" s="34" t="str">
        <f t="shared" ref="I207:I221" si="17">CONCATENATE(G207,H207)</f>
        <v>Barriers experiences when accessing health care (3 months) : Fear of exposure to COVID-19 at health facility</v>
      </c>
      <c r="J207" s="34" t="str">
        <f t="shared" ref="J207:J221" si="18">CONCATENATE(G207,H207,F207)</f>
        <v>Barriers experiences when accessing health care (3 months) : Fear of exposure to COVID-19 at health facilityMigrants</v>
      </c>
      <c r="K207" s="54">
        <f t="shared" si="16"/>
        <v>0</v>
      </c>
      <c r="L207" s="55">
        <v>0</v>
      </c>
    </row>
    <row r="208" spans="1:13" x14ac:dyDescent="0.35">
      <c r="A208" s="38" t="s">
        <v>3</v>
      </c>
      <c r="B208" s="34" t="s">
        <v>88</v>
      </c>
      <c r="C208" s="34" t="s">
        <v>91</v>
      </c>
      <c r="D208" s="34" t="s">
        <v>133</v>
      </c>
      <c r="E208" s="34" t="s">
        <v>10</v>
      </c>
      <c r="F208" s="34" t="s">
        <v>48</v>
      </c>
      <c r="G208" s="37" t="s">
        <v>197</v>
      </c>
      <c r="H208" s="55" t="s">
        <v>125</v>
      </c>
      <c r="I208" s="34" t="str">
        <f t="shared" si="17"/>
        <v>Barriers experiences when accessing health care (3 months) : Not trained staff at health facility</v>
      </c>
      <c r="J208" s="34" t="str">
        <f t="shared" si="18"/>
        <v>Barriers experiences when accessing health care (3 months) : Not trained staff at health facilityMigrants</v>
      </c>
      <c r="K208" s="54">
        <f t="shared" si="16"/>
        <v>0</v>
      </c>
      <c r="L208" s="55">
        <v>0</v>
      </c>
    </row>
    <row r="209" spans="1:12" x14ac:dyDescent="0.35">
      <c r="A209" s="38" t="s">
        <v>3</v>
      </c>
      <c r="B209" s="34" t="s">
        <v>88</v>
      </c>
      <c r="C209" s="34" t="s">
        <v>91</v>
      </c>
      <c r="D209" s="34" t="s">
        <v>133</v>
      </c>
      <c r="E209" s="34" t="s">
        <v>10</v>
      </c>
      <c r="F209" s="34" t="s">
        <v>48</v>
      </c>
      <c r="G209" s="37" t="s">
        <v>197</v>
      </c>
      <c r="H209" s="55" t="s">
        <v>126</v>
      </c>
      <c r="I209" s="34" t="str">
        <f t="shared" si="17"/>
        <v>Barriers experiences when accessing health care (3 months) : Not enough staff at health facility</v>
      </c>
      <c r="J209" s="34" t="str">
        <f t="shared" si="18"/>
        <v>Barriers experiences when accessing health care (3 months) : Not enough staff at health facilityMigrants</v>
      </c>
      <c r="K209" s="54">
        <f t="shared" si="16"/>
        <v>0</v>
      </c>
      <c r="L209" s="55">
        <v>0</v>
      </c>
    </row>
    <row r="210" spans="1:12" x14ac:dyDescent="0.35">
      <c r="A210" s="38" t="s">
        <v>3</v>
      </c>
      <c r="B210" s="34" t="s">
        <v>88</v>
      </c>
      <c r="C210" s="34" t="s">
        <v>91</v>
      </c>
      <c r="D210" s="34" t="s">
        <v>133</v>
      </c>
      <c r="E210" s="34" t="s">
        <v>10</v>
      </c>
      <c r="F210" s="34" t="s">
        <v>48</v>
      </c>
      <c r="G210" s="37" t="s">
        <v>197</v>
      </c>
      <c r="H210" s="55" t="s">
        <v>127</v>
      </c>
      <c r="I210" s="34" t="str">
        <f t="shared" si="17"/>
        <v>Barriers experiences when accessing health care (3 months) : Lack of female staff at health facility</v>
      </c>
      <c r="J210" s="34" t="str">
        <f t="shared" si="18"/>
        <v>Barriers experiences when accessing health care (3 months) : Lack of female staff at health facilityMigrants</v>
      </c>
      <c r="K210" s="54">
        <f t="shared" si="16"/>
        <v>0</v>
      </c>
      <c r="L210" s="55">
        <v>0</v>
      </c>
    </row>
    <row r="211" spans="1:12" x14ac:dyDescent="0.35">
      <c r="A211" s="38" t="s">
        <v>3</v>
      </c>
      <c r="B211" s="34" t="s">
        <v>88</v>
      </c>
      <c r="C211" s="34" t="s">
        <v>91</v>
      </c>
      <c r="D211" s="34" t="s">
        <v>133</v>
      </c>
      <c r="E211" s="34" t="s">
        <v>10</v>
      </c>
      <c r="F211" s="34" t="s">
        <v>48</v>
      </c>
      <c r="G211" s="37" t="s">
        <v>197</v>
      </c>
      <c r="H211" s="55" t="s">
        <v>128</v>
      </c>
      <c r="I211" s="34" t="str">
        <f t="shared" si="17"/>
        <v>Barriers experiences when accessing health care (3 months) : Fear or distrust of health workers, examination or treatment</v>
      </c>
      <c r="J211" s="34" t="str">
        <f t="shared" si="18"/>
        <v>Barriers experiences when accessing health care (3 months) : Fear or distrust of health workers, examination or treatmentMigrants</v>
      </c>
      <c r="K211" s="54">
        <f t="shared" si="16"/>
        <v>0</v>
      </c>
      <c r="L211" s="55">
        <v>0</v>
      </c>
    </row>
    <row r="212" spans="1:12" x14ac:dyDescent="0.35">
      <c r="A212" s="38" t="s">
        <v>3</v>
      </c>
      <c r="B212" s="34" t="s">
        <v>88</v>
      </c>
      <c r="C212" s="34" t="s">
        <v>91</v>
      </c>
      <c r="D212" s="34" t="s">
        <v>133</v>
      </c>
      <c r="E212" s="34" t="s">
        <v>10</v>
      </c>
      <c r="F212" s="34" t="s">
        <v>48</v>
      </c>
      <c r="G212" s="37" t="s">
        <v>197</v>
      </c>
      <c r="H212" s="55" t="s">
        <v>129</v>
      </c>
      <c r="I212" s="34" t="str">
        <f t="shared" si="17"/>
        <v>Barriers experiences when accessing health care (3 months) : Could not take time off work / from caring for children</v>
      </c>
      <c r="J212" s="34" t="str">
        <f t="shared" si="18"/>
        <v>Barriers experiences when accessing health care (3 months) : Could not take time off work / from caring for childrenMigrants</v>
      </c>
      <c r="K212" s="54">
        <f t="shared" si="16"/>
        <v>0</v>
      </c>
      <c r="L212" s="55">
        <v>0</v>
      </c>
    </row>
    <row r="213" spans="1:12" x14ac:dyDescent="0.35">
      <c r="A213" s="38" t="s">
        <v>3</v>
      </c>
      <c r="B213" s="34" t="s">
        <v>88</v>
      </c>
      <c r="C213" s="34" t="s">
        <v>91</v>
      </c>
      <c r="D213" s="34" t="s">
        <v>133</v>
      </c>
      <c r="E213" s="34" t="s">
        <v>10</v>
      </c>
      <c r="F213" s="34" t="s">
        <v>48</v>
      </c>
      <c r="G213" s="37" t="s">
        <v>197</v>
      </c>
      <c r="H213" s="55" t="s">
        <v>130</v>
      </c>
      <c r="I213" s="34" t="str">
        <f t="shared" si="17"/>
        <v>Barriers experiences when accessing health care (3 months) : Language issues or communication barriers (can include disability related to speaking/ seeing/ hearing)</v>
      </c>
      <c r="J213" s="34" t="str">
        <f t="shared" si="18"/>
        <v>Barriers experiences when accessing health care (3 months) : Language issues or communication barriers (can include disability related to speaking/ seeing/ hearing)Migrants</v>
      </c>
      <c r="K213" s="54">
        <f t="shared" si="16"/>
        <v>0</v>
      </c>
      <c r="L213" s="55">
        <v>0</v>
      </c>
    </row>
    <row r="214" spans="1:12" x14ac:dyDescent="0.35">
      <c r="A214" s="38" t="s">
        <v>3</v>
      </c>
      <c r="B214" s="34" t="s">
        <v>88</v>
      </c>
      <c r="C214" s="34" t="s">
        <v>91</v>
      </c>
      <c r="D214" s="34" t="s">
        <v>133</v>
      </c>
      <c r="E214" s="34" t="s">
        <v>10</v>
      </c>
      <c r="F214" s="34" t="s">
        <v>48</v>
      </c>
      <c r="G214" s="37" t="s">
        <v>197</v>
      </c>
      <c r="H214" s="55" t="s">
        <v>131</v>
      </c>
      <c r="I214" s="34" t="str">
        <f t="shared" si="17"/>
        <v>Barriers experiences when accessing health care (3 months) : Lack of civil documentation</v>
      </c>
      <c r="J214" s="34" t="str">
        <f t="shared" si="18"/>
        <v>Barriers experiences when accessing health care (3 months) : Lack of civil documentationMigrants</v>
      </c>
      <c r="K214" s="54">
        <f t="shared" si="16"/>
        <v>0</v>
      </c>
      <c r="L214" s="55">
        <v>0</v>
      </c>
    </row>
    <row r="215" spans="1:12" x14ac:dyDescent="0.35">
      <c r="A215" s="38" t="s">
        <v>3</v>
      </c>
      <c r="B215" s="34" t="s">
        <v>88</v>
      </c>
      <c r="C215" s="34" t="s">
        <v>91</v>
      </c>
      <c r="D215" s="34" t="s">
        <v>133</v>
      </c>
      <c r="E215" s="34" t="s">
        <v>10</v>
      </c>
      <c r="F215" s="34" t="s">
        <v>48</v>
      </c>
      <c r="G215" s="37" t="s">
        <v>197</v>
      </c>
      <c r="H215" s="55" t="s">
        <v>132</v>
      </c>
      <c r="I215" s="34" t="str">
        <f t="shared" si="17"/>
        <v>Barriers experiences when accessing health care (3 months) : Prevented by employer</v>
      </c>
      <c r="J215" s="34" t="str">
        <f t="shared" si="18"/>
        <v>Barriers experiences when accessing health care (3 months) : Prevented by employerMigrants</v>
      </c>
      <c r="K215" s="54">
        <f t="shared" si="16"/>
        <v>0</v>
      </c>
      <c r="L215" s="55">
        <v>0</v>
      </c>
    </row>
    <row r="216" spans="1:12" x14ac:dyDescent="0.35">
      <c r="A216" s="38" t="s">
        <v>3</v>
      </c>
      <c r="B216" s="34" t="s">
        <v>88</v>
      </c>
      <c r="C216" s="34" t="s">
        <v>91</v>
      </c>
      <c r="D216" s="34" t="s">
        <v>133</v>
      </c>
      <c r="E216" s="34" t="s">
        <v>10</v>
      </c>
      <c r="F216" s="34" t="s">
        <v>48</v>
      </c>
      <c r="G216" s="37" t="s">
        <v>197</v>
      </c>
      <c r="H216" s="55" t="s">
        <v>108</v>
      </c>
      <c r="I216" s="34" t="str">
        <f t="shared" si="17"/>
        <v>Barriers experiences when accessing health care (3 months) : Other</v>
      </c>
      <c r="J216" s="34" t="str">
        <f t="shared" si="18"/>
        <v>Barriers experiences when accessing health care (3 months) : OtherMigrants</v>
      </c>
      <c r="K216" s="54">
        <f t="shared" si="16"/>
        <v>0</v>
      </c>
      <c r="L216" s="55">
        <v>0</v>
      </c>
    </row>
    <row r="217" spans="1:12" x14ac:dyDescent="0.35">
      <c r="A217" s="38" t="s">
        <v>3</v>
      </c>
      <c r="B217" s="34" t="s">
        <v>88</v>
      </c>
      <c r="C217" s="34" t="s">
        <v>91</v>
      </c>
      <c r="D217" s="34" t="s">
        <v>133</v>
      </c>
      <c r="E217" s="34" t="s">
        <v>10</v>
      </c>
      <c r="F217" s="34" t="s">
        <v>48</v>
      </c>
      <c r="G217" s="37" t="s">
        <v>197</v>
      </c>
      <c r="H217" s="55" t="s">
        <v>8</v>
      </c>
      <c r="I217" s="34" t="str">
        <f t="shared" si="17"/>
        <v>Barriers experiences when accessing health care (3 months) : Don't know</v>
      </c>
      <c r="J217" s="34" t="str">
        <f t="shared" si="18"/>
        <v>Barriers experiences when accessing health care (3 months) : Don't knowMigrants</v>
      </c>
      <c r="K217" s="54">
        <f t="shared" si="16"/>
        <v>0</v>
      </c>
      <c r="L217" s="55">
        <v>0</v>
      </c>
    </row>
    <row r="218" spans="1:12" x14ac:dyDescent="0.35">
      <c r="A218" s="38" t="s">
        <v>3</v>
      </c>
      <c r="B218" s="34" t="s">
        <v>88</v>
      </c>
      <c r="C218" s="34" t="s">
        <v>91</v>
      </c>
      <c r="D218" s="34" t="s">
        <v>133</v>
      </c>
      <c r="E218" s="34" t="s">
        <v>10</v>
      </c>
      <c r="F218" s="34" t="s">
        <v>48</v>
      </c>
      <c r="G218" s="37" t="s">
        <v>197</v>
      </c>
      <c r="H218" s="55" t="s">
        <v>7</v>
      </c>
      <c r="I218" s="34" t="str">
        <f t="shared" si="17"/>
        <v>Barriers experiences when accessing health care (3 months) : Decline to answer</v>
      </c>
      <c r="J218" s="34" t="str">
        <f t="shared" si="18"/>
        <v>Barriers experiences when accessing health care (3 months) : Decline to answerMigrants</v>
      </c>
      <c r="K218" s="54">
        <f t="shared" si="16"/>
        <v>0</v>
      </c>
      <c r="L218" s="55">
        <v>0</v>
      </c>
    </row>
    <row r="219" spans="1:12" x14ac:dyDescent="0.35">
      <c r="A219" s="38" t="s">
        <v>3</v>
      </c>
      <c r="B219" s="34" t="s">
        <v>88</v>
      </c>
      <c r="C219" s="34" t="s">
        <v>91</v>
      </c>
      <c r="D219" s="34" t="s">
        <v>133</v>
      </c>
      <c r="E219" s="34" t="s">
        <v>10</v>
      </c>
      <c r="F219" s="34" t="s">
        <v>12</v>
      </c>
      <c r="G219" s="37" t="s">
        <v>197</v>
      </c>
      <c r="H219" s="55" t="s">
        <v>85</v>
      </c>
      <c r="I219" s="34" t="str">
        <f t="shared" si="17"/>
        <v>Barriers experiences when accessing health care (3 months) : None</v>
      </c>
      <c r="J219" s="34" t="str">
        <f t="shared" si="18"/>
        <v>Barriers experiences when accessing health care (3 months) : NonePRL</v>
      </c>
      <c r="K219" s="54">
        <f t="shared" si="16"/>
        <v>12.3621152859115</v>
      </c>
      <c r="L219" s="55">
        <v>0.123621152859115</v>
      </c>
    </row>
    <row r="220" spans="1:12" x14ac:dyDescent="0.35">
      <c r="A220" s="38" t="s">
        <v>3</v>
      </c>
      <c r="B220" s="34" t="s">
        <v>88</v>
      </c>
      <c r="C220" s="34" t="s">
        <v>91</v>
      </c>
      <c r="D220" s="34" t="s">
        <v>133</v>
      </c>
      <c r="E220" s="34" t="s">
        <v>10</v>
      </c>
      <c r="F220" s="34" t="s">
        <v>12</v>
      </c>
      <c r="G220" s="37" t="s">
        <v>197</v>
      </c>
      <c r="H220" s="55" t="s">
        <v>111</v>
      </c>
      <c r="I220" s="34" t="str">
        <f t="shared" si="17"/>
        <v>Barriers experiences when accessing health care (3 months) : No functional health facility nearby</v>
      </c>
      <c r="J220" s="34" t="str">
        <f t="shared" si="18"/>
        <v>Barriers experiences when accessing health care (3 months) : No functional health facility nearbyPRL</v>
      </c>
      <c r="K220" s="54">
        <f t="shared" si="16"/>
        <v>0</v>
      </c>
      <c r="L220" s="55">
        <v>0</v>
      </c>
    </row>
    <row r="221" spans="1:12" x14ac:dyDescent="0.35">
      <c r="A221" s="38" t="s">
        <v>3</v>
      </c>
      <c r="B221" s="34" t="s">
        <v>88</v>
      </c>
      <c r="C221" s="34" t="s">
        <v>91</v>
      </c>
      <c r="D221" s="34" t="s">
        <v>133</v>
      </c>
      <c r="E221" s="34" t="s">
        <v>10</v>
      </c>
      <c r="F221" s="34" t="s">
        <v>12</v>
      </c>
      <c r="G221" s="37" t="s">
        <v>197</v>
      </c>
      <c r="H221" s="55" t="s">
        <v>112</v>
      </c>
      <c r="I221" s="34" t="str">
        <f t="shared" si="17"/>
        <v>Barriers experiences when accessing health care (3 months) : Health facility hours of operation are not convenient</v>
      </c>
      <c r="J221" s="34" t="str">
        <f t="shared" si="18"/>
        <v>Barriers experiences when accessing health care (3 months) : Health facility hours of operation are not convenientPRL</v>
      </c>
      <c r="K221" s="54">
        <f t="shared" si="16"/>
        <v>0</v>
      </c>
      <c r="L221" s="55">
        <v>0</v>
      </c>
    </row>
    <row r="222" spans="1:12" x14ac:dyDescent="0.35">
      <c r="A222" s="38" t="s">
        <v>3</v>
      </c>
      <c r="B222" s="34" t="s">
        <v>88</v>
      </c>
      <c r="C222" s="34" t="s">
        <v>91</v>
      </c>
      <c r="D222" s="34" t="s">
        <v>133</v>
      </c>
      <c r="E222" s="34" t="s">
        <v>10</v>
      </c>
      <c r="F222" s="34" t="s">
        <v>12</v>
      </c>
      <c r="G222" s="37" t="s">
        <v>197</v>
      </c>
      <c r="H222" s="55" t="s">
        <v>113</v>
      </c>
      <c r="I222" s="34" t="str">
        <f t="shared" ref="I222:I256" si="19">CONCATENATE(G222,H222)</f>
        <v>Barriers experiences when accessing health care (3 months) : The specialized health service I/my household need(s) is not available at the health facility</v>
      </c>
      <c r="J222" s="34" t="str">
        <f t="shared" ref="J222:J256" si="20">CONCATENATE(G222,H222,F222)</f>
        <v>Barriers experiences when accessing health care (3 months) : The specialized health service I/my household need(s) is not available at the health facilityPRL</v>
      </c>
      <c r="K222" s="54">
        <f t="shared" si="16"/>
        <v>0</v>
      </c>
      <c r="L222" s="55">
        <v>0</v>
      </c>
    </row>
    <row r="223" spans="1:12" x14ac:dyDescent="0.35">
      <c r="A223" s="38" t="s">
        <v>3</v>
      </c>
      <c r="B223" s="34" t="s">
        <v>88</v>
      </c>
      <c r="C223" s="34" t="s">
        <v>91</v>
      </c>
      <c r="D223" s="34" t="s">
        <v>133</v>
      </c>
      <c r="E223" s="34" t="s">
        <v>10</v>
      </c>
      <c r="F223" s="34" t="s">
        <v>12</v>
      </c>
      <c r="G223" s="37" t="s">
        <v>197</v>
      </c>
      <c r="H223" s="55" t="s">
        <v>114</v>
      </c>
      <c r="I223" s="34" t="str">
        <f t="shared" si="19"/>
        <v>Barriers experiences when accessing health care (3 months) : Long waiting time for the service</v>
      </c>
      <c r="J223" s="34" t="str">
        <f t="shared" si="20"/>
        <v>Barriers experiences when accessing health care (3 months) : Long waiting time for the servicePRL</v>
      </c>
      <c r="K223" s="54">
        <f t="shared" si="16"/>
        <v>23.2017890590317</v>
      </c>
      <c r="L223" s="55">
        <v>0.23201789059031699</v>
      </c>
    </row>
    <row r="224" spans="1:12" x14ac:dyDescent="0.35">
      <c r="A224" s="38" t="s">
        <v>3</v>
      </c>
      <c r="B224" s="34" t="s">
        <v>88</v>
      </c>
      <c r="C224" s="34" t="s">
        <v>91</v>
      </c>
      <c r="D224" s="34" t="s">
        <v>133</v>
      </c>
      <c r="E224" s="34" t="s">
        <v>10</v>
      </c>
      <c r="F224" s="34" t="s">
        <v>12</v>
      </c>
      <c r="G224" s="37" t="s">
        <v>197</v>
      </c>
      <c r="H224" s="55" t="s">
        <v>115</v>
      </c>
      <c r="I224" s="34" t="str">
        <f t="shared" si="19"/>
        <v>Barriers experiences when accessing health care (3 months) : Could not afford cost of consultation</v>
      </c>
      <c r="J224" s="34" t="str">
        <f t="shared" si="20"/>
        <v>Barriers experiences when accessing health care (3 months) : Could not afford cost of consultationPRL</v>
      </c>
      <c r="K224" s="54">
        <f t="shared" si="16"/>
        <v>53.443651203535104</v>
      </c>
      <c r="L224" s="55">
        <v>0.53443651203535103</v>
      </c>
    </row>
    <row r="225" spans="1:12" x14ac:dyDescent="0.35">
      <c r="A225" s="38" t="s">
        <v>3</v>
      </c>
      <c r="B225" s="34" t="s">
        <v>88</v>
      </c>
      <c r="C225" s="34" t="s">
        <v>91</v>
      </c>
      <c r="D225" s="34" t="s">
        <v>133</v>
      </c>
      <c r="E225" s="34" t="s">
        <v>10</v>
      </c>
      <c r="F225" s="34" t="s">
        <v>12</v>
      </c>
      <c r="G225" s="37" t="s">
        <v>197</v>
      </c>
      <c r="H225" s="55" t="s">
        <v>116</v>
      </c>
      <c r="I225" s="34" t="str">
        <f t="shared" si="19"/>
        <v>Barriers experiences when accessing health care (3 months) : Could not afford cost of treatment</v>
      </c>
      <c r="J225" s="34" t="str">
        <f t="shared" si="20"/>
        <v>Barriers experiences when accessing health care (3 months) : Could not afford cost of treatmentPRL</v>
      </c>
      <c r="K225" s="54">
        <f t="shared" si="16"/>
        <v>72.458248556943403</v>
      </c>
      <c r="L225" s="55">
        <v>0.72458248556943405</v>
      </c>
    </row>
    <row r="226" spans="1:12" x14ac:dyDescent="0.35">
      <c r="A226" s="38" t="s">
        <v>3</v>
      </c>
      <c r="B226" s="34" t="s">
        <v>88</v>
      </c>
      <c r="C226" s="34" t="s">
        <v>91</v>
      </c>
      <c r="D226" s="34" t="s">
        <v>133</v>
      </c>
      <c r="E226" s="34" t="s">
        <v>10</v>
      </c>
      <c r="F226" s="34" t="s">
        <v>12</v>
      </c>
      <c r="G226" s="37" t="s">
        <v>197</v>
      </c>
      <c r="H226" s="55" t="s">
        <v>117</v>
      </c>
      <c r="I226" s="34" t="str">
        <f t="shared" si="19"/>
        <v>Barriers experiences when accessing health care (3 months) : Could not afford transportation to health facility</v>
      </c>
      <c r="J226" s="34" t="str">
        <f t="shared" si="20"/>
        <v>Barriers experiences when accessing health care (3 months) : Could not afford transportation to health facilityPRL</v>
      </c>
      <c r="K226" s="54">
        <f t="shared" si="16"/>
        <v>13.459670042754199</v>
      </c>
      <c r="L226" s="55">
        <v>0.13459670042754199</v>
      </c>
    </row>
    <row r="227" spans="1:12" x14ac:dyDescent="0.35">
      <c r="A227" s="38" t="s">
        <v>3</v>
      </c>
      <c r="B227" s="34" t="s">
        <v>88</v>
      </c>
      <c r="C227" s="34" t="s">
        <v>91</v>
      </c>
      <c r="D227" s="34" t="s">
        <v>133</v>
      </c>
      <c r="E227" s="34" t="s">
        <v>10</v>
      </c>
      <c r="F227" s="34" t="s">
        <v>12</v>
      </c>
      <c r="G227" s="37" t="s">
        <v>197</v>
      </c>
      <c r="H227" s="55" t="s">
        <v>118</v>
      </c>
      <c r="I227" s="34" t="str">
        <f t="shared" si="19"/>
        <v>Barriers experiences when accessing health care (3 months) : Issues with quality or accessibility of medications</v>
      </c>
      <c r="J227" s="34" t="str">
        <f t="shared" si="20"/>
        <v>Barriers experiences when accessing health care (3 months) : Issues with quality or accessibility of medicationsPRL</v>
      </c>
      <c r="K227" s="54">
        <f t="shared" si="16"/>
        <v>1.71996611439088</v>
      </c>
      <c r="L227" s="55">
        <v>1.71996611439088E-2</v>
      </c>
    </row>
    <row r="228" spans="1:12" x14ac:dyDescent="0.35">
      <c r="A228" s="38" t="s">
        <v>3</v>
      </c>
      <c r="B228" s="34" t="s">
        <v>88</v>
      </c>
      <c r="C228" s="34" t="s">
        <v>91</v>
      </c>
      <c r="D228" s="34" t="s">
        <v>133</v>
      </c>
      <c r="E228" s="34" t="s">
        <v>10</v>
      </c>
      <c r="F228" s="34" t="s">
        <v>12</v>
      </c>
      <c r="G228" s="37" t="s">
        <v>197</v>
      </c>
      <c r="H228" s="55" t="s">
        <v>119</v>
      </c>
      <c r="I228" s="34" t="str">
        <f t="shared" si="19"/>
        <v>Barriers experiences when accessing health care (3 months) : Health facility is too far away</v>
      </c>
      <c r="J228" s="34" t="str">
        <f t="shared" si="20"/>
        <v>Barriers experiences when accessing health care (3 months) : Health facility is too far awayPRL</v>
      </c>
      <c r="K228" s="54">
        <f t="shared" si="16"/>
        <v>0</v>
      </c>
      <c r="L228" s="55">
        <v>0</v>
      </c>
    </row>
    <row r="229" spans="1:12" x14ac:dyDescent="0.35">
      <c r="A229" s="38" t="s">
        <v>3</v>
      </c>
      <c r="B229" s="34" t="s">
        <v>88</v>
      </c>
      <c r="C229" s="34" t="s">
        <v>91</v>
      </c>
      <c r="D229" s="34" t="s">
        <v>133</v>
      </c>
      <c r="E229" s="34" t="s">
        <v>10</v>
      </c>
      <c r="F229" s="34" t="s">
        <v>12</v>
      </c>
      <c r="G229" s="37" t="s">
        <v>197</v>
      </c>
      <c r="H229" s="55" t="s">
        <v>120</v>
      </c>
      <c r="I229" s="34" t="str">
        <f t="shared" si="19"/>
        <v>Barriers experiences when accessing health care (3 months) : Disability prevents access to health facility</v>
      </c>
      <c r="J229" s="34" t="str">
        <f t="shared" si="20"/>
        <v>Barriers experiences when accessing health care (3 months) : Disability prevents access to health facilityPRL</v>
      </c>
      <c r="K229" s="54">
        <f t="shared" si="16"/>
        <v>0</v>
      </c>
      <c r="L229" s="55">
        <v>0</v>
      </c>
    </row>
    <row r="230" spans="1:12" x14ac:dyDescent="0.35">
      <c r="A230" s="38" t="s">
        <v>3</v>
      </c>
      <c r="B230" s="34" t="s">
        <v>88</v>
      </c>
      <c r="C230" s="34" t="s">
        <v>91</v>
      </c>
      <c r="D230" s="34" t="s">
        <v>133</v>
      </c>
      <c r="E230" s="34" t="s">
        <v>10</v>
      </c>
      <c r="F230" s="34" t="s">
        <v>12</v>
      </c>
      <c r="G230" s="37" t="s">
        <v>197</v>
      </c>
      <c r="H230" s="55" t="s">
        <v>121</v>
      </c>
      <c r="I230" s="34" t="str">
        <f t="shared" si="19"/>
        <v>Barriers experiences when accessing health care (3 months) : No means of transport</v>
      </c>
      <c r="J230" s="34" t="str">
        <f t="shared" si="20"/>
        <v>Barriers experiences when accessing health care (3 months) : No means of transportPRL</v>
      </c>
      <c r="K230" s="54">
        <f t="shared" si="16"/>
        <v>1.6025559446042101</v>
      </c>
      <c r="L230" s="55">
        <v>1.6025559446042101E-2</v>
      </c>
    </row>
    <row r="231" spans="1:12" x14ac:dyDescent="0.35">
      <c r="A231" s="38" t="s">
        <v>3</v>
      </c>
      <c r="B231" s="34" t="s">
        <v>88</v>
      </c>
      <c r="C231" s="34" t="s">
        <v>91</v>
      </c>
      <c r="D231" s="34" t="s">
        <v>133</v>
      </c>
      <c r="E231" s="34" t="s">
        <v>10</v>
      </c>
      <c r="F231" s="34" t="s">
        <v>12</v>
      </c>
      <c r="G231" s="37" t="s">
        <v>197</v>
      </c>
      <c r="H231" s="55" t="s">
        <v>122</v>
      </c>
      <c r="I231" s="34" t="str">
        <f t="shared" si="19"/>
        <v>Barriers experiences when accessing health care (3 months) : Not safe/insecurity at health facility</v>
      </c>
      <c r="J231" s="34" t="str">
        <f t="shared" si="20"/>
        <v>Barriers experiences when accessing health care (3 months) : Not safe/insecurity at health facilityPRL</v>
      </c>
      <c r="K231" s="54">
        <f t="shared" si="16"/>
        <v>0</v>
      </c>
      <c r="L231" s="55">
        <v>0</v>
      </c>
    </row>
    <row r="232" spans="1:12" x14ac:dyDescent="0.35">
      <c r="A232" s="38" t="s">
        <v>3</v>
      </c>
      <c r="B232" s="34" t="s">
        <v>88</v>
      </c>
      <c r="C232" s="34" t="s">
        <v>91</v>
      </c>
      <c r="D232" s="34" t="s">
        <v>133</v>
      </c>
      <c r="E232" s="34" t="s">
        <v>10</v>
      </c>
      <c r="F232" s="34" t="s">
        <v>12</v>
      </c>
      <c r="G232" s="37" t="s">
        <v>197</v>
      </c>
      <c r="H232" s="55" t="s">
        <v>123</v>
      </c>
      <c r="I232" s="34" t="str">
        <f t="shared" si="19"/>
        <v>Barriers experiences when accessing health care (3 months) : Not safe/insecurity while travelling to health facility</v>
      </c>
      <c r="J232" s="34" t="str">
        <f t="shared" si="20"/>
        <v>Barriers experiences when accessing health care (3 months) : Not safe/insecurity while travelling to health facilityPRL</v>
      </c>
      <c r="K232" s="54">
        <f t="shared" si="16"/>
        <v>0</v>
      </c>
      <c r="L232" s="55">
        <v>0</v>
      </c>
    </row>
    <row r="233" spans="1:12" x14ac:dyDescent="0.35">
      <c r="A233" s="38" t="s">
        <v>3</v>
      </c>
      <c r="B233" s="34" t="s">
        <v>88</v>
      </c>
      <c r="C233" s="34" t="s">
        <v>91</v>
      </c>
      <c r="D233" s="34" t="s">
        <v>133</v>
      </c>
      <c r="E233" s="34" t="s">
        <v>10</v>
      </c>
      <c r="F233" s="34" t="s">
        <v>12</v>
      </c>
      <c r="G233" s="37" t="s">
        <v>197</v>
      </c>
      <c r="H233" s="55" t="s">
        <v>124</v>
      </c>
      <c r="I233" s="34" t="str">
        <f t="shared" si="19"/>
        <v>Barriers experiences when accessing health care (3 months) : Fear of exposure to COVID-19 at health facility</v>
      </c>
      <c r="J233" s="34" t="str">
        <f t="shared" si="20"/>
        <v>Barriers experiences when accessing health care (3 months) : Fear of exposure to COVID-19 at health facilityPRL</v>
      </c>
      <c r="K233" s="54">
        <f t="shared" ref="K233:K244" si="21">L233*100</f>
        <v>0</v>
      </c>
      <c r="L233" s="55">
        <v>0</v>
      </c>
    </row>
    <row r="234" spans="1:12" x14ac:dyDescent="0.35">
      <c r="A234" s="38" t="s">
        <v>3</v>
      </c>
      <c r="B234" s="34" t="s">
        <v>88</v>
      </c>
      <c r="C234" s="34" t="s">
        <v>91</v>
      </c>
      <c r="D234" s="34" t="s">
        <v>133</v>
      </c>
      <c r="E234" s="34" t="s">
        <v>10</v>
      </c>
      <c r="F234" s="34" t="s">
        <v>12</v>
      </c>
      <c r="G234" s="37" t="s">
        <v>197</v>
      </c>
      <c r="H234" s="55" t="s">
        <v>125</v>
      </c>
      <c r="I234" s="34" t="str">
        <f t="shared" si="19"/>
        <v>Barriers experiences when accessing health care (3 months) : Not trained staff at health facility</v>
      </c>
      <c r="J234" s="34" t="str">
        <f t="shared" si="20"/>
        <v>Barriers experiences when accessing health care (3 months) : Not trained staff at health facilityPRL</v>
      </c>
      <c r="K234" s="54">
        <f t="shared" si="21"/>
        <v>0</v>
      </c>
      <c r="L234" s="55">
        <v>0</v>
      </c>
    </row>
    <row r="235" spans="1:12" x14ac:dyDescent="0.35">
      <c r="A235" s="46" t="s">
        <v>3</v>
      </c>
      <c r="B235" s="34" t="s">
        <v>88</v>
      </c>
      <c r="C235" s="34" t="s">
        <v>91</v>
      </c>
      <c r="D235" s="34" t="s">
        <v>133</v>
      </c>
      <c r="E235" s="34" t="s">
        <v>10</v>
      </c>
      <c r="F235" s="34" t="s">
        <v>12</v>
      </c>
      <c r="G235" s="37" t="s">
        <v>197</v>
      </c>
      <c r="H235" s="55" t="s">
        <v>126</v>
      </c>
      <c r="I235" s="34" t="str">
        <f t="shared" si="19"/>
        <v>Barriers experiences when accessing health care (3 months) : Not enough staff at health facility</v>
      </c>
      <c r="J235" s="34" t="str">
        <f t="shared" si="20"/>
        <v>Barriers experiences when accessing health care (3 months) : Not enough staff at health facilityPRL</v>
      </c>
      <c r="K235" s="59">
        <f t="shared" si="21"/>
        <v>0</v>
      </c>
      <c r="L235" s="55">
        <v>0</v>
      </c>
    </row>
    <row r="236" spans="1:12" x14ac:dyDescent="0.35">
      <c r="A236" s="38" t="s">
        <v>3</v>
      </c>
      <c r="B236" s="34" t="s">
        <v>88</v>
      </c>
      <c r="C236" s="34" t="s">
        <v>91</v>
      </c>
      <c r="D236" s="34" t="s">
        <v>133</v>
      </c>
      <c r="E236" s="34" t="s">
        <v>10</v>
      </c>
      <c r="F236" s="34" t="s">
        <v>12</v>
      </c>
      <c r="G236" s="37" t="s">
        <v>197</v>
      </c>
      <c r="H236" s="55" t="s">
        <v>127</v>
      </c>
      <c r="I236" s="34" t="str">
        <f t="shared" si="19"/>
        <v>Barriers experiences when accessing health care (3 months) : Lack of female staff at health facility</v>
      </c>
      <c r="J236" s="34" t="str">
        <f t="shared" si="20"/>
        <v>Barriers experiences when accessing health care (3 months) : Lack of female staff at health facilityPRL</v>
      </c>
      <c r="K236" s="54">
        <f t="shared" si="21"/>
        <v>0</v>
      </c>
      <c r="L236" s="55">
        <v>0</v>
      </c>
    </row>
    <row r="237" spans="1:12" x14ac:dyDescent="0.35">
      <c r="A237" s="38" t="s">
        <v>3</v>
      </c>
      <c r="B237" s="34" t="s">
        <v>88</v>
      </c>
      <c r="C237" s="34" t="s">
        <v>91</v>
      </c>
      <c r="D237" s="34" t="s">
        <v>133</v>
      </c>
      <c r="E237" s="34" t="s">
        <v>10</v>
      </c>
      <c r="F237" s="34" t="s">
        <v>12</v>
      </c>
      <c r="G237" s="37" t="s">
        <v>197</v>
      </c>
      <c r="H237" s="55" t="s">
        <v>128</v>
      </c>
      <c r="I237" s="34" t="str">
        <f t="shared" si="19"/>
        <v>Barriers experiences when accessing health care (3 months) : Fear or distrust of health workers, examination or treatment</v>
      </c>
      <c r="J237" s="34" t="str">
        <f t="shared" si="20"/>
        <v>Barriers experiences when accessing health care (3 months) : Fear or distrust of health workers, examination or treatmentPRL</v>
      </c>
      <c r="K237" s="54">
        <f t="shared" si="21"/>
        <v>0</v>
      </c>
      <c r="L237" s="55">
        <v>0</v>
      </c>
    </row>
    <row r="238" spans="1:12" x14ac:dyDescent="0.35">
      <c r="A238" s="38" t="s">
        <v>3</v>
      </c>
      <c r="B238" s="34" t="s">
        <v>88</v>
      </c>
      <c r="C238" s="34" t="s">
        <v>91</v>
      </c>
      <c r="D238" s="34" t="s">
        <v>133</v>
      </c>
      <c r="E238" s="34" t="s">
        <v>10</v>
      </c>
      <c r="F238" s="34" t="s">
        <v>12</v>
      </c>
      <c r="G238" s="37" t="s">
        <v>197</v>
      </c>
      <c r="H238" s="55" t="s">
        <v>129</v>
      </c>
      <c r="I238" s="34" t="str">
        <f t="shared" si="19"/>
        <v>Barriers experiences when accessing health care (3 months) : Could not take time off work / from caring for children</v>
      </c>
      <c r="J238" s="34" t="str">
        <f t="shared" si="20"/>
        <v>Barriers experiences when accessing health care (3 months) : Could not take time off work / from caring for childrenPRL</v>
      </c>
      <c r="K238" s="54">
        <f t="shared" si="21"/>
        <v>0</v>
      </c>
      <c r="L238" s="55">
        <v>0</v>
      </c>
    </row>
    <row r="239" spans="1:12" x14ac:dyDescent="0.35">
      <c r="A239" s="38" t="s">
        <v>3</v>
      </c>
      <c r="B239" s="34" t="s">
        <v>88</v>
      </c>
      <c r="C239" s="34" t="s">
        <v>91</v>
      </c>
      <c r="D239" s="34" t="s">
        <v>133</v>
      </c>
      <c r="E239" s="34" t="s">
        <v>10</v>
      </c>
      <c r="F239" s="34" t="s">
        <v>12</v>
      </c>
      <c r="G239" s="37" t="s">
        <v>197</v>
      </c>
      <c r="H239" s="55" t="s">
        <v>130</v>
      </c>
      <c r="I239" s="34" t="str">
        <f t="shared" si="19"/>
        <v>Barriers experiences when accessing health care (3 months) : Language issues or communication barriers (can include disability related to speaking/ seeing/ hearing)</v>
      </c>
      <c r="J239" s="34" t="str">
        <f t="shared" si="20"/>
        <v>Barriers experiences when accessing health care (3 months) : Language issues or communication barriers (can include disability related to speaking/ seeing/ hearing)PRL</v>
      </c>
      <c r="K239" s="54">
        <f t="shared" si="21"/>
        <v>0</v>
      </c>
      <c r="L239" s="55">
        <v>0</v>
      </c>
    </row>
    <row r="240" spans="1:12" x14ac:dyDescent="0.35">
      <c r="A240" s="38" t="s">
        <v>3</v>
      </c>
      <c r="B240" s="34" t="s">
        <v>88</v>
      </c>
      <c r="C240" s="34" t="s">
        <v>91</v>
      </c>
      <c r="D240" s="34" t="s">
        <v>133</v>
      </c>
      <c r="E240" s="34" t="s">
        <v>10</v>
      </c>
      <c r="F240" s="34" t="s">
        <v>12</v>
      </c>
      <c r="G240" s="37" t="s">
        <v>197</v>
      </c>
      <c r="H240" s="55" t="s">
        <v>131</v>
      </c>
      <c r="I240" s="34" t="str">
        <f t="shared" si="19"/>
        <v>Barriers experiences when accessing health care (3 months) : Lack of civil documentation</v>
      </c>
      <c r="J240" s="34" t="str">
        <f t="shared" si="20"/>
        <v>Barriers experiences when accessing health care (3 months) : Lack of civil documentationPRL</v>
      </c>
      <c r="K240" s="54">
        <f t="shared" si="21"/>
        <v>0</v>
      </c>
      <c r="L240" s="55">
        <v>0</v>
      </c>
    </row>
    <row r="241" spans="1:12" x14ac:dyDescent="0.35">
      <c r="A241" s="38" t="s">
        <v>3</v>
      </c>
      <c r="B241" s="34" t="s">
        <v>88</v>
      </c>
      <c r="C241" s="34" t="s">
        <v>91</v>
      </c>
      <c r="D241" s="34" t="s">
        <v>133</v>
      </c>
      <c r="E241" s="34" t="s">
        <v>10</v>
      </c>
      <c r="F241" s="34" t="s">
        <v>12</v>
      </c>
      <c r="G241" s="37" t="s">
        <v>197</v>
      </c>
      <c r="H241" s="55" t="s">
        <v>132</v>
      </c>
      <c r="I241" s="34" t="str">
        <f t="shared" si="19"/>
        <v>Barriers experiences when accessing health care (3 months) : Prevented by employer</v>
      </c>
      <c r="J241" s="34" t="str">
        <f t="shared" si="20"/>
        <v>Barriers experiences when accessing health care (3 months) : Prevented by employerPRL</v>
      </c>
      <c r="K241" s="54">
        <f t="shared" si="21"/>
        <v>0</v>
      </c>
      <c r="L241" s="55">
        <v>0</v>
      </c>
    </row>
    <row r="242" spans="1:12" x14ac:dyDescent="0.35">
      <c r="A242" s="38" t="s">
        <v>3</v>
      </c>
      <c r="B242" s="34" t="s">
        <v>88</v>
      </c>
      <c r="C242" s="34" t="s">
        <v>91</v>
      </c>
      <c r="D242" s="34" t="s">
        <v>133</v>
      </c>
      <c r="E242" s="34" t="s">
        <v>10</v>
      </c>
      <c r="F242" s="34" t="s">
        <v>12</v>
      </c>
      <c r="G242" s="37" t="s">
        <v>197</v>
      </c>
      <c r="H242" s="55" t="s">
        <v>108</v>
      </c>
      <c r="I242" s="34" t="str">
        <f t="shared" si="19"/>
        <v>Barriers experiences when accessing health care (3 months) : Other</v>
      </c>
      <c r="J242" s="34" t="str">
        <f t="shared" si="20"/>
        <v>Barriers experiences when accessing health care (3 months) : OtherPRL</v>
      </c>
      <c r="K242" s="54">
        <f t="shared" si="21"/>
        <v>1.6025559446042101</v>
      </c>
      <c r="L242" s="55">
        <v>1.6025559446042101E-2</v>
      </c>
    </row>
    <row r="243" spans="1:12" x14ac:dyDescent="0.35">
      <c r="A243" s="38" t="s">
        <v>3</v>
      </c>
      <c r="B243" s="34" t="s">
        <v>88</v>
      </c>
      <c r="C243" s="34" t="s">
        <v>91</v>
      </c>
      <c r="D243" s="34" t="s">
        <v>133</v>
      </c>
      <c r="E243" s="34" t="s">
        <v>10</v>
      </c>
      <c r="F243" s="34" t="s">
        <v>12</v>
      </c>
      <c r="G243" s="37" t="s">
        <v>197</v>
      </c>
      <c r="H243" s="55" t="s">
        <v>8</v>
      </c>
      <c r="I243" s="34" t="str">
        <f t="shared" si="19"/>
        <v>Barriers experiences when accessing health care (3 months) : Don't know</v>
      </c>
      <c r="J243" s="34" t="str">
        <f t="shared" si="20"/>
        <v>Barriers experiences when accessing health care (3 months) : Don't knowPRL</v>
      </c>
      <c r="K243" s="54">
        <f t="shared" si="21"/>
        <v>0</v>
      </c>
      <c r="L243" s="55">
        <v>0</v>
      </c>
    </row>
    <row r="244" spans="1:12" x14ac:dyDescent="0.35">
      <c r="A244" s="38" t="s">
        <v>3</v>
      </c>
      <c r="B244" s="34" t="s">
        <v>88</v>
      </c>
      <c r="C244" s="34" t="s">
        <v>91</v>
      </c>
      <c r="D244" s="34" t="s">
        <v>133</v>
      </c>
      <c r="E244" s="34" t="s">
        <v>10</v>
      </c>
      <c r="F244" s="34" t="s">
        <v>12</v>
      </c>
      <c r="G244" s="37" t="s">
        <v>197</v>
      </c>
      <c r="H244" s="55" t="s">
        <v>7</v>
      </c>
      <c r="I244" s="34" t="str">
        <f t="shared" si="19"/>
        <v>Barriers experiences when accessing health care (3 months) : Decline to answer</v>
      </c>
      <c r="J244" s="34" t="str">
        <f t="shared" si="20"/>
        <v>Barriers experiences when accessing health care (3 months) : Decline to answerPRL</v>
      </c>
      <c r="K244" s="54">
        <f t="shared" si="21"/>
        <v>0</v>
      </c>
      <c r="L244" s="55">
        <v>0</v>
      </c>
    </row>
    <row r="245" spans="1:12" x14ac:dyDescent="0.35">
      <c r="A245" s="38" t="s">
        <v>3</v>
      </c>
      <c r="B245" s="34" t="s">
        <v>88</v>
      </c>
      <c r="C245" s="34" t="s">
        <v>91</v>
      </c>
      <c r="D245" s="34" t="s">
        <v>199</v>
      </c>
      <c r="E245" s="34" t="s">
        <v>10</v>
      </c>
      <c r="F245" s="38" t="s">
        <v>11</v>
      </c>
      <c r="G245" s="37" t="s">
        <v>198</v>
      </c>
      <c r="H245" s="55" t="s">
        <v>85</v>
      </c>
      <c r="I245" s="34" t="str">
        <f t="shared" si="19"/>
        <v>Barriers expected to be experienced by households in need to access health care : None</v>
      </c>
      <c r="J245" s="34" t="str">
        <f t="shared" si="20"/>
        <v>Barriers expected to be experienced by households in need to access health care : NoneLebanese</v>
      </c>
      <c r="K245" s="54">
        <f t="shared" ref="K245:K269" si="22">L245*100</f>
        <v>30.240201515724401</v>
      </c>
      <c r="L245" s="55">
        <v>0.30240201515724402</v>
      </c>
    </row>
    <row r="246" spans="1:12" x14ac:dyDescent="0.35">
      <c r="A246" s="38" t="s">
        <v>3</v>
      </c>
      <c r="B246" s="34" t="s">
        <v>88</v>
      </c>
      <c r="C246" s="34" t="s">
        <v>91</v>
      </c>
      <c r="D246" s="34" t="s">
        <v>199</v>
      </c>
      <c r="E246" s="34" t="s">
        <v>10</v>
      </c>
      <c r="F246" s="38" t="s">
        <v>11</v>
      </c>
      <c r="G246" s="37" t="s">
        <v>198</v>
      </c>
      <c r="H246" s="55" t="s">
        <v>111</v>
      </c>
      <c r="I246" s="34" t="str">
        <f t="shared" si="19"/>
        <v>Barriers expected to be experienced by households in need to access health care : No functional health facility nearby</v>
      </c>
      <c r="J246" s="34" t="str">
        <f t="shared" si="20"/>
        <v>Barriers expected to be experienced by households in need to access health care : No functional health facility nearbyLebanese</v>
      </c>
      <c r="K246" s="54">
        <f t="shared" si="22"/>
        <v>9.2463578129917714</v>
      </c>
      <c r="L246" s="55">
        <v>9.2463578129917706E-2</v>
      </c>
    </row>
    <row r="247" spans="1:12" x14ac:dyDescent="0.35">
      <c r="A247" s="38" t="s">
        <v>3</v>
      </c>
      <c r="B247" s="34" t="s">
        <v>88</v>
      </c>
      <c r="C247" s="34" t="s">
        <v>91</v>
      </c>
      <c r="D247" s="34" t="s">
        <v>199</v>
      </c>
      <c r="E247" s="34" t="s">
        <v>10</v>
      </c>
      <c r="F247" s="38" t="s">
        <v>11</v>
      </c>
      <c r="G247" s="37" t="s">
        <v>198</v>
      </c>
      <c r="H247" s="55" t="s">
        <v>112</v>
      </c>
      <c r="I247" s="34" t="str">
        <f t="shared" si="19"/>
        <v>Barriers expected to be experienced by households in need to access health care : Health facility hours of operation are not convenient</v>
      </c>
      <c r="J247" s="34" t="str">
        <f t="shared" si="20"/>
        <v>Barriers expected to be experienced by households in need to access health care : Health facility hours of operation are not convenientLebanese</v>
      </c>
      <c r="K247" s="54">
        <f t="shared" si="22"/>
        <v>0.203471118835516</v>
      </c>
      <c r="L247" s="55">
        <v>2.0347111883551598E-3</v>
      </c>
    </row>
    <row r="248" spans="1:12" x14ac:dyDescent="0.35">
      <c r="A248" s="38" t="s">
        <v>3</v>
      </c>
      <c r="B248" s="34" t="s">
        <v>88</v>
      </c>
      <c r="C248" s="34" t="s">
        <v>91</v>
      </c>
      <c r="D248" s="34" t="s">
        <v>199</v>
      </c>
      <c r="E248" s="34" t="s">
        <v>10</v>
      </c>
      <c r="F248" s="38" t="s">
        <v>11</v>
      </c>
      <c r="G248" s="37" t="s">
        <v>198</v>
      </c>
      <c r="H248" s="55" t="s">
        <v>113</v>
      </c>
      <c r="I248" s="34" t="str">
        <f t="shared" si="19"/>
        <v>Barriers expected to be experienced by households in need to access health care : The specialized health service I/my household need(s) is not available at the health facility</v>
      </c>
      <c r="J248" s="34" t="str">
        <f t="shared" si="20"/>
        <v>Barriers expected to be experienced by households in need to access health care : The specialized health service I/my household need(s) is not available at the health facilityLebanese</v>
      </c>
      <c r="K248" s="54">
        <f t="shared" si="22"/>
        <v>1.5311610190951599</v>
      </c>
      <c r="L248" s="55">
        <v>1.53116101909516E-2</v>
      </c>
    </row>
    <row r="249" spans="1:12" x14ac:dyDescent="0.35">
      <c r="A249" s="38" t="s">
        <v>3</v>
      </c>
      <c r="B249" s="34" t="s">
        <v>88</v>
      </c>
      <c r="C249" s="34" t="s">
        <v>91</v>
      </c>
      <c r="D249" s="34" t="s">
        <v>199</v>
      </c>
      <c r="E249" s="34" t="s">
        <v>10</v>
      </c>
      <c r="F249" s="38" t="s">
        <v>11</v>
      </c>
      <c r="G249" s="37" t="s">
        <v>198</v>
      </c>
      <c r="H249" s="55" t="s">
        <v>114</v>
      </c>
      <c r="I249" s="34" t="str">
        <f t="shared" si="19"/>
        <v>Barriers expected to be experienced by households in need to access health care : Long waiting time for the service</v>
      </c>
      <c r="J249" s="34" t="str">
        <f t="shared" si="20"/>
        <v>Barriers expected to be experienced by households in need to access health care : Long waiting time for the serviceLebanese</v>
      </c>
      <c r="K249" s="54">
        <f t="shared" si="22"/>
        <v>6.8016846257537305</v>
      </c>
      <c r="L249" s="55">
        <v>6.8016846257537303E-2</v>
      </c>
    </row>
    <row r="250" spans="1:12" x14ac:dyDescent="0.35">
      <c r="A250" s="38" t="s">
        <v>3</v>
      </c>
      <c r="B250" s="34" t="s">
        <v>88</v>
      </c>
      <c r="C250" s="34" t="s">
        <v>91</v>
      </c>
      <c r="D250" s="34" t="s">
        <v>199</v>
      </c>
      <c r="E250" s="34" t="s">
        <v>10</v>
      </c>
      <c r="F250" s="38" t="s">
        <v>11</v>
      </c>
      <c r="G250" s="37" t="s">
        <v>198</v>
      </c>
      <c r="H250" s="55" t="s">
        <v>115</v>
      </c>
      <c r="I250" s="34" t="str">
        <f t="shared" si="19"/>
        <v>Barriers expected to be experienced by households in need to access health care : Could not afford cost of consultation</v>
      </c>
      <c r="J250" s="34" t="str">
        <f t="shared" si="20"/>
        <v>Barriers expected to be experienced by households in need to access health care : Could not afford cost of consultationLebanese</v>
      </c>
      <c r="K250" s="54">
        <f t="shared" si="22"/>
        <v>44.981933465429805</v>
      </c>
      <c r="L250" s="55">
        <v>0.44981933465429802</v>
      </c>
    </row>
    <row r="251" spans="1:12" x14ac:dyDescent="0.35">
      <c r="A251" s="38" t="s">
        <v>3</v>
      </c>
      <c r="B251" s="34" t="s">
        <v>88</v>
      </c>
      <c r="C251" s="34" t="s">
        <v>91</v>
      </c>
      <c r="D251" s="34" t="s">
        <v>199</v>
      </c>
      <c r="E251" s="34" t="s">
        <v>10</v>
      </c>
      <c r="F251" s="38" t="s">
        <v>11</v>
      </c>
      <c r="G251" s="37" t="s">
        <v>198</v>
      </c>
      <c r="H251" s="55" t="s">
        <v>116</v>
      </c>
      <c r="I251" s="34" t="str">
        <f t="shared" si="19"/>
        <v>Barriers expected to be experienced by households in need to access health care : Could not afford cost of treatment</v>
      </c>
      <c r="J251" s="34" t="str">
        <f t="shared" si="20"/>
        <v>Barriers expected to be experienced by households in need to access health care : Could not afford cost of treatmentLebanese</v>
      </c>
      <c r="K251" s="54">
        <f t="shared" si="22"/>
        <v>53.473740466557892</v>
      </c>
      <c r="L251" s="55">
        <v>0.53473740466557895</v>
      </c>
    </row>
    <row r="252" spans="1:12" x14ac:dyDescent="0.35">
      <c r="A252" s="38" t="s">
        <v>3</v>
      </c>
      <c r="B252" s="34" t="s">
        <v>88</v>
      </c>
      <c r="C252" s="34" t="s">
        <v>91</v>
      </c>
      <c r="D252" s="34" t="s">
        <v>199</v>
      </c>
      <c r="E252" s="34" t="s">
        <v>10</v>
      </c>
      <c r="F252" s="38" t="s">
        <v>11</v>
      </c>
      <c r="G252" s="37" t="s">
        <v>198</v>
      </c>
      <c r="H252" s="55" t="s">
        <v>117</v>
      </c>
      <c r="I252" s="34" t="str">
        <f t="shared" si="19"/>
        <v>Barriers expected to be experienced by households in need to access health care : Could not afford transportation to health facility</v>
      </c>
      <c r="J252" s="34" t="str">
        <f t="shared" si="20"/>
        <v>Barriers expected to be experienced by households in need to access health care : Could not afford transportation to health facilityLebanese</v>
      </c>
      <c r="K252" s="54">
        <f t="shared" si="22"/>
        <v>9.6993842133870611</v>
      </c>
      <c r="L252" s="55">
        <v>9.6993842133870606E-2</v>
      </c>
    </row>
    <row r="253" spans="1:12" x14ac:dyDescent="0.35">
      <c r="A253" s="38" t="s">
        <v>3</v>
      </c>
      <c r="B253" s="34" t="s">
        <v>88</v>
      </c>
      <c r="C253" s="34" t="s">
        <v>91</v>
      </c>
      <c r="D253" s="34" t="s">
        <v>199</v>
      </c>
      <c r="E253" s="34" t="s">
        <v>10</v>
      </c>
      <c r="F253" s="38" t="s">
        <v>11</v>
      </c>
      <c r="G253" s="37" t="s">
        <v>198</v>
      </c>
      <c r="H253" s="55" t="s">
        <v>118</v>
      </c>
      <c r="I253" s="34" t="str">
        <f t="shared" si="19"/>
        <v>Barriers expected to be experienced by households in need to access health care : Issues with quality or accessibility of medications</v>
      </c>
      <c r="J253" s="34" t="str">
        <f t="shared" si="20"/>
        <v>Barriers expected to be experienced by households in need to access health care : Issues with quality or accessibility of medicationsLebanese</v>
      </c>
      <c r="K253" s="54">
        <f t="shared" si="22"/>
        <v>3.0868388138440901</v>
      </c>
      <c r="L253" s="55">
        <v>3.0868388138440901E-2</v>
      </c>
    </row>
    <row r="254" spans="1:12" x14ac:dyDescent="0.35">
      <c r="A254" s="38" t="s">
        <v>3</v>
      </c>
      <c r="B254" s="34" t="s">
        <v>88</v>
      </c>
      <c r="C254" s="34" t="s">
        <v>91</v>
      </c>
      <c r="D254" s="34" t="s">
        <v>199</v>
      </c>
      <c r="E254" s="34" t="s">
        <v>10</v>
      </c>
      <c r="F254" s="38" t="s">
        <v>11</v>
      </c>
      <c r="G254" s="37" t="s">
        <v>198</v>
      </c>
      <c r="H254" s="55" t="s">
        <v>119</v>
      </c>
      <c r="I254" s="34" t="str">
        <f t="shared" si="19"/>
        <v>Barriers expected to be experienced by households in need to access health care : Health facility is too far away</v>
      </c>
      <c r="J254" s="34" t="str">
        <f t="shared" si="20"/>
        <v>Barriers expected to be experienced by households in need to access health care : Health facility is too far awayLebanese</v>
      </c>
      <c r="K254" s="54">
        <f t="shared" si="22"/>
        <v>0.96044244818714597</v>
      </c>
      <c r="L254" s="55">
        <v>9.6044244818714597E-3</v>
      </c>
    </row>
    <row r="255" spans="1:12" x14ac:dyDescent="0.35">
      <c r="A255" s="38" t="s">
        <v>3</v>
      </c>
      <c r="B255" s="34" t="s">
        <v>88</v>
      </c>
      <c r="C255" s="34" t="s">
        <v>91</v>
      </c>
      <c r="D255" s="34" t="s">
        <v>199</v>
      </c>
      <c r="E255" s="34" t="s">
        <v>10</v>
      </c>
      <c r="F255" s="38" t="s">
        <v>11</v>
      </c>
      <c r="G255" s="37" t="s">
        <v>198</v>
      </c>
      <c r="H255" s="55" t="s">
        <v>120</v>
      </c>
      <c r="I255" s="34" t="str">
        <f t="shared" si="19"/>
        <v>Barriers expected to be experienced by households in need to access health care : Disability prevents access to health facility</v>
      </c>
      <c r="J255" s="34" t="str">
        <f t="shared" si="20"/>
        <v>Barriers expected to be experienced by households in need to access health care : Disability prevents access to health facilityLebanese</v>
      </c>
      <c r="K255" s="54">
        <f t="shared" si="22"/>
        <v>0.35962665447209402</v>
      </c>
      <c r="L255" s="55">
        <v>3.5962665447209401E-3</v>
      </c>
    </row>
    <row r="256" spans="1:12" x14ac:dyDescent="0.35">
      <c r="A256" s="38" t="s">
        <v>3</v>
      </c>
      <c r="B256" s="34" t="s">
        <v>88</v>
      </c>
      <c r="C256" s="34" t="s">
        <v>91</v>
      </c>
      <c r="D256" s="34" t="s">
        <v>199</v>
      </c>
      <c r="E256" s="34" t="s">
        <v>10</v>
      </c>
      <c r="F256" s="38" t="s">
        <v>11</v>
      </c>
      <c r="G256" s="37" t="s">
        <v>198</v>
      </c>
      <c r="H256" s="55" t="s">
        <v>121</v>
      </c>
      <c r="I256" s="34" t="str">
        <f t="shared" si="19"/>
        <v>Barriers expected to be experienced by households in need to access health care : No means of transport</v>
      </c>
      <c r="J256" s="34" t="str">
        <f t="shared" si="20"/>
        <v>Barriers expected to be experienced by households in need to access health care : No means of transportLebanese</v>
      </c>
      <c r="K256" s="54">
        <f t="shared" si="22"/>
        <v>3.2111727412940096</v>
      </c>
      <c r="L256" s="55">
        <v>3.2111727412940098E-2</v>
      </c>
    </row>
    <row r="257" spans="1:12" x14ac:dyDescent="0.35">
      <c r="A257" s="38" t="s">
        <v>3</v>
      </c>
      <c r="B257" s="34" t="s">
        <v>88</v>
      </c>
      <c r="C257" s="34" t="s">
        <v>91</v>
      </c>
      <c r="D257" s="34" t="s">
        <v>199</v>
      </c>
      <c r="E257" s="34" t="s">
        <v>10</v>
      </c>
      <c r="F257" s="38" t="s">
        <v>11</v>
      </c>
      <c r="G257" s="37" t="s">
        <v>198</v>
      </c>
      <c r="H257" s="55" t="s">
        <v>122</v>
      </c>
      <c r="I257" s="34" t="str">
        <f t="shared" ref="I257:I307" si="23">CONCATENATE(G257,H257)</f>
        <v>Barriers expected to be experienced by households in need to access health care : Not safe/insecurity at health facility</v>
      </c>
      <c r="J257" s="34" t="str">
        <f t="shared" ref="J257:J307" si="24">CONCATENATE(G257,H257,F257)</f>
        <v>Barriers expected to be experienced by households in need to access health care : Not safe/insecurity at health facilityLebanese</v>
      </c>
      <c r="K257" s="54">
        <f t="shared" si="22"/>
        <v>6.7166442108486405E-3</v>
      </c>
      <c r="L257" s="55">
        <v>6.7166442108486404E-5</v>
      </c>
    </row>
    <row r="258" spans="1:12" x14ac:dyDescent="0.35">
      <c r="A258" s="38" t="s">
        <v>3</v>
      </c>
      <c r="B258" s="34" t="s">
        <v>88</v>
      </c>
      <c r="C258" s="34" t="s">
        <v>91</v>
      </c>
      <c r="D258" s="34" t="s">
        <v>199</v>
      </c>
      <c r="E258" s="34" t="s">
        <v>10</v>
      </c>
      <c r="F258" s="38" t="s">
        <v>11</v>
      </c>
      <c r="G258" s="37" t="s">
        <v>198</v>
      </c>
      <c r="H258" s="55" t="s">
        <v>123</v>
      </c>
      <c r="I258" s="34" t="str">
        <f t="shared" si="23"/>
        <v>Barriers expected to be experienced by households in need to access health care : Not safe/insecurity while travelling to health facility</v>
      </c>
      <c r="J258" s="34" t="str">
        <f t="shared" si="24"/>
        <v>Barriers expected to be experienced by households in need to access health care : Not safe/insecurity while travelling to health facilityLebanese</v>
      </c>
      <c r="K258" s="54">
        <f t="shared" si="22"/>
        <v>7.2809806827241197E-2</v>
      </c>
      <c r="L258" s="55">
        <v>7.2809806827241197E-4</v>
      </c>
    </row>
    <row r="259" spans="1:12" x14ac:dyDescent="0.35">
      <c r="A259" s="38" t="s">
        <v>3</v>
      </c>
      <c r="B259" s="34" t="s">
        <v>88</v>
      </c>
      <c r="C259" s="34" t="s">
        <v>91</v>
      </c>
      <c r="D259" s="34" t="s">
        <v>199</v>
      </c>
      <c r="E259" s="34" t="s">
        <v>10</v>
      </c>
      <c r="F259" s="38" t="s">
        <v>11</v>
      </c>
      <c r="G259" s="37" t="s">
        <v>198</v>
      </c>
      <c r="H259" s="55" t="s">
        <v>124</v>
      </c>
      <c r="I259" s="34" t="str">
        <f t="shared" si="23"/>
        <v>Barriers expected to be experienced by households in need to access health care : Fear of exposure to COVID-19 at health facility</v>
      </c>
      <c r="J259" s="34" t="str">
        <f t="shared" si="24"/>
        <v>Barriers expected to be experienced by households in need to access health care : Fear of exposure to COVID-19 at health facilityLebanese</v>
      </c>
      <c r="K259" s="54">
        <f t="shared" si="22"/>
        <v>1.8548751073263301</v>
      </c>
      <c r="L259" s="55">
        <v>1.85487510732633E-2</v>
      </c>
    </row>
    <row r="260" spans="1:12" x14ac:dyDescent="0.35">
      <c r="A260" s="38" t="s">
        <v>3</v>
      </c>
      <c r="B260" s="34" t="s">
        <v>88</v>
      </c>
      <c r="C260" s="34" t="s">
        <v>91</v>
      </c>
      <c r="D260" s="34" t="s">
        <v>199</v>
      </c>
      <c r="E260" s="34" t="s">
        <v>10</v>
      </c>
      <c r="F260" s="38" t="s">
        <v>11</v>
      </c>
      <c r="G260" s="37" t="s">
        <v>198</v>
      </c>
      <c r="H260" s="55" t="s">
        <v>125</v>
      </c>
      <c r="I260" s="34" t="str">
        <f t="shared" si="23"/>
        <v>Barriers expected to be experienced by households in need to access health care : Not trained staff at health facility</v>
      </c>
      <c r="J260" s="34" t="str">
        <f t="shared" si="24"/>
        <v>Barriers expected to be experienced by households in need to access health care : Not trained staff at health facilityLebanese</v>
      </c>
      <c r="K260" s="54">
        <f t="shared" si="22"/>
        <v>0.59388688625357799</v>
      </c>
      <c r="L260" s="55">
        <v>5.9388688625357797E-3</v>
      </c>
    </row>
    <row r="261" spans="1:12" x14ac:dyDescent="0.35">
      <c r="A261" s="38" t="s">
        <v>3</v>
      </c>
      <c r="B261" s="34" t="s">
        <v>88</v>
      </c>
      <c r="C261" s="34" t="s">
        <v>91</v>
      </c>
      <c r="D261" s="34" t="s">
        <v>199</v>
      </c>
      <c r="E261" s="34" t="s">
        <v>10</v>
      </c>
      <c r="F261" s="38" t="s">
        <v>11</v>
      </c>
      <c r="G261" s="37" t="s">
        <v>198</v>
      </c>
      <c r="H261" s="55" t="s">
        <v>126</v>
      </c>
      <c r="I261" s="34" t="str">
        <f t="shared" si="23"/>
        <v>Barriers expected to be experienced by households in need to access health care : Not enough staff at health facility</v>
      </c>
      <c r="J261" s="34" t="str">
        <f t="shared" si="24"/>
        <v>Barriers expected to be experienced by households in need to access health care : Not enough staff at health facilityLebanese</v>
      </c>
      <c r="K261" s="54">
        <f t="shared" si="22"/>
        <v>0.14522779219194101</v>
      </c>
      <c r="L261" s="55">
        <v>1.45227792191941E-3</v>
      </c>
    </row>
    <row r="262" spans="1:12" x14ac:dyDescent="0.35">
      <c r="A262" s="38" t="s">
        <v>3</v>
      </c>
      <c r="B262" s="34" t="s">
        <v>88</v>
      </c>
      <c r="C262" s="34" t="s">
        <v>91</v>
      </c>
      <c r="D262" s="34" t="s">
        <v>199</v>
      </c>
      <c r="E262" s="34" t="s">
        <v>10</v>
      </c>
      <c r="F262" s="38" t="s">
        <v>11</v>
      </c>
      <c r="G262" s="37" t="s">
        <v>198</v>
      </c>
      <c r="H262" s="55" t="s">
        <v>127</v>
      </c>
      <c r="I262" s="34" t="str">
        <f t="shared" si="23"/>
        <v>Barriers expected to be experienced by households in need to access health care : Lack of female staff at health facility</v>
      </c>
      <c r="J262" s="34" t="str">
        <f t="shared" si="24"/>
        <v>Barriers expected to be experienced by households in need to access health care : Lack of female staff at health facilityLebanese</v>
      </c>
      <c r="K262" s="54">
        <f t="shared" si="22"/>
        <v>8.1827188397461306E-3</v>
      </c>
      <c r="L262" s="55">
        <v>8.1827188397461302E-5</v>
      </c>
    </row>
    <row r="263" spans="1:12" x14ac:dyDescent="0.35">
      <c r="A263" s="38" t="s">
        <v>3</v>
      </c>
      <c r="B263" s="34" t="s">
        <v>88</v>
      </c>
      <c r="C263" s="34" t="s">
        <v>91</v>
      </c>
      <c r="D263" s="34" t="s">
        <v>199</v>
      </c>
      <c r="E263" s="34" t="s">
        <v>10</v>
      </c>
      <c r="F263" s="38" t="s">
        <v>11</v>
      </c>
      <c r="G263" s="37" t="s">
        <v>198</v>
      </c>
      <c r="H263" s="55" t="s">
        <v>128</v>
      </c>
      <c r="I263" s="34" t="str">
        <f t="shared" si="23"/>
        <v>Barriers expected to be experienced by households in need to access health care : Fear or distrust of health workers, examination or treatment</v>
      </c>
      <c r="J263" s="34" t="str">
        <f t="shared" si="24"/>
        <v>Barriers expected to be experienced by households in need to access health care : Fear or distrust of health workers, examination or treatmentLebanese</v>
      </c>
      <c r="K263" s="54">
        <f t="shared" si="22"/>
        <v>0.92753260009893812</v>
      </c>
      <c r="L263" s="55">
        <v>9.2753260009893809E-3</v>
      </c>
    </row>
    <row r="264" spans="1:12" x14ac:dyDescent="0.35">
      <c r="A264" s="38" t="s">
        <v>3</v>
      </c>
      <c r="B264" s="34" t="s">
        <v>88</v>
      </c>
      <c r="C264" s="34" t="s">
        <v>91</v>
      </c>
      <c r="D264" s="34" t="s">
        <v>199</v>
      </c>
      <c r="E264" s="34" t="s">
        <v>10</v>
      </c>
      <c r="F264" s="38" t="s">
        <v>11</v>
      </c>
      <c r="G264" s="37" t="s">
        <v>198</v>
      </c>
      <c r="H264" s="55" t="s">
        <v>129</v>
      </c>
      <c r="I264" s="34" t="str">
        <f t="shared" si="23"/>
        <v>Barriers expected to be experienced by households in need to access health care : Could not take time off work / from caring for children</v>
      </c>
      <c r="J264" s="34" t="str">
        <f t="shared" si="24"/>
        <v>Barriers expected to be experienced by households in need to access health care : Could not take time off work / from caring for childrenLebanese</v>
      </c>
      <c r="K264" s="54">
        <f t="shared" si="22"/>
        <v>3.1250433722126603E-2</v>
      </c>
      <c r="L264" s="55">
        <v>3.1250433722126601E-4</v>
      </c>
    </row>
    <row r="265" spans="1:12" x14ac:dyDescent="0.35">
      <c r="A265" s="38" t="s">
        <v>3</v>
      </c>
      <c r="B265" s="34" t="s">
        <v>88</v>
      </c>
      <c r="C265" s="34" t="s">
        <v>91</v>
      </c>
      <c r="D265" s="34" t="s">
        <v>199</v>
      </c>
      <c r="E265" s="34" t="s">
        <v>10</v>
      </c>
      <c r="F265" s="38" t="s">
        <v>11</v>
      </c>
      <c r="G265" s="37" t="s">
        <v>198</v>
      </c>
      <c r="H265" s="55" t="s">
        <v>130</v>
      </c>
      <c r="I265" s="34" t="str">
        <f t="shared" si="23"/>
        <v>Barriers expected to be experienced by households in need to access health care : Language issues or communication barriers (can include disability related to speaking/ seeing/ hearing)</v>
      </c>
      <c r="J265" s="34" t="str">
        <f t="shared" si="24"/>
        <v>Barriers expected to be experienced by households in need to access health care : Language issues or communication barriers (can include disability related to speaking/ seeing/ hearing)Lebanese</v>
      </c>
      <c r="K265" s="54">
        <f t="shared" si="22"/>
        <v>9.5677116942508397E-2</v>
      </c>
      <c r="L265" s="55">
        <v>9.5677116942508402E-4</v>
      </c>
    </row>
    <row r="266" spans="1:12" x14ac:dyDescent="0.35">
      <c r="A266" s="38" t="s">
        <v>3</v>
      </c>
      <c r="B266" s="34" t="s">
        <v>88</v>
      </c>
      <c r="C266" s="34" t="s">
        <v>91</v>
      </c>
      <c r="D266" s="34" t="s">
        <v>199</v>
      </c>
      <c r="E266" s="34" t="s">
        <v>10</v>
      </c>
      <c r="F266" s="38" t="s">
        <v>11</v>
      </c>
      <c r="G266" s="37" t="s">
        <v>198</v>
      </c>
      <c r="H266" s="55" t="s">
        <v>131</v>
      </c>
      <c r="I266" s="34" t="str">
        <f t="shared" si="23"/>
        <v>Barriers expected to be experienced by households in need to access health care : Lack of civil documentation</v>
      </c>
      <c r="J266" s="34" t="str">
        <f t="shared" si="24"/>
        <v>Barriers expected to be experienced by households in need to access health care : Lack of civil documentationLebanese</v>
      </c>
      <c r="K266" s="54">
        <f t="shared" si="22"/>
        <v>0</v>
      </c>
      <c r="L266" s="55">
        <v>0</v>
      </c>
    </row>
    <row r="267" spans="1:12" x14ac:dyDescent="0.35">
      <c r="A267" s="38" t="s">
        <v>3</v>
      </c>
      <c r="B267" s="34" t="s">
        <v>88</v>
      </c>
      <c r="C267" s="34" t="s">
        <v>91</v>
      </c>
      <c r="D267" s="34" t="s">
        <v>199</v>
      </c>
      <c r="E267" s="34" t="s">
        <v>10</v>
      </c>
      <c r="F267" s="38" t="s">
        <v>11</v>
      </c>
      <c r="G267" s="37" t="s">
        <v>198</v>
      </c>
      <c r="H267" s="55" t="s">
        <v>132</v>
      </c>
      <c r="I267" s="34" t="str">
        <f t="shared" si="23"/>
        <v>Barriers expected to be experienced by households in need to access health care : Prevented by employer</v>
      </c>
      <c r="J267" s="34" t="str">
        <f t="shared" si="24"/>
        <v>Barriers expected to be experienced by households in need to access health care : Prevented by employerLebanese</v>
      </c>
      <c r="K267" s="54">
        <f t="shared" si="22"/>
        <v>0</v>
      </c>
      <c r="L267" s="55">
        <v>0</v>
      </c>
    </row>
    <row r="268" spans="1:12" x14ac:dyDescent="0.35">
      <c r="A268" s="38" t="s">
        <v>3</v>
      </c>
      <c r="B268" s="34" t="s">
        <v>88</v>
      </c>
      <c r="C268" s="34" t="s">
        <v>91</v>
      </c>
      <c r="D268" s="34" t="s">
        <v>199</v>
      </c>
      <c r="E268" s="34" t="s">
        <v>10</v>
      </c>
      <c r="F268" s="38" t="s">
        <v>11</v>
      </c>
      <c r="G268" s="37" t="s">
        <v>198</v>
      </c>
      <c r="H268" s="55" t="s">
        <v>108</v>
      </c>
      <c r="I268" s="34" t="str">
        <f t="shared" si="23"/>
        <v>Barriers expected to be experienced by households in need to access health care : Other</v>
      </c>
      <c r="J268" s="34" t="str">
        <f t="shared" si="24"/>
        <v>Barriers expected to be experienced by households in need to access health care : OtherLebanese</v>
      </c>
      <c r="K268" s="54">
        <f t="shared" si="22"/>
        <v>0.41852491086201599</v>
      </c>
      <c r="L268" s="55">
        <v>4.18524910862016E-3</v>
      </c>
    </row>
    <row r="269" spans="1:12" x14ac:dyDescent="0.35">
      <c r="A269" s="38" t="s">
        <v>3</v>
      </c>
      <c r="B269" s="34" t="s">
        <v>88</v>
      </c>
      <c r="C269" s="34" t="s">
        <v>91</v>
      </c>
      <c r="D269" s="34" t="s">
        <v>199</v>
      </c>
      <c r="E269" s="34" t="s">
        <v>10</v>
      </c>
      <c r="F269" s="38" t="s">
        <v>11</v>
      </c>
      <c r="G269" s="37" t="s">
        <v>198</v>
      </c>
      <c r="H269" s="55" t="s">
        <v>8</v>
      </c>
      <c r="I269" s="34" t="str">
        <f t="shared" si="23"/>
        <v>Barriers expected to be experienced by households in need to access health care : Don't know</v>
      </c>
      <c r="J269" s="34" t="str">
        <f t="shared" si="24"/>
        <v>Barriers expected to be experienced by households in need to access health care : Don't knowLebanese</v>
      </c>
      <c r="K269" s="54">
        <f t="shared" si="22"/>
        <v>0.64298891298070804</v>
      </c>
      <c r="L269" s="55">
        <v>6.4298891298070803E-3</v>
      </c>
    </row>
    <row r="270" spans="1:12" x14ac:dyDescent="0.35">
      <c r="A270" s="38" t="s">
        <v>3</v>
      </c>
      <c r="B270" s="34" t="s">
        <v>88</v>
      </c>
      <c r="C270" s="34" t="s">
        <v>91</v>
      </c>
      <c r="D270" s="34" t="s">
        <v>199</v>
      </c>
      <c r="E270" s="34" t="s">
        <v>10</v>
      </c>
      <c r="F270" s="38" t="s">
        <v>11</v>
      </c>
      <c r="G270" s="37" t="s">
        <v>198</v>
      </c>
      <c r="H270" s="55" t="s">
        <v>7</v>
      </c>
      <c r="I270" s="34" t="str">
        <f t="shared" si="23"/>
        <v>Barriers expected to be experienced by households in need to access health care : Decline to answer</v>
      </c>
      <c r="J270" s="34" t="str">
        <f t="shared" si="24"/>
        <v>Barriers expected to be experienced by households in need to access health care : Decline to answerLebanese</v>
      </c>
      <c r="K270" s="54">
        <f>L270*100</f>
        <v>0.192243906784867</v>
      </c>
      <c r="L270" s="55">
        <v>1.92243906784867E-3</v>
      </c>
    </row>
    <row r="271" spans="1:12" x14ac:dyDescent="0.35">
      <c r="A271" s="38" t="s">
        <v>3</v>
      </c>
      <c r="B271" s="34" t="s">
        <v>88</v>
      </c>
      <c r="C271" s="34" t="s">
        <v>91</v>
      </c>
      <c r="D271" s="34" t="s">
        <v>199</v>
      </c>
      <c r="E271" s="34" t="s">
        <v>10</v>
      </c>
      <c r="F271" s="38" t="s">
        <v>48</v>
      </c>
      <c r="G271" s="37" t="s">
        <v>198</v>
      </c>
      <c r="H271" s="55" t="s">
        <v>85</v>
      </c>
      <c r="I271" s="34" t="str">
        <f t="shared" si="23"/>
        <v>Barriers expected to be experienced by households in need to access health care : None</v>
      </c>
      <c r="J271" s="34" t="str">
        <f t="shared" si="24"/>
        <v>Barriers expected to be experienced by households in need to access health care : NoneMigrants</v>
      </c>
      <c r="K271" s="54">
        <f>L271*100</f>
        <v>59.445108948767597</v>
      </c>
      <c r="L271" s="55">
        <v>0.594451089487676</v>
      </c>
    </row>
    <row r="272" spans="1:12" x14ac:dyDescent="0.35">
      <c r="A272" s="38" t="s">
        <v>3</v>
      </c>
      <c r="B272" s="34" t="s">
        <v>88</v>
      </c>
      <c r="C272" s="34" t="s">
        <v>91</v>
      </c>
      <c r="D272" s="34" t="s">
        <v>199</v>
      </c>
      <c r="E272" s="34" t="s">
        <v>10</v>
      </c>
      <c r="F272" s="38" t="s">
        <v>48</v>
      </c>
      <c r="G272" s="37" t="s">
        <v>198</v>
      </c>
      <c r="H272" s="55" t="s">
        <v>111</v>
      </c>
      <c r="I272" s="34" t="str">
        <f t="shared" si="23"/>
        <v>Barriers expected to be experienced by households in need to access health care : No functional health facility nearby</v>
      </c>
      <c r="J272" s="34" t="str">
        <f t="shared" si="24"/>
        <v>Barriers expected to be experienced by households in need to access health care : No functional health facility nearbyMigrants</v>
      </c>
      <c r="K272" s="54">
        <f>L272*100</f>
        <v>1.7324213700850699</v>
      </c>
      <c r="L272" s="55">
        <v>1.7324213700850698E-2</v>
      </c>
    </row>
    <row r="273" spans="1:12" x14ac:dyDescent="0.35">
      <c r="A273" s="38" t="s">
        <v>3</v>
      </c>
      <c r="B273" s="34" t="s">
        <v>88</v>
      </c>
      <c r="C273" s="34" t="s">
        <v>91</v>
      </c>
      <c r="D273" s="34" t="s">
        <v>199</v>
      </c>
      <c r="E273" s="34" t="s">
        <v>10</v>
      </c>
      <c r="F273" s="38" t="s">
        <v>48</v>
      </c>
      <c r="G273" s="37" t="s">
        <v>198</v>
      </c>
      <c r="H273" s="55" t="s">
        <v>112</v>
      </c>
      <c r="I273" s="34" t="str">
        <f t="shared" si="23"/>
        <v>Barriers expected to be experienced by households in need to access health care : Health facility hours of operation are not convenient</v>
      </c>
      <c r="J273" s="34" t="str">
        <f t="shared" si="24"/>
        <v>Barriers expected to be experienced by households in need to access health care : Health facility hours of operation are not convenientMigrants</v>
      </c>
      <c r="K273" s="54">
        <f t="shared" ref="K273:K307" si="25">L273*100</f>
        <v>0</v>
      </c>
      <c r="L273" s="55">
        <v>0</v>
      </c>
    </row>
    <row r="274" spans="1:12" x14ac:dyDescent="0.35">
      <c r="A274" s="38" t="s">
        <v>3</v>
      </c>
      <c r="B274" s="34" t="s">
        <v>88</v>
      </c>
      <c r="C274" s="34" t="s">
        <v>91</v>
      </c>
      <c r="D274" s="34" t="s">
        <v>199</v>
      </c>
      <c r="E274" s="34" t="s">
        <v>10</v>
      </c>
      <c r="F274" s="38" t="s">
        <v>48</v>
      </c>
      <c r="G274" s="37" t="s">
        <v>198</v>
      </c>
      <c r="H274" s="55" t="s">
        <v>113</v>
      </c>
      <c r="I274" s="34" t="str">
        <f t="shared" si="23"/>
        <v>Barriers expected to be experienced by households in need to access health care : The specialized health service I/my household need(s) is not available at the health facility</v>
      </c>
      <c r="J274" s="34" t="str">
        <f t="shared" si="24"/>
        <v>Barriers expected to be experienced by households in need to access health care : The specialized health service I/my household need(s) is not available at the health facilityMigrants</v>
      </c>
      <c r="K274" s="54">
        <f t="shared" si="25"/>
        <v>0.55393192953202497</v>
      </c>
      <c r="L274" s="55">
        <v>5.53931929532025E-3</v>
      </c>
    </row>
    <row r="275" spans="1:12" x14ac:dyDescent="0.35">
      <c r="A275" s="38" t="s">
        <v>3</v>
      </c>
      <c r="B275" s="34" t="s">
        <v>88</v>
      </c>
      <c r="C275" s="34" t="s">
        <v>91</v>
      </c>
      <c r="D275" s="34" t="s">
        <v>199</v>
      </c>
      <c r="E275" s="34" t="s">
        <v>10</v>
      </c>
      <c r="F275" s="38" t="s">
        <v>48</v>
      </c>
      <c r="G275" s="37" t="s">
        <v>198</v>
      </c>
      <c r="H275" s="55" t="s">
        <v>114</v>
      </c>
      <c r="I275" s="34" t="str">
        <f t="shared" si="23"/>
        <v>Barriers expected to be experienced by households in need to access health care : Long waiting time for the service</v>
      </c>
      <c r="J275" s="34" t="str">
        <f t="shared" si="24"/>
        <v>Barriers expected to be experienced by households in need to access health care : Long waiting time for the serviceMigrants</v>
      </c>
      <c r="K275" s="54">
        <f t="shared" si="25"/>
        <v>1.3281994530242001</v>
      </c>
      <c r="L275" s="55">
        <v>1.3281994530242E-2</v>
      </c>
    </row>
    <row r="276" spans="1:12" x14ac:dyDescent="0.35">
      <c r="A276" s="38" t="s">
        <v>3</v>
      </c>
      <c r="B276" s="34" t="s">
        <v>88</v>
      </c>
      <c r="C276" s="34" t="s">
        <v>91</v>
      </c>
      <c r="D276" s="34" t="s">
        <v>199</v>
      </c>
      <c r="E276" s="34" t="s">
        <v>10</v>
      </c>
      <c r="F276" s="38" t="s">
        <v>48</v>
      </c>
      <c r="G276" s="37" t="s">
        <v>198</v>
      </c>
      <c r="H276" s="55" t="s">
        <v>115</v>
      </c>
      <c r="I276" s="34" t="str">
        <f t="shared" si="23"/>
        <v>Barriers expected to be experienced by households in need to access health care : Could not afford cost of consultation</v>
      </c>
      <c r="J276" s="34" t="str">
        <f t="shared" si="24"/>
        <v>Barriers expected to be experienced by households in need to access health care : Could not afford cost of consultationMigrants</v>
      </c>
      <c r="K276" s="54">
        <f t="shared" si="25"/>
        <v>32.437588880779103</v>
      </c>
      <c r="L276" s="55">
        <v>0.324375888807791</v>
      </c>
    </row>
    <row r="277" spans="1:12" x14ac:dyDescent="0.35">
      <c r="A277" s="38" t="s">
        <v>3</v>
      </c>
      <c r="B277" s="34" t="s">
        <v>88</v>
      </c>
      <c r="C277" s="34" t="s">
        <v>91</v>
      </c>
      <c r="D277" s="34" t="s">
        <v>199</v>
      </c>
      <c r="E277" s="34" t="s">
        <v>10</v>
      </c>
      <c r="F277" s="38" t="s">
        <v>48</v>
      </c>
      <c r="G277" s="37" t="s">
        <v>198</v>
      </c>
      <c r="H277" s="55" t="s">
        <v>116</v>
      </c>
      <c r="I277" s="34" t="str">
        <f t="shared" si="23"/>
        <v>Barriers expected to be experienced by households in need to access health care : Could not afford cost of treatment</v>
      </c>
      <c r="J277" s="34" t="str">
        <f t="shared" si="24"/>
        <v>Barriers expected to be experienced by households in need to access health care : Could not afford cost of treatmentMigrants</v>
      </c>
      <c r="K277" s="54">
        <f t="shared" si="25"/>
        <v>33.536367569630997</v>
      </c>
      <c r="L277" s="55">
        <v>0.33536367569630998</v>
      </c>
    </row>
    <row r="278" spans="1:12" x14ac:dyDescent="0.35">
      <c r="A278" s="38" t="s">
        <v>3</v>
      </c>
      <c r="B278" s="34" t="s">
        <v>88</v>
      </c>
      <c r="C278" s="34" t="s">
        <v>91</v>
      </c>
      <c r="D278" s="34" t="s">
        <v>199</v>
      </c>
      <c r="E278" s="34" t="s">
        <v>10</v>
      </c>
      <c r="F278" s="38" t="s">
        <v>48</v>
      </c>
      <c r="G278" s="37" t="s">
        <v>198</v>
      </c>
      <c r="H278" s="55" t="s">
        <v>117</v>
      </c>
      <c r="I278" s="34" t="str">
        <f t="shared" si="23"/>
        <v>Barriers expected to be experienced by households in need to access health care : Could not afford transportation to health facility</v>
      </c>
      <c r="J278" s="34" t="str">
        <f t="shared" si="24"/>
        <v>Barriers expected to be experienced by households in need to access health care : Could not afford transportation to health facilityMigrants</v>
      </c>
      <c r="K278" s="54">
        <f t="shared" si="25"/>
        <v>8.00062441718425</v>
      </c>
      <c r="L278" s="55">
        <v>8.0006244171842503E-2</v>
      </c>
    </row>
    <row r="279" spans="1:12" x14ac:dyDescent="0.35">
      <c r="A279" s="38" t="s">
        <v>3</v>
      </c>
      <c r="B279" s="34" t="s">
        <v>88</v>
      </c>
      <c r="C279" s="34" t="s">
        <v>91</v>
      </c>
      <c r="D279" s="34" t="s">
        <v>199</v>
      </c>
      <c r="E279" s="34" t="s">
        <v>10</v>
      </c>
      <c r="F279" s="38" t="s">
        <v>48</v>
      </c>
      <c r="G279" s="37" t="s">
        <v>198</v>
      </c>
      <c r="H279" s="55" t="s">
        <v>118</v>
      </c>
      <c r="I279" s="34" t="str">
        <f t="shared" si="23"/>
        <v>Barriers expected to be experienced by households in need to access health care : Issues with quality or accessibility of medications</v>
      </c>
      <c r="J279" s="34" t="str">
        <f t="shared" si="24"/>
        <v>Barriers expected to be experienced by households in need to access health care : Issues with quality or accessibility of medicationsMigrants</v>
      </c>
      <c r="K279" s="54">
        <f t="shared" si="25"/>
        <v>0.55393192953202497</v>
      </c>
      <c r="L279" s="55">
        <v>5.53931929532025E-3</v>
      </c>
    </row>
    <row r="280" spans="1:12" x14ac:dyDescent="0.35">
      <c r="A280" s="38" t="s">
        <v>3</v>
      </c>
      <c r="B280" s="34" t="s">
        <v>88</v>
      </c>
      <c r="C280" s="34" t="s">
        <v>91</v>
      </c>
      <c r="D280" s="34" t="s">
        <v>199</v>
      </c>
      <c r="E280" s="34" t="s">
        <v>10</v>
      </c>
      <c r="F280" s="38" t="s">
        <v>48</v>
      </c>
      <c r="G280" s="37" t="s">
        <v>198</v>
      </c>
      <c r="H280" s="55" t="s">
        <v>119</v>
      </c>
      <c r="I280" s="34" t="str">
        <f t="shared" si="23"/>
        <v>Barriers expected to be experienced by households in need to access health care : Health facility is too far away</v>
      </c>
      <c r="J280" s="34" t="str">
        <f t="shared" si="24"/>
        <v>Barriers expected to be experienced by households in need to access health care : Health facility is too far awayMigrants</v>
      </c>
      <c r="K280" s="54">
        <f t="shared" si="25"/>
        <v>0.49411812241895298</v>
      </c>
      <c r="L280" s="55">
        <v>4.94118122418953E-3</v>
      </c>
    </row>
    <row r="281" spans="1:12" x14ac:dyDescent="0.35">
      <c r="A281" s="38" t="s">
        <v>3</v>
      </c>
      <c r="B281" s="34" t="s">
        <v>88</v>
      </c>
      <c r="C281" s="34" t="s">
        <v>91</v>
      </c>
      <c r="D281" s="34" t="s">
        <v>199</v>
      </c>
      <c r="E281" s="34" t="s">
        <v>10</v>
      </c>
      <c r="F281" s="38" t="s">
        <v>48</v>
      </c>
      <c r="G281" s="37" t="s">
        <v>198</v>
      </c>
      <c r="H281" s="55" t="s">
        <v>120</v>
      </c>
      <c r="I281" s="34" t="str">
        <f t="shared" si="23"/>
        <v>Barriers expected to be experienced by households in need to access health care : Disability prevents access to health facility</v>
      </c>
      <c r="J281" s="34" t="str">
        <f t="shared" si="24"/>
        <v>Barriers expected to be experienced by households in need to access health care : Disability prevents access to health facilityMigrants</v>
      </c>
      <c r="K281" s="54">
        <f t="shared" si="25"/>
        <v>0</v>
      </c>
      <c r="L281" s="55">
        <v>0</v>
      </c>
    </row>
    <row r="282" spans="1:12" x14ac:dyDescent="0.35">
      <c r="A282" s="38" t="s">
        <v>3</v>
      </c>
      <c r="B282" s="34" t="s">
        <v>88</v>
      </c>
      <c r="C282" s="34" t="s">
        <v>91</v>
      </c>
      <c r="D282" s="34" t="s">
        <v>199</v>
      </c>
      <c r="E282" s="34" t="s">
        <v>10</v>
      </c>
      <c r="F282" s="38" t="s">
        <v>48</v>
      </c>
      <c r="G282" s="37" t="s">
        <v>198</v>
      </c>
      <c r="H282" s="55" t="s">
        <v>121</v>
      </c>
      <c r="I282" s="34" t="str">
        <f t="shared" si="23"/>
        <v>Barriers expected to be experienced by households in need to access health care : No means of transport</v>
      </c>
      <c r="J282" s="34" t="str">
        <f t="shared" si="24"/>
        <v>Barriers expected to be experienced by households in need to access health care : No means of transportMigrants</v>
      </c>
      <c r="K282" s="54">
        <f t="shared" si="25"/>
        <v>2.6217183187004198</v>
      </c>
      <c r="L282" s="55">
        <v>2.6217183187004198E-2</v>
      </c>
    </row>
    <row r="283" spans="1:12" x14ac:dyDescent="0.35">
      <c r="A283" s="38" t="s">
        <v>3</v>
      </c>
      <c r="B283" s="34" t="s">
        <v>88</v>
      </c>
      <c r="C283" s="34" t="s">
        <v>91</v>
      </c>
      <c r="D283" s="34" t="s">
        <v>199</v>
      </c>
      <c r="E283" s="34" t="s">
        <v>10</v>
      </c>
      <c r="F283" s="38" t="s">
        <v>48</v>
      </c>
      <c r="G283" s="37" t="s">
        <v>198</v>
      </c>
      <c r="H283" s="55" t="s">
        <v>122</v>
      </c>
      <c r="I283" s="34" t="str">
        <f t="shared" si="23"/>
        <v>Barriers expected to be experienced by households in need to access health care : Not safe/insecurity at health facility</v>
      </c>
      <c r="J283" s="34" t="str">
        <f t="shared" si="24"/>
        <v>Barriers expected to be experienced by households in need to access health care : Not safe/insecurity at health facilityMigrants</v>
      </c>
      <c r="K283" s="54">
        <f t="shared" si="25"/>
        <v>0</v>
      </c>
      <c r="L283" s="55">
        <v>0</v>
      </c>
    </row>
    <row r="284" spans="1:12" x14ac:dyDescent="0.35">
      <c r="A284" s="38" t="s">
        <v>3</v>
      </c>
      <c r="B284" s="34" t="s">
        <v>88</v>
      </c>
      <c r="C284" s="34" t="s">
        <v>91</v>
      </c>
      <c r="D284" s="34" t="s">
        <v>199</v>
      </c>
      <c r="E284" s="34" t="s">
        <v>10</v>
      </c>
      <c r="F284" s="38" t="s">
        <v>48</v>
      </c>
      <c r="G284" s="37" t="s">
        <v>198</v>
      </c>
      <c r="H284" s="55" t="s">
        <v>123</v>
      </c>
      <c r="I284" s="34" t="str">
        <f t="shared" si="23"/>
        <v>Barriers expected to be experienced by households in need to access health care : Not safe/insecurity while travelling to health facility</v>
      </c>
      <c r="J284" s="34" t="str">
        <f t="shared" si="24"/>
        <v>Barriers expected to be experienced by households in need to access health care : Not safe/insecurity while travelling to health facilityMigrants</v>
      </c>
      <c r="K284" s="54">
        <f t="shared" si="25"/>
        <v>0</v>
      </c>
      <c r="L284" s="55">
        <v>0</v>
      </c>
    </row>
    <row r="285" spans="1:12" x14ac:dyDescent="0.35">
      <c r="A285" s="38" t="s">
        <v>3</v>
      </c>
      <c r="B285" s="34" t="s">
        <v>88</v>
      </c>
      <c r="C285" s="34" t="s">
        <v>91</v>
      </c>
      <c r="D285" s="34" t="s">
        <v>199</v>
      </c>
      <c r="E285" s="34" t="s">
        <v>10</v>
      </c>
      <c r="F285" s="38" t="s">
        <v>48</v>
      </c>
      <c r="G285" s="37" t="s">
        <v>198</v>
      </c>
      <c r="H285" s="55" t="s">
        <v>124</v>
      </c>
      <c r="I285" s="34" t="str">
        <f t="shared" si="23"/>
        <v>Barriers expected to be experienced by households in need to access health care : Fear of exposure to COVID-19 at health facility</v>
      </c>
      <c r="J285" s="34" t="str">
        <f t="shared" si="24"/>
        <v>Barriers expected to be experienced by households in need to access health care : Fear of exposure to COVID-19 at health facilityMigrants</v>
      </c>
      <c r="K285" s="54">
        <f t="shared" si="25"/>
        <v>0</v>
      </c>
      <c r="L285" s="55">
        <v>0</v>
      </c>
    </row>
    <row r="286" spans="1:12" x14ac:dyDescent="0.35">
      <c r="A286" s="38" t="s">
        <v>3</v>
      </c>
      <c r="B286" s="34" t="s">
        <v>88</v>
      </c>
      <c r="C286" s="34" t="s">
        <v>91</v>
      </c>
      <c r="D286" s="34" t="s">
        <v>199</v>
      </c>
      <c r="E286" s="34" t="s">
        <v>10</v>
      </c>
      <c r="F286" s="38" t="s">
        <v>48</v>
      </c>
      <c r="G286" s="37" t="s">
        <v>198</v>
      </c>
      <c r="H286" s="55" t="s">
        <v>125</v>
      </c>
      <c r="I286" s="34" t="str">
        <f t="shared" si="23"/>
        <v>Barriers expected to be experienced by households in need to access health care : Not trained staff at health facility</v>
      </c>
      <c r="J286" s="34" t="str">
        <f t="shared" si="24"/>
        <v>Barriers expected to be experienced by households in need to access health care : Not trained staff at health facilityMigrants</v>
      </c>
      <c r="K286" s="54">
        <f t="shared" si="25"/>
        <v>0</v>
      </c>
      <c r="L286" s="55">
        <v>0</v>
      </c>
    </row>
    <row r="287" spans="1:12" x14ac:dyDescent="0.35">
      <c r="A287" s="38" t="s">
        <v>3</v>
      </c>
      <c r="B287" s="34" t="s">
        <v>88</v>
      </c>
      <c r="C287" s="34" t="s">
        <v>91</v>
      </c>
      <c r="D287" s="34" t="s">
        <v>199</v>
      </c>
      <c r="E287" s="34" t="s">
        <v>10</v>
      </c>
      <c r="F287" s="38" t="s">
        <v>48</v>
      </c>
      <c r="G287" s="37" t="s">
        <v>198</v>
      </c>
      <c r="H287" s="55" t="s">
        <v>126</v>
      </c>
      <c r="I287" s="34" t="str">
        <f t="shared" si="23"/>
        <v>Barriers expected to be experienced by households in need to access health care : Not enough staff at health facility</v>
      </c>
      <c r="J287" s="34" t="str">
        <f t="shared" si="24"/>
        <v>Barriers expected to be experienced by households in need to access health care : Not enough staff at health facilityMigrants</v>
      </c>
      <c r="K287" s="54">
        <f t="shared" si="25"/>
        <v>0</v>
      </c>
      <c r="L287" s="55">
        <v>0</v>
      </c>
    </row>
    <row r="288" spans="1:12" x14ac:dyDescent="0.35">
      <c r="A288" s="38" t="s">
        <v>3</v>
      </c>
      <c r="B288" s="34" t="s">
        <v>88</v>
      </c>
      <c r="C288" s="34" t="s">
        <v>91</v>
      </c>
      <c r="D288" s="34" t="s">
        <v>199</v>
      </c>
      <c r="E288" s="34" t="s">
        <v>10</v>
      </c>
      <c r="F288" s="38" t="s">
        <v>48</v>
      </c>
      <c r="G288" s="37" t="s">
        <v>198</v>
      </c>
      <c r="H288" s="55" t="s">
        <v>127</v>
      </c>
      <c r="I288" s="34" t="str">
        <f t="shared" si="23"/>
        <v>Barriers expected to be experienced by households in need to access health care : Lack of female staff at health facility</v>
      </c>
      <c r="J288" s="34" t="str">
        <f t="shared" si="24"/>
        <v>Barriers expected to be experienced by households in need to access health care : Lack of female staff at health facilityMigrants</v>
      </c>
      <c r="K288" s="54">
        <f t="shared" si="25"/>
        <v>0</v>
      </c>
      <c r="L288" s="55">
        <v>0</v>
      </c>
    </row>
    <row r="289" spans="1:13" x14ac:dyDescent="0.35">
      <c r="A289" s="38" t="s">
        <v>3</v>
      </c>
      <c r="B289" s="34" t="s">
        <v>88</v>
      </c>
      <c r="C289" s="34" t="s">
        <v>91</v>
      </c>
      <c r="D289" s="34" t="s">
        <v>199</v>
      </c>
      <c r="E289" s="34" t="s">
        <v>10</v>
      </c>
      <c r="F289" s="38" t="s">
        <v>48</v>
      </c>
      <c r="G289" s="37" t="s">
        <v>198</v>
      </c>
      <c r="H289" s="55" t="s">
        <v>128</v>
      </c>
      <c r="I289" s="34" t="str">
        <f t="shared" si="23"/>
        <v>Barriers expected to be experienced by households in need to access health care : Fear or distrust of health workers, examination or treatment</v>
      </c>
      <c r="J289" s="34" t="str">
        <f t="shared" si="24"/>
        <v>Barriers expected to be experienced by households in need to access health care : Fear or distrust of health workers, examination or treatmentMigrants</v>
      </c>
      <c r="K289" s="54">
        <f t="shared" si="25"/>
        <v>5.5605422040349704E-2</v>
      </c>
      <c r="L289" s="55">
        <v>5.5605422040349705E-4</v>
      </c>
    </row>
    <row r="290" spans="1:13" x14ac:dyDescent="0.35">
      <c r="A290" s="38" t="s">
        <v>3</v>
      </c>
      <c r="B290" s="34" t="s">
        <v>88</v>
      </c>
      <c r="C290" s="34" t="s">
        <v>91</v>
      </c>
      <c r="D290" s="34" t="s">
        <v>199</v>
      </c>
      <c r="E290" s="34" t="s">
        <v>10</v>
      </c>
      <c r="F290" s="38" t="s">
        <v>48</v>
      </c>
      <c r="G290" s="37" t="s">
        <v>198</v>
      </c>
      <c r="H290" s="55" t="s">
        <v>129</v>
      </c>
      <c r="I290" s="34" t="str">
        <f t="shared" si="23"/>
        <v>Barriers expected to be experienced by households in need to access health care : Could not take time off work / from caring for children</v>
      </c>
      <c r="J290" s="34" t="str">
        <f t="shared" si="24"/>
        <v>Barriers expected to be experienced by households in need to access health care : Could not take time off work / from caring for childrenMigrants</v>
      </c>
      <c r="K290" s="54">
        <f t="shared" si="25"/>
        <v>0</v>
      </c>
      <c r="L290" s="55">
        <v>0</v>
      </c>
    </row>
    <row r="291" spans="1:13" x14ac:dyDescent="0.35">
      <c r="A291" s="38" t="s">
        <v>3</v>
      </c>
      <c r="B291" s="34" t="s">
        <v>88</v>
      </c>
      <c r="C291" s="34" t="s">
        <v>91</v>
      </c>
      <c r="D291" s="34" t="s">
        <v>199</v>
      </c>
      <c r="E291" s="34" t="s">
        <v>10</v>
      </c>
      <c r="F291" s="38" t="s">
        <v>48</v>
      </c>
      <c r="G291" s="37" t="s">
        <v>198</v>
      </c>
      <c r="H291" s="55" t="s">
        <v>130</v>
      </c>
      <c r="I291" s="34" t="str">
        <f t="shared" si="23"/>
        <v>Barriers expected to be experienced by households in need to access health care : Language issues or communication barriers (can include disability related to speaking/ seeing/ hearing)</v>
      </c>
      <c r="J291" s="34" t="str">
        <f t="shared" si="24"/>
        <v>Barriers expected to be experienced by households in need to access health care : Language issues or communication barriers (can include disability related to speaking/ seeing/ hearing)Migrants</v>
      </c>
      <c r="K291" s="54">
        <f t="shared" si="25"/>
        <v>0</v>
      </c>
      <c r="L291" s="55">
        <v>0</v>
      </c>
    </row>
    <row r="292" spans="1:13" x14ac:dyDescent="0.35">
      <c r="A292" s="38" t="s">
        <v>3</v>
      </c>
      <c r="B292" s="34" t="s">
        <v>88</v>
      </c>
      <c r="C292" s="34" t="s">
        <v>91</v>
      </c>
      <c r="D292" s="34" t="s">
        <v>199</v>
      </c>
      <c r="E292" s="34" t="s">
        <v>10</v>
      </c>
      <c r="F292" s="38" t="s">
        <v>48</v>
      </c>
      <c r="G292" s="37" t="s">
        <v>198</v>
      </c>
      <c r="H292" s="55" t="s">
        <v>131</v>
      </c>
      <c r="I292" s="34" t="str">
        <f t="shared" si="23"/>
        <v>Barriers expected to be experienced by households in need to access health care : Lack of civil documentation</v>
      </c>
      <c r="J292" s="34" t="str">
        <f t="shared" si="24"/>
        <v>Barriers expected to be experienced by households in need to access health care : Lack of civil documentationMigrants</v>
      </c>
      <c r="K292" s="54">
        <f t="shared" si="25"/>
        <v>1.1267387962253901</v>
      </c>
      <c r="L292" s="55">
        <v>1.12673879622539E-2</v>
      </c>
    </row>
    <row r="293" spans="1:13" x14ac:dyDescent="0.35">
      <c r="A293" s="38" t="s">
        <v>3</v>
      </c>
      <c r="B293" s="34" t="s">
        <v>88</v>
      </c>
      <c r="C293" s="34" t="s">
        <v>91</v>
      </c>
      <c r="D293" s="34" t="s">
        <v>199</v>
      </c>
      <c r="E293" s="34" t="s">
        <v>10</v>
      </c>
      <c r="F293" s="38" t="s">
        <v>48</v>
      </c>
      <c r="G293" s="37" t="s">
        <v>198</v>
      </c>
      <c r="H293" s="55" t="s">
        <v>132</v>
      </c>
      <c r="I293" s="34" t="str">
        <f t="shared" si="23"/>
        <v>Barriers expected to be experienced by households in need to access health care : Prevented by employer</v>
      </c>
      <c r="J293" s="34" t="str">
        <f t="shared" si="24"/>
        <v>Barriers expected to be experienced by households in need to access health care : Prevented by employerMigrants</v>
      </c>
      <c r="K293" s="54">
        <f t="shared" si="25"/>
        <v>0</v>
      </c>
      <c r="L293" s="55">
        <v>0</v>
      </c>
    </row>
    <row r="294" spans="1:13" x14ac:dyDescent="0.35">
      <c r="A294" s="38" t="s">
        <v>3</v>
      </c>
      <c r="B294" s="34" t="s">
        <v>88</v>
      </c>
      <c r="C294" s="34" t="s">
        <v>91</v>
      </c>
      <c r="D294" s="34" t="s">
        <v>199</v>
      </c>
      <c r="E294" s="34" t="s">
        <v>10</v>
      </c>
      <c r="F294" s="38" t="s">
        <v>48</v>
      </c>
      <c r="G294" s="37" t="s">
        <v>198</v>
      </c>
      <c r="H294" s="55" t="s">
        <v>108</v>
      </c>
      <c r="I294" s="34" t="str">
        <f t="shared" si="23"/>
        <v>Barriers expected to be experienced by households in need to access health care : Other</v>
      </c>
      <c r="J294" s="34" t="str">
        <f t="shared" si="24"/>
        <v>Barriers expected to be experienced by households in need to access health care : OtherMigrants</v>
      </c>
      <c r="K294" s="54">
        <f t="shared" si="25"/>
        <v>0</v>
      </c>
      <c r="L294" s="55">
        <v>0</v>
      </c>
    </row>
    <row r="295" spans="1:13" x14ac:dyDescent="0.35">
      <c r="A295" s="38" t="s">
        <v>3</v>
      </c>
      <c r="B295" s="34" t="s">
        <v>88</v>
      </c>
      <c r="C295" s="34" t="s">
        <v>91</v>
      </c>
      <c r="D295" s="34" t="s">
        <v>199</v>
      </c>
      <c r="E295" s="34" t="s">
        <v>10</v>
      </c>
      <c r="F295" s="38" t="s">
        <v>48</v>
      </c>
      <c r="G295" s="37" t="s">
        <v>198</v>
      </c>
      <c r="H295" s="55" t="s">
        <v>8</v>
      </c>
      <c r="I295" s="34" t="str">
        <f t="shared" si="23"/>
        <v>Barriers expected to be experienced by households in need to access health care : Don't know</v>
      </c>
      <c r="J295" s="34" t="str">
        <f t="shared" si="24"/>
        <v>Barriers expected to be experienced by households in need to access health care : Don't knowMigrants</v>
      </c>
      <c r="K295" s="54">
        <f t="shared" si="25"/>
        <v>0.53363929823617495</v>
      </c>
      <c r="L295" s="55">
        <v>5.3363929823617498E-3</v>
      </c>
      <c r="M295" s="63"/>
    </row>
    <row r="296" spans="1:13" x14ac:dyDescent="0.35">
      <c r="A296" s="38" t="s">
        <v>3</v>
      </c>
      <c r="B296" s="34" t="s">
        <v>88</v>
      </c>
      <c r="C296" s="34" t="s">
        <v>91</v>
      </c>
      <c r="D296" s="34" t="s">
        <v>199</v>
      </c>
      <c r="E296" s="34" t="s">
        <v>10</v>
      </c>
      <c r="F296" s="38" t="s">
        <v>48</v>
      </c>
      <c r="G296" s="37" t="s">
        <v>198</v>
      </c>
      <c r="H296" s="55" t="s">
        <v>7</v>
      </c>
      <c r="I296" s="34" t="str">
        <f t="shared" si="23"/>
        <v>Barriers expected to be experienced by households in need to access health care : Decline to answer</v>
      </c>
      <c r="J296" s="34" t="str">
        <f t="shared" si="24"/>
        <v>Barriers expected to be experienced by households in need to access health care : Decline to answerMigrants</v>
      </c>
      <c r="K296" s="54">
        <f t="shared" si="25"/>
        <v>0.155608805037388</v>
      </c>
      <c r="L296" s="55">
        <v>1.5560880503738799E-3</v>
      </c>
      <c r="M296" s="63"/>
    </row>
    <row r="297" spans="1:13" x14ac:dyDescent="0.35">
      <c r="A297" s="38" t="s">
        <v>3</v>
      </c>
      <c r="B297" s="34" t="s">
        <v>88</v>
      </c>
      <c r="C297" s="34" t="s">
        <v>91</v>
      </c>
      <c r="D297" s="34" t="s">
        <v>199</v>
      </c>
      <c r="E297" s="34" t="s">
        <v>10</v>
      </c>
      <c r="F297" s="34" t="s">
        <v>12</v>
      </c>
      <c r="G297" s="37" t="s">
        <v>198</v>
      </c>
      <c r="H297" s="55" t="s">
        <v>85</v>
      </c>
      <c r="I297" s="34" t="str">
        <f t="shared" si="23"/>
        <v>Barriers expected to be experienced by households in need to access health care : None</v>
      </c>
      <c r="J297" s="34" t="str">
        <f t="shared" si="24"/>
        <v>Barriers expected to be experienced by households in need to access health care : NonePRL</v>
      </c>
      <c r="K297" s="54">
        <f t="shared" si="25"/>
        <v>30.550186761257596</v>
      </c>
      <c r="L297" s="55">
        <v>0.30550186761257597</v>
      </c>
      <c r="M297" s="63"/>
    </row>
    <row r="298" spans="1:13" x14ac:dyDescent="0.35">
      <c r="A298" s="38" t="s">
        <v>3</v>
      </c>
      <c r="B298" s="34" t="s">
        <v>88</v>
      </c>
      <c r="C298" s="34" t="s">
        <v>91</v>
      </c>
      <c r="D298" s="34" t="s">
        <v>199</v>
      </c>
      <c r="E298" s="34" t="s">
        <v>10</v>
      </c>
      <c r="F298" s="34" t="s">
        <v>12</v>
      </c>
      <c r="G298" s="37" t="s">
        <v>198</v>
      </c>
      <c r="H298" s="55" t="s">
        <v>111</v>
      </c>
      <c r="I298" s="34" t="str">
        <f t="shared" si="23"/>
        <v>Barriers expected to be experienced by households in need to access health care : No functional health facility nearby</v>
      </c>
      <c r="J298" s="34" t="str">
        <f t="shared" si="24"/>
        <v>Barriers expected to be experienced by households in need to access health care : No functional health facility nearbyPRL</v>
      </c>
      <c r="K298" s="54">
        <f t="shared" si="25"/>
        <v>8.4717664427081694</v>
      </c>
      <c r="L298" s="55">
        <v>8.4717664427081701E-2</v>
      </c>
      <c r="M298" s="63"/>
    </row>
    <row r="299" spans="1:13" x14ac:dyDescent="0.35">
      <c r="A299" s="38" t="s">
        <v>3</v>
      </c>
      <c r="B299" s="34" t="s">
        <v>88</v>
      </c>
      <c r="C299" s="34" t="s">
        <v>91</v>
      </c>
      <c r="D299" s="34" t="s">
        <v>199</v>
      </c>
      <c r="E299" s="34" t="s">
        <v>10</v>
      </c>
      <c r="F299" s="34" t="s">
        <v>12</v>
      </c>
      <c r="G299" s="37" t="s">
        <v>198</v>
      </c>
      <c r="H299" s="55" t="s">
        <v>112</v>
      </c>
      <c r="I299" s="34" t="str">
        <f t="shared" si="23"/>
        <v>Barriers expected to be experienced by households in need to access health care : Health facility hours of operation are not convenient</v>
      </c>
      <c r="J299" s="34" t="str">
        <f t="shared" si="24"/>
        <v>Barriers expected to be experienced by households in need to access health care : Health facility hours of operation are not convenientPRL</v>
      </c>
      <c r="K299" s="54">
        <f t="shared" si="25"/>
        <v>0.82925234588267904</v>
      </c>
      <c r="L299" s="55">
        <v>8.2925234588267904E-3</v>
      </c>
      <c r="M299" s="63"/>
    </row>
    <row r="300" spans="1:13" x14ac:dyDescent="0.35">
      <c r="A300" s="38" t="s">
        <v>3</v>
      </c>
      <c r="B300" s="34" t="s">
        <v>88</v>
      </c>
      <c r="C300" s="34" t="s">
        <v>91</v>
      </c>
      <c r="D300" s="34" t="s">
        <v>199</v>
      </c>
      <c r="E300" s="34" t="s">
        <v>10</v>
      </c>
      <c r="F300" s="34" t="s">
        <v>12</v>
      </c>
      <c r="G300" s="37" t="s">
        <v>198</v>
      </c>
      <c r="H300" s="55" t="s">
        <v>113</v>
      </c>
      <c r="I300" s="34" t="str">
        <f t="shared" si="23"/>
        <v>Barriers expected to be experienced by households in need to access health care : The specialized health service I/my household need(s) is not available at the health facility</v>
      </c>
      <c r="J300" s="34" t="str">
        <f t="shared" si="24"/>
        <v>Barriers expected to be experienced by households in need to access health care : The specialized health service I/my household need(s) is not available at the health facilityPRL</v>
      </c>
      <c r="K300" s="54">
        <f t="shared" si="25"/>
        <v>1.02811745675307</v>
      </c>
      <c r="L300" s="55">
        <v>1.02811745675307E-2</v>
      </c>
      <c r="M300" s="63"/>
    </row>
    <row r="301" spans="1:13" x14ac:dyDescent="0.35">
      <c r="A301" s="38" t="s">
        <v>3</v>
      </c>
      <c r="B301" s="34" t="s">
        <v>88</v>
      </c>
      <c r="C301" s="34" t="s">
        <v>91</v>
      </c>
      <c r="D301" s="34" t="s">
        <v>199</v>
      </c>
      <c r="E301" s="34" t="s">
        <v>10</v>
      </c>
      <c r="F301" s="34" t="s">
        <v>12</v>
      </c>
      <c r="G301" s="37" t="s">
        <v>198</v>
      </c>
      <c r="H301" s="55" t="s">
        <v>114</v>
      </c>
      <c r="I301" s="34" t="str">
        <f t="shared" si="23"/>
        <v>Barriers expected to be experienced by households in need to access health care : Long waiting time for the service</v>
      </c>
      <c r="J301" s="34" t="str">
        <f t="shared" si="24"/>
        <v>Barriers expected to be experienced by households in need to access health care : Long waiting time for the servicePRL</v>
      </c>
      <c r="K301" s="54">
        <f t="shared" si="25"/>
        <v>4.1203798369509697</v>
      </c>
      <c r="L301" s="55">
        <v>4.12037983695097E-2</v>
      </c>
      <c r="M301" s="63"/>
    </row>
    <row r="302" spans="1:13" x14ac:dyDescent="0.35">
      <c r="A302" s="38" t="s">
        <v>3</v>
      </c>
      <c r="B302" s="34" t="s">
        <v>88</v>
      </c>
      <c r="C302" s="34" t="s">
        <v>91</v>
      </c>
      <c r="D302" s="34" t="s">
        <v>199</v>
      </c>
      <c r="E302" s="34" t="s">
        <v>10</v>
      </c>
      <c r="F302" s="34" t="s">
        <v>12</v>
      </c>
      <c r="G302" s="37" t="s">
        <v>198</v>
      </c>
      <c r="H302" s="55" t="s">
        <v>115</v>
      </c>
      <c r="I302" s="34" t="str">
        <f t="shared" si="23"/>
        <v>Barriers expected to be experienced by households in need to access health care : Could not afford cost of consultation</v>
      </c>
      <c r="J302" s="34" t="str">
        <f t="shared" si="24"/>
        <v>Barriers expected to be experienced by households in need to access health care : Could not afford cost of consultationPRL</v>
      </c>
      <c r="K302" s="54">
        <f t="shared" si="25"/>
        <v>49.548336070623797</v>
      </c>
      <c r="L302" s="55">
        <v>0.495483360706238</v>
      </c>
      <c r="M302" s="63"/>
    </row>
    <row r="303" spans="1:13" x14ac:dyDescent="0.35">
      <c r="A303" s="38" t="s">
        <v>3</v>
      </c>
      <c r="B303" s="34" t="s">
        <v>88</v>
      </c>
      <c r="C303" s="34" t="s">
        <v>91</v>
      </c>
      <c r="D303" s="34" t="s">
        <v>199</v>
      </c>
      <c r="E303" s="34" t="s">
        <v>10</v>
      </c>
      <c r="F303" s="34" t="s">
        <v>12</v>
      </c>
      <c r="G303" s="37" t="s">
        <v>198</v>
      </c>
      <c r="H303" s="55" t="s">
        <v>116</v>
      </c>
      <c r="I303" s="34" t="str">
        <f t="shared" si="23"/>
        <v>Barriers expected to be experienced by households in need to access health care : Could not afford cost of treatment</v>
      </c>
      <c r="J303" s="34" t="str">
        <f t="shared" si="24"/>
        <v>Barriers expected to be experienced by households in need to access health care : Could not afford cost of treatmentPRL</v>
      </c>
      <c r="K303" s="54">
        <f t="shared" si="25"/>
        <v>55.555769709784599</v>
      </c>
      <c r="L303" s="55">
        <v>0.55555769709784597</v>
      </c>
      <c r="M303" s="63"/>
    </row>
    <row r="304" spans="1:13" x14ac:dyDescent="0.35">
      <c r="A304" s="38" t="s">
        <v>3</v>
      </c>
      <c r="B304" s="34" t="s">
        <v>88</v>
      </c>
      <c r="C304" s="34" t="s">
        <v>91</v>
      </c>
      <c r="D304" s="34" t="s">
        <v>199</v>
      </c>
      <c r="E304" s="34" t="s">
        <v>10</v>
      </c>
      <c r="F304" s="34" t="s">
        <v>12</v>
      </c>
      <c r="G304" s="37" t="s">
        <v>198</v>
      </c>
      <c r="H304" s="55" t="s">
        <v>117</v>
      </c>
      <c r="I304" s="34" t="str">
        <f t="shared" si="23"/>
        <v>Barriers expected to be experienced by households in need to access health care : Could not afford transportation to health facility</v>
      </c>
      <c r="J304" s="34" t="str">
        <f t="shared" si="24"/>
        <v>Barriers expected to be experienced by households in need to access health care : Could not afford transportation to health facilityPRL</v>
      </c>
      <c r="K304" s="54">
        <f t="shared" si="25"/>
        <v>8.4178153784647094</v>
      </c>
      <c r="L304" s="55">
        <v>8.4178153784647103E-2</v>
      </c>
      <c r="M304" s="63"/>
    </row>
    <row r="305" spans="1:13" x14ac:dyDescent="0.35">
      <c r="A305" s="38" t="s">
        <v>3</v>
      </c>
      <c r="B305" s="34" t="s">
        <v>88</v>
      </c>
      <c r="C305" s="34" t="s">
        <v>91</v>
      </c>
      <c r="D305" s="34" t="s">
        <v>199</v>
      </c>
      <c r="E305" s="34" t="s">
        <v>10</v>
      </c>
      <c r="F305" s="34" t="s">
        <v>12</v>
      </c>
      <c r="G305" s="37" t="s">
        <v>198</v>
      </c>
      <c r="H305" s="55" t="s">
        <v>118</v>
      </c>
      <c r="I305" s="34" t="str">
        <f t="shared" si="23"/>
        <v>Barriers expected to be experienced by households in need to access health care : Issues with quality or accessibility of medications</v>
      </c>
      <c r="J305" s="34" t="str">
        <f t="shared" si="24"/>
        <v>Barriers expected to be experienced by households in need to access health care : Issues with quality or accessibility of medicationsPRL</v>
      </c>
      <c r="K305" s="54">
        <f t="shared" si="25"/>
        <v>4.8820646379488899</v>
      </c>
      <c r="L305" s="55">
        <v>4.8820646379488901E-2</v>
      </c>
      <c r="M305" s="63"/>
    </row>
    <row r="306" spans="1:13" x14ac:dyDescent="0.35">
      <c r="A306" s="38" t="s">
        <v>3</v>
      </c>
      <c r="B306" s="34" t="s">
        <v>88</v>
      </c>
      <c r="C306" s="34" t="s">
        <v>91</v>
      </c>
      <c r="D306" s="34" t="s">
        <v>199</v>
      </c>
      <c r="E306" s="34" t="s">
        <v>10</v>
      </c>
      <c r="F306" s="34" t="s">
        <v>12</v>
      </c>
      <c r="G306" s="37" t="s">
        <v>198</v>
      </c>
      <c r="H306" s="55" t="s">
        <v>119</v>
      </c>
      <c r="I306" s="34" t="str">
        <f t="shared" si="23"/>
        <v>Barriers expected to be experienced by households in need to access health care : Health facility is too far away</v>
      </c>
      <c r="J306" s="34" t="str">
        <f t="shared" si="24"/>
        <v>Barriers expected to be experienced by households in need to access health care : Health facility is too far awayPRL</v>
      </c>
      <c r="K306" s="54">
        <f t="shared" si="25"/>
        <v>0</v>
      </c>
      <c r="L306" s="55">
        <v>0</v>
      </c>
      <c r="M306" s="63"/>
    </row>
    <row r="307" spans="1:13" x14ac:dyDescent="0.35">
      <c r="A307" s="38" t="s">
        <v>3</v>
      </c>
      <c r="B307" s="34" t="s">
        <v>88</v>
      </c>
      <c r="C307" s="34" t="s">
        <v>91</v>
      </c>
      <c r="D307" s="34" t="s">
        <v>199</v>
      </c>
      <c r="E307" s="34" t="s">
        <v>10</v>
      </c>
      <c r="F307" s="34" t="s">
        <v>12</v>
      </c>
      <c r="G307" s="37" t="s">
        <v>198</v>
      </c>
      <c r="H307" s="55" t="s">
        <v>120</v>
      </c>
      <c r="I307" s="34" t="str">
        <f t="shared" si="23"/>
        <v>Barriers expected to be experienced by households in need to access health care : Disability prevents access to health facility</v>
      </c>
      <c r="J307" s="34" t="str">
        <f t="shared" si="24"/>
        <v>Barriers expected to be experienced by households in need to access health care : Disability prevents access to health facilityPRL</v>
      </c>
      <c r="K307" s="54">
        <f t="shared" si="25"/>
        <v>0.25144588806914503</v>
      </c>
      <c r="L307" s="55">
        <v>2.5144588806914501E-3</v>
      </c>
      <c r="M307" s="63"/>
    </row>
    <row r="308" spans="1:13" x14ac:dyDescent="0.35">
      <c r="A308" s="38" t="s">
        <v>3</v>
      </c>
      <c r="B308" s="34" t="s">
        <v>88</v>
      </c>
      <c r="C308" s="34" t="s">
        <v>91</v>
      </c>
      <c r="D308" s="34" t="s">
        <v>199</v>
      </c>
      <c r="E308" s="34" t="s">
        <v>10</v>
      </c>
      <c r="F308" s="34" t="s">
        <v>12</v>
      </c>
      <c r="G308" s="37" t="s">
        <v>198</v>
      </c>
      <c r="H308" s="55" t="s">
        <v>121</v>
      </c>
      <c r="I308" s="34" t="str">
        <f t="shared" ref="I308:I360" si="26">CONCATENATE(G308,H308)</f>
        <v>Barriers expected to be experienced by households in need to access health care : No means of transport</v>
      </c>
      <c r="J308" s="34" t="str">
        <f t="shared" ref="J308:J360" si="27">CONCATENATE(G308,H308,F308)</f>
        <v>Barriers expected to be experienced by households in need to access health care : No means of transportPRL</v>
      </c>
      <c r="K308" s="54">
        <f t="shared" ref="K308:K391" si="28">L308*100</f>
        <v>5.2482064965246398</v>
      </c>
      <c r="L308" s="55">
        <v>5.2482064965246399E-2</v>
      </c>
    </row>
    <row r="309" spans="1:13" x14ac:dyDescent="0.35">
      <c r="A309" s="38" t="s">
        <v>3</v>
      </c>
      <c r="B309" s="34" t="s">
        <v>88</v>
      </c>
      <c r="C309" s="34" t="s">
        <v>91</v>
      </c>
      <c r="D309" s="34" t="s">
        <v>199</v>
      </c>
      <c r="E309" s="34" t="s">
        <v>10</v>
      </c>
      <c r="F309" s="34" t="s">
        <v>12</v>
      </c>
      <c r="G309" s="37" t="s">
        <v>198</v>
      </c>
      <c r="H309" s="55" t="s">
        <v>122</v>
      </c>
      <c r="I309" s="34" t="str">
        <f t="shared" si="26"/>
        <v>Barriers expected to be experienced by households in need to access health care : Not safe/insecurity at health facility</v>
      </c>
      <c r="J309" s="34" t="str">
        <f t="shared" si="27"/>
        <v>Barriers expected to be experienced by households in need to access health care : Not safe/insecurity at health facilityPRL</v>
      </c>
      <c r="K309" s="54">
        <f t="shared" si="28"/>
        <v>0</v>
      </c>
      <c r="L309" s="55">
        <v>0</v>
      </c>
    </row>
    <row r="310" spans="1:13" x14ac:dyDescent="0.35">
      <c r="A310" s="38" t="s">
        <v>3</v>
      </c>
      <c r="B310" s="34" t="s">
        <v>88</v>
      </c>
      <c r="C310" s="34" t="s">
        <v>91</v>
      </c>
      <c r="D310" s="34" t="s">
        <v>199</v>
      </c>
      <c r="E310" s="34" t="s">
        <v>10</v>
      </c>
      <c r="F310" s="34" t="s">
        <v>12</v>
      </c>
      <c r="G310" s="37" t="s">
        <v>198</v>
      </c>
      <c r="H310" s="55" t="s">
        <v>123</v>
      </c>
      <c r="I310" s="34" t="str">
        <f t="shared" si="26"/>
        <v>Barriers expected to be experienced by households in need to access health care : Not safe/insecurity while travelling to health facility</v>
      </c>
      <c r="J310" s="34" t="str">
        <f t="shared" si="27"/>
        <v>Barriers expected to be experienced by households in need to access health care : Not safe/insecurity while travelling to health facilityPRL</v>
      </c>
      <c r="K310" s="54">
        <f t="shared" si="28"/>
        <v>0</v>
      </c>
      <c r="L310" s="55">
        <v>0</v>
      </c>
    </row>
    <row r="311" spans="1:13" x14ac:dyDescent="0.35">
      <c r="A311" s="38" t="s">
        <v>3</v>
      </c>
      <c r="B311" s="34" t="s">
        <v>88</v>
      </c>
      <c r="C311" s="34" t="s">
        <v>91</v>
      </c>
      <c r="D311" s="34" t="s">
        <v>199</v>
      </c>
      <c r="E311" s="34" t="s">
        <v>10</v>
      </c>
      <c r="F311" s="34" t="s">
        <v>12</v>
      </c>
      <c r="G311" s="37" t="s">
        <v>198</v>
      </c>
      <c r="H311" s="55" t="s">
        <v>124</v>
      </c>
      <c r="I311" s="34" t="str">
        <f t="shared" si="26"/>
        <v>Barriers expected to be experienced by households in need to access health care : Fear of exposure to COVID-19 at health facility</v>
      </c>
      <c r="J311" s="34" t="str">
        <f t="shared" si="27"/>
        <v>Barriers expected to be experienced by households in need to access health care : Fear of exposure to COVID-19 at health facilityPRL</v>
      </c>
      <c r="K311" s="54">
        <f t="shared" si="28"/>
        <v>0.86766334766932907</v>
      </c>
      <c r="L311" s="55">
        <v>8.6766334766932903E-3</v>
      </c>
    </row>
    <row r="312" spans="1:13" x14ac:dyDescent="0.35">
      <c r="A312" s="38" t="s">
        <v>3</v>
      </c>
      <c r="B312" s="34" t="s">
        <v>88</v>
      </c>
      <c r="C312" s="34" t="s">
        <v>91</v>
      </c>
      <c r="D312" s="34" t="s">
        <v>199</v>
      </c>
      <c r="E312" s="34" t="s">
        <v>10</v>
      </c>
      <c r="F312" s="34" t="s">
        <v>12</v>
      </c>
      <c r="G312" s="37" t="s">
        <v>198</v>
      </c>
      <c r="H312" s="55" t="s">
        <v>125</v>
      </c>
      <c r="I312" s="34" t="str">
        <f t="shared" si="26"/>
        <v>Barriers expected to be experienced by households in need to access health care : Not trained staff at health facility</v>
      </c>
      <c r="J312" s="34" t="str">
        <f t="shared" si="27"/>
        <v>Barriers expected to be experienced by households in need to access health care : Not trained staff at health facilityPRL</v>
      </c>
      <c r="K312" s="54">
        <f t="shared" si="28"/>
        <v>0</v>
      </c>
      <c r="L312" s="55">
        <v>0</v>
      </c>
    </row>
    <row r="313" spans="1:13" x14ac:dyDescent="0.35">
      <c r="A313" s="38" t="s">
        <v>3</v>
      </c>
      <c r="B313" s="34" t="s">
        <v>88</v>
      </c>
      <c r="C313" s="34" t="s">
        <v>91</v>
      </c>
      <c r="D313" s="34" t="s">
        <v>199</v>
      </c>
      <c r="E313" s="34" t="s">
        <v>10</v>
      </c>
      <c r="F313" s="34" t="s">
        <v>12</v>
      </c>
      <c r="G313" s="37" t="s">
        <v>198</v>
      </c>
      <c r="H313" s="55" t="s">
        <v>126</v>
      </c>
      <c r="I313" s="34" t="str">
        <f t="shared" si="26"/>
        <v>Barriers expected to be experienced by households in need to access health care : Not enough staff at health facility</v>
      </c>
      <c r="J313" s="34" t="str">
        <f t="shared" si="27"/>
        <v>Barriers expected to be experienced by households in need to access health care : Not enough staff at health facilityPRL</v>
      </c>
      <c r="K313" s="54">
        <f t="shared" si="28"/>
        <v>0</v>
      </c>
      <c r="L313" s="55">
        <v>0</v>
      </c>
    </row>
    <row r="314" spans="1:13" x14ac:dyDescent="0.35">
      <c r="A314" s="38" t="s">
        <v>3</v>
      </c>
      <c r="B314" s="34" t="s">
        <v>88</v>
      </c>
      <c r="C314" s="34" t="s">
        <v>91</v>
      </c>
      <c r="D314" s="34" t="s">
        <v>199</v>
      </c>
      <c r="E314" s="34" t="s">
        <v>10</v>
      </c>
      <c r="F314" s="34" t="s">
        <v>12</v>
      </c>
      <c r="G314" s="37" t="s">
        <v>198</v>
      </c>
      <c r="H314" s="55" t="s">
        <v>127</v>
      </c>
      <c r="I314" s="34" t="str">
        <f t="shared" si="26"/>
        <v>Barriers expected to be experienced by households in need to access health care : Lack of female staff at health facility</v>
      </c>
      <c r="J314" s="34" t="str">
        <f t="shared" si="27"/>
        <v>Barriers expected to be experienced by households in need to access health care : Lack of female staff at health facilityPRL</v>
      </c>
      <c r="K314" s="54">
        <f t="shared" si="28"/>
        <v>0</v>
      </c>
      <c r="L314" s="55">
        <v>0</v>
      </c>
    </row>
    <row r="315" spans="1:13" x14ac:dyDescent="0.35">
      <c r="A315" s="38" t="s">
        <v>3</v>
      </c>
      <c r="B315" s="34" t="s">
        <v>88</v>
      </c>
      <c r="C315" s="34" t="s">
        <v>91</v>
      </c>
      <c r="D315" s="34" t="s">
        <v>199</v>
      </c>
      <c r="E315" s="34" t="s">
        <v>10</v>
      </c>
      <c r="F315" s="34" t="s">
        <v>12</v>
      </c>
      <c r="G315" s="37" t="s">
        <v>198</v>
      </c>
      <c r="H315" s="55" t="s">
        <v>128</v>
      </c>
      <c r="I315" s="34" t="str">
        <f t="shared" si="26"/>
        <v>Barriers expected to be experienced by households in need to access health care : Fear or distrust of health workers, examination or treatment</v>
      </c>
      <c r="J315" s="34" t="str">
        <f t="shared" si="27"/>
        <v>Barriers expected to be experienced by households in need to access health care : Fear or distrust of health workers, examination or treatmentPRL</v>
      </c>
      <c r="K315" s="54">
        <f t="shared" si="28"/>
        <v>0.54239014924200901</v>
      </c>
      <c r="L315" s="55">
        <v>5.42390149242009E-3</v>
      </c>
    </row>
    <row r="316" spans="1:13" x14ac:dyDescent="0.35">
      <c r="A316" s="38" t="s">
        <v>3</v>
      </c>
      <c r="B316" s="34" t="s">
        <v>88</v>
      </c>
      <c r="C316" s="34" t="s">
        <v>91</v>
      </c>
      <c r="D316" s="34" t="s">
        <v>199</v>
      </c>
      <c r="E316" s="34" t="s">
        <v>10</v>
      </c>
      <c r="F316" s="34" t="s">
        <v>12</v>
      </c>
      <c r="G316" s="37" t="s">
        <v>198</v>
      </c>
      <c r="H316" s="55" t="s">
        <v>129</v>
      </c>
      <c r="I316" s="34" t="str">
        <f t="shared" si="26"/>
        <v>Barriers expected to be experienced by households in need to access health care : Could not take time off work / from caring for children</v>
      </c>
      <c r="J316" s="34" t="str">
        <f t="shared" si="27"/>
        <v>Barriers expected to be experienced by households in need to access health care : Could not take time off work / from caring for childrenPRL</v>
      </c>
      <c r="K316" s="54">
        <f t="shared" si="28"/>
        <v>0</v>
      </c>
      <c r="L316" s="55">
        <v>0</v>
      </c>
    </row>
    <row r="317" spans="1:13" x14ac:dyDescent="0.35">
      <c r="A317" s="38" t="s">
        <v>3</v>
      </c>
      <c r="B317" s="34" t="s">
        <v>88</v>
      </c>
      <c r="C317" s="34" t="s">
        <v>91</v>
      </c>
      <c r="D317" s="34" t="s">
        <v>199</v>
      </c>
      <c r="E317" s="34" t="s">
        <v>10</v>
      </c>
      <c r="F317" s="34" t="s">
        <v>12</v>
      </c>
      <c r="G317" s="37" t="s">
        <v>198</v>
      </c>
      <c r="H317" s="55" t="s">
        <v>130</v>
      </c>
      <c r="I317" s="34" t="str">
        <f t="shared" si="26"/>
        <v>Barriers expected to be experienced by households in need to access health care : Language issues or communication barriers (can include disability related to speaking/ seeing/ hearing)</v>
      </c>
      <c r="J317" s="34" t="str">
        <f t="shared" si="27"/>
        <v>Barriers expected to be experienced by households in need to access health care : Language issues or communication barriers (can include disability related to speaking/ seeing/ hearing)PRL</v>
      </c>
      <c r="K317" s="54">
        <f t="shared" si="28"/>
        <v>0.25144588806914503</v>
      </c>
      <c r="L317" s="55">
        <v>2.5144588806914501E-3</v>
      </c>
    </row>
    <row r="318" spans="1:13" x14ac:dyDescent="0.35">
      <c r="A318" s="38" t="s">
        <v>3</v>
      </c>
      <c r="B318" s="34" t="s">
        <v>88</v>
      </c>
      <c r="C318" s="34" t="s">
        <v>91</v>
      </c>
      <c r="D318" s="34" t="s">
        <v>199</v>
      </c>
      <c r="E318" s="34" t="s">
        <v>10</v>
      </c>
      <c r="F318" s="34" t="s">
        <v>12</v>
      </c>
      <c r="G318" s="37" t="s">
        <v>198</v>
      </c>
      <c r="H318" s="55" t="s">
        <v>131</v>
      </c>
      <c r="I318" s="34" t="str">
        <f t="shared" si="26"/>
        <v>Barriers expected to be experienced by households in need to access health care : Lack of civil documentation</v>
      </c>
      <c r="J318" s="34" t="str">
        <f t="shared" si="27"/>
        <v>Barriers expected to be experienced by households in need to access health care : Lack of civil documentationPRL</v>
      </c>
      <c r="K318" s="54">
        <f t="shared" si="28"/>
        <v>0</v>
      </c>
      <c r="L318" s="55">
        <v>0</v>
      </c>
    </row>
    <row r="319" spans="1:13" x14ac:dyDescent="0.35">
      <c r="A319" s="38" t="s">
        <v>3</v>
      </c>
      <c r="B319" s="34" t="s">
        <v>88</v>
      </c>
      <c r="C319" s="34" t="s">
        <v>91</v>
      </c>
      <c r="D319" s="34" t="s">
        <v>199</v>
      </c>
      <c r="E319" s="34" t="s">
        <v>10</v>
      </c>
      <c r="F319" s="34" t="s">
        <v>12</v>
      </c>
      <c r="G319" s="37" t="s">
        <v>198</v>
      </c>
      <c r="H319" s="55" t="s">
        <v>132</v>
      </c>
      <c r="I319" s="34" t="str">
        <f t="shared" si="26"/>
        <v>Barriers expected to be experienced by households in need to access health care : Prevented by employer</v>
      </c>
      <c r="J319" s="34" t="str">
        <f t="shared" si="27"/>
        <v>Barriers expected to be experienced by households in need to access health care : Prevented by employerPRL</v>
      </c>
      <c r="K319" s="54">
        <f t="shared" si="28"/>
        <v>0</v>
      </c>
      <c r="L319" s="55">
        <v>0</v>
      </c>
    </row>
    <row r="320" spans="1:13" x14ac:dyDescent="0.35">
      <c r="A320" s="38" t="s">
        <v>3</v>
      </c>
      <c r="B320" s="34" t="s">
        <v>88</v>
      </c>
      <c r="C320" s="34" t="s">
        <v>91</v>
      </c>
      <c r="D320" s="34" t="s">
        <v>199</v>
      </c>
      <c r="E320" s="34" t="s">
        <v>10</v>
      </c>
      <c r="F320" s="34" t="s">
        <v>12</v>
      </c>
      <c r="G320" s="37" t="s">
        <v>198</v>
      </c>
      <c r="H320" s="55" t="s">
        <v>108</v>
      </c>
      <c r="I320" s="34" t="str">
        <f t="shared" si="26"/>
        <v>Barriers expected to be experienced by households in need to access health care : Other</v>
      </c>
      <c r="J320" s="34" t="str">
        <f t="shared" si="27"/>
        <v>Barriers expected to be experienced by households in need to access health care : OtherPRL</v>
      </c>
      <c r="K320" s="54">
        <f t="shared" si="28"/>
        <v>0.25144588806914503</v>
      </c>
      <c r="L320" s="55">
        <v>2.5144588806914501E-3</v>
      </c>
    </row>
    <row r="321" spans="1:12" s="58" customFormat="1" x14ac:dyDescent="0.35">
      <c r="A321" s="38" t="s">
        <v>3</v>
      </c>
      <c r="B321" s="34" t="s">
        <v>88</v>
      </c>
      <c r="C321" s="34" t="s">
        <v>91</v>
      </c>
      <c r="D321" s="34" t="s">
        <v>199</v>
      </c>
      <c r="E321" s="34" t="s">
        <v>10</v>
      </c>
      <c r="F321" s="34" t="s">
        <v>12</v>
      </c>
      <c r="G321" s="37" t="s">
        <v>198</v>
      </c>
      <c r="H321" s="55" t="s">
        <v>8</v>
      </c>
      <c r="I321" s="34" t="str">
        <f t="shared" si="26"/>
        <v>Barriers expected to be experienced by households in need to access health care : Don't know</v>
      </c>
      <c r="J321" s="34" t="str">
        <f t="shared" si="27"/>
        <v>Barriers expected to be experienced by households in need to access health care : Don't knowPRL</v>
      </c>
      <c r="K321" s="54">
        <f t="shared" si="28"/>
        <v>0.72000872695297902</v>
      </c>
      <c r="L321" s="55">
        <v>7.20008726952979E-3</v>
      </c>
    </row>
    <row r="322" spans="1:12" s="58" customFormat="1" x14ac:dyDescent="0.35">
      <c r="A322" s="38" t="s">
        <v>3</v>
      </c>
      <c r="B322" s="34" t="s">
        <v>88</v>
      </c>
      <c r="C322" s="34" t="s">
        <v>91</v>
      </c>
      <c r="D322" s="34" t="s">
        <v>199</v>
      </c>
      <c r="E322" s="34" t="s">
        <v>10</v>
      </c>
      <c r="F322" s="34" t="s">
        <v>12</v>
      </c>
      <c r="G322" s="37" t="s">
        <v>198</v>
      </c>
      <c r="H322" s="55" t="s">
        <v>7</v>
      </c>
      <c r="I322" s="34" t="str">
        <f t="shared" si="26"/>
        <v>Barriers expected to be experienced by households in need to access health care : Decline to answer</v>
      </c>
      <c r="J322" s="34" t="str">
        <f t="shared" si="27"/>
        <v>Barriers expected to be experienced by households in need to access health care : Decline to answerPRL</v>
      </c>
      <c r="K322" s="54">
        <f t="shared" si="28"/>
        <v>0</v>
      </c>
      <c r="L322" s="55">
        <v>0</v>
      </c>
    </row>
    <row r="323" spans="1:12" s="58" customFormat="1" x14ac:dyDescent="0.35">
      <c r="A323" s="38" t="s">
        <v>3</v>
      </c>
      <c r="B323" s="34" t="s">
        <v>88</v>
      </c>
      <c r="C323" s="38" t="s">
        <v>219</v>
      </c>
      <c r="D323" s="34" t="s">
        <v>133</v>
      </c>
      <c r="E323" s="34" t="s">
        <v>10</v>
      </c>
      <c r="F323" s="38" t="s">
        <v>11</v>
      </c>
      <c r="G323" s="60" t="s">
        <v>218</v>
      </c>
      <c r="H323" s="55" t="s">
        <v>200</v>
      </c>
      <c r="I323" s="34" t="str">
        <f t="shared" si="26"/>
        <v>Coping mechanisms employed by household to adjust to barriers in accessing health care (3 months) : No coping mechanisms used</v>
      </c>
      <c r="J323" s="34" t="str">
        <f t="shared" si="27"/>
        <v>Coping mechanisms employed by household to adjust to barriers in accessing health care (3 months) : No coping mechanisms usedLebanese</v>
      </c>
      <c r="K323" s="54">
        <f t="shared" si="28"/>
        <v>39.695565374424504</v>
      </c>
      <c r="L323" s="55">
        <v>0.39695565374424502</v>
      </c>
    </row>
    <row r="324" spans="1:12" s="58" customFormat="1" x14ac:dyDescent="0.35">
      <c r="A324" s="38" t="s">
        <v>3</v>
      </c>
      <c r="B324" s="34" t="s">
        <v>88</v>
      </c>
      <c r="C324" s="38" t="s">
        <v>219</v>
      </c>
      <c r="D324" s="34" t="s">
        <v>133</v>
      </c>
      <c r="E324" s="34" t="s">
        <v>10</v>
      </c>
      <c r="F324" s="38" t="s">
        <v>11</v>
      </c>
      <c r="G324" s="60" t="s">
        <v>218</v>
      </c>
      <c r="H324" s="55" t="s">
        <v>201</v>
      </c>
      <c r="I324" s="34" t="str">
        <f t="shared" si="26"/>
        <v>Coping mechanisms employed by household to adjust to barriers in accessing health care (3 months) : Switched to a health care facility closer to home</v>
      </c>
      <c r="J324" s="34" t="str">
        <f t="shared" si="27"/>
        <v>Coping mechanisms employed by household to adjust to barriers in accessing health care (3 months) : Switched to a health care facility closer to homeLebanese</v>
      </c>
      <c r="K324" s="54">
        <f t="shared" si="28"/>
        <v>12.667152745930901</v>
      </c>
      <c r="L324" s="55">
        <v>0.12667152745930901</v>
      </c>
    </row>
    <row r="325" spans="1:12" s="58" customFormat="1" x14ac:dyDescent="0.35">
      <c r="A325" s="38" t="s">
        <v>3</v>
      </c>
      <c r="B325" s="34" t="s">
        <v>88</v>
      </c>
      <c r="C325" s="38" t="s">
        <v>219</v>
      </c>
      <c r="D325" s="34" t="s">
        <v>133</v>
      </c>
      <c r="E325" s="34" t="s">
        <v>10</v>
      </c>
      <c r="F325" s="38" t="s">
        <v>11</v>
      </c>
      <c r="G325" s="60" t="s">
        <v>218</v>
      </c>
      <c r="H325" s="55" t="s">
        <v>202</v>
      </c>
      <c r="I325" s="34" t="str">
        <f t="shared" si="26"/>
        <v>Coping mechanisms employed by household to adjust to barriers in accessing health care (3 months) : Switched to a public health care facility instead of private</v>
      </c>
      <c r="J325" s="34" t="str">
        <f t="shared" si="27"/>
        <v>Coping mechanisms employed by household to adjust to barriers in accessing health care (3 months) : Switched to a public health care facility instead of privateLebanese</v>
      </c>
      <c r="K325" s="54">
        <f t="shared" si="28"/>
        <v>11.772019676847199</v>
      </c>
      <c r="L325" s="55">
        <v>0.11772019676847199</v>
      </c>
    </row>
    <row r="326" spans="1:12" s="58" customFormat="1" x14ac:dyDescent="0.35">
      <c r="A326" s="38" t="s">
        <v>3</v>
      </c>
      <c r="B326" s="34" t="s">
        <v>88</v>
      </c>
      <c r="C326" s="38" t="s">
        <v>219</v>
      </c>
      <c r="D326" s="34" t="s">
        <v>133</v>
      </c>
      <c r="E326" s="34" t="s">
        <v>10</v>
      </c>
      <c r="F326" s="38" t="s">
        <v>11</v>
      </c>
      <c r="G326" s="60" t="s">
        <v>218</v>
      </c>
      <c r="H326" s="55" t="s">
        <v>203</v>
      </c>
      <c r="I326" s="34" t="str">
        <f t="shared" si="26"/>
        <v>Coping mechanisms employed by household to adjust to barriers in accessing health care (3 months) : Delayed or canceled doctors visit or other treatment</v>
      </c>
      <c r="J326" s="34" t="str">
        <f t="shared" si="27"/>
        <v>Coping mechanisms employed by household to adjust to barriers in accessing health care (3 months) : Delayed or canceled doctors visit or other treatmentLebanese</v>
      </c>
      <c r="K326" s="54">
        <f t="shared" si="28"/>
        <v>17.415368465981501</v>
      </c>
      <c r="L326" s="55">
        <v>0.17415368465981501</v>
      </c>
    </row>
    <row r="327" spans="1:12" s="58" customFormat="1" x14ac:dyDescent="0.35">
      <c r="A327" s="38" t="s">
        <v>3</v>
      </c>
      <c r="B327" s="34" t="s">
        <v>88</v>
      </c>
      <c r="C327" s="38" t="s">
        <v>219</v>
      </c>
      <c r="D327" s="34" t="s">
        <v>133</v>
      </c>
      <c r="E327" s="34" t="s">
        <v>10</v>
      </c>
      <c r="F327" s="38" t="s">
        <v>11</v>
      </c>
      <c r="G327" s="60" t="s">
        <v>218</v>
      </c>
      <c r="H327" s="55" t="s">
        <v>204</v>
      </c>
      <c r="I327" s="34" t="str">
        <f t="shared" si="26"/>
        <v>Coping mechanisms employed by household to adjust to barriers in accessing health care (3 months) : Delayed or canceled diagnostic procedure or other analysis</v>
      </c>
      <c r="J327" s="34" t="str">
        <f t="shared" si="27"/>
        <v>Coping mechanisms employed by household to adjust to barriers in accessing health care (3 months) : Delayed or canceled diagnostic procedure or other analysisLebanese</v>
      </c>
      <c r="K327" s="54">
        <f t="shared" si="28"/>
        <v>10.264922508681499</v>
      </c>
      <c r="L327" s="55">
        <v>0.102649225086815</v>
      </c>
    </row>
    <row r="328" spans="1:12" s="58" customFormat="1" x14ac:dyDescent="0.35">
      <c r="A328" s="38" t="s">
        <v>3</v>
      </c>
      <c r="B328" s="34" t="s">
        <v>88</v>
      </c>
      <c r="C328" s="38" t="s">
        <v>219</v>
      </c>
      <c r="D328" s="34" t="s">
        <v>133</v>
      </c>
      <c r="E328" s="34" t="s">
        <v>10</v>
      </c>
      <c r="F328" s="38" t="s">
        <v>11</v>
      </c>
      <c r="G328" s="60" t="s">
        <v>218</v>
      </c>
      <c r="H328" s="55" t="s">
        <v>205</v>
      </c>
      <c r="I328" s="34" t="str">
        <f t="shared" si="26"/>
        <v>Coping mechanisms employed by household to adjust to barriers in accessing health care (3 months) : Went to the pharmacy instead of the doctor or clinic</v>
      </c>
      <c r="J328" s="34" t="str">
        <f t="shared" si="27"/>
        <v>Coping mechanisms employed by household to adjust to barriers in accessing health care (3 months) : Went to the pharmacy instead of the doctor or clinicLebanese</v>
      </c>
      <c r="K328" s="54">
        <f t="shared" si="28"/>
        <v>18.183206854757799</v>
      </c>
      <c r="L328" s="55">
        <v>0.181832068547578</v>
      </c>
    </row>
    <row r="329" spans="1:12" s="58" customFormat="1" x14ac:dyDescent="0.35">
      <c r="A329" s="38" t="s">
        <v>3</v>
      </c>
      <c r="B329" s="34" t="s">
        <v>88</v>
      </c>
      <c r="C329" s="38" t="s">
        <v>219</v>
      </c>
      <c r="D329" s="34" t="s">
        <v>133</v>
      </c>
      <c r="E329" s="34" t="s">
        <v>10</v>
      </c>
      <c r="F329" s="38" t="s">
        <v>11</v>
      </c>
      <c r="G329" s="60" t="s">
        <v>218</v>
      </c>
      <c r="H329" s="55" t="s">
        <v>206</v>
      </c>
      <c r="I329" s="34" t="str">
        <f t="shared" si="26"/>
        <v>Coping mechanisms employed by household to adjust to barriers in accessing health care (3 months) : Went to traditional healer instead of the doctor or clinic</v>
      </c>
      <c r="J329" s="34" t="str">
        <f t="shared" si="27"/>
        <v>Coping mechanisms employed by household to adjust to barriers in accessing health care (3 months) : Went to traditional healer instead of the doctor or clinicLebanese</v>
      </c>
      <c r="K329" s="54">
        <f t="shared" si="28"/>
        <v>3.3182341992945203</v>
      </c>
      <c r="L329" s="55">
        <v>3.3182341992945202E-2</v>
      </c>
    </row>
    <row r="330" spans="1:12" s="58" customFormat="1" x14ac:dyDescent="0.35">
      <c r="A330" s="38" t="s">
        <v>3</v>
      </c>
      <c r="B330" s="34" t="s">
        <v>88</v>
      </c>
      <c r="C330" s="38" t="s">
        <v>219</v>
      </c>
      <c r="D330" s="34" t="s">
        <v>133</v>
      </c>
      <c r="E330" s="34" t="s">
        <v>10</v>
      </c>
      <c r="F330" s="38" t="s">
        <v>11</v>
      </c>
      <c r="G330" s="60" t="s">
        <v>218</v>
      </c>
      <c r="H330" s="55" t="s">
        <v>207</v>
      </c>
      <c r="I330" s="34" t="str">
        <f t="shared" si="26"/>
        <v>Coping mechanisms employed by household to adjust to barriers in accessing health care (3 months) : Asked a friend or relative advice</v>
      </c>
      <c r="J330" s="34" t="str">
        <f t="shared" si="27"/>
        <v>Coping mechanisms employed by household to adjust to barriers in accessing health care (3 months) : Asked a friend or relative adviceLebanese</v>
      </c>
      <c r="K330" s="54">
        <f t="shared" si="28"/>
        <v>2.59202735843221</v>
      </c>
      <c r="L330" s="55">
        <v>2.5920273584322098E-2</v>
      </c>
    </row>
    <row r="331" spans="1:12" s="58" customFormat="1" x14ac:dyDescent="0.35">
      <c r="A331" s="38" t="s">
        <v>3</v>
      </c>
      <c r="B331" s="34" t="s">
        <v>88</v>
      </c>
      <c r="C331" s="38" t="s">
        <v>219</v>
      </c>
      <c r="D331" s="34" t="s">
        <v>133</v>
      </c>
      <c r="E331" s="34" t="s">
        <v>10</v>
      </c>
      <c r="F331" s="38" t="s">
        <v>11</v>
      </c>
      <c r="G331" s="60" t="s">
        <v>218</v>
      </c>
      <c r="H331" s="55" t="s">
        <v>208</v>
      </c>
      <c r="I331" s="34" t="str">
        <f t="shared" si="26"/>
        <v>Coping mechanisms employed by household to adjust to barriers in accessing health care (3 months) : Looked for information about the health problem online</v>
      </c>
      <c r="J331" s="34" t="str">
        <f t="shared" si="27"/>
        <v>Coping mechanisms employed by household to adjust to barriers in accessing health care (3 months) : Looked for information about the health problem onlineLebanese</v>
      </c>
      <c r="K331" s="54">
        <f t="shared" si="28"/>
        <v>0.93565037390412509</v>
      </c>
      <c r="L331" s="55">
        <v>9.3565037390412505E-3</v>
      </c>
    </row>
    <row r="332" spans="1:12" s="58" customFormat="1" x14ac:dyDescent="0.35">
      <c r="A332" s="38" t="s">
        <v>3</v>
      </c>
      <c r="B332" s="34" t="s">
        <v>88</v>
      </c>
      <c r="C332" s="38" t="s">
        <v>219</v>
      </c>
      <c r="D332" s="34" t="s">
        <v>133</v>
      </c>
      <c r="E332" s="34" t="s">
        <v>10</v>
      </c>
      <c r="F332" s="38" t="s">
        <v>11</v>
      </c>
      <c r="G332" s="60" t="s">
        <v>218</v>
      </c>
      <c r="H332" s="55" t="s">
        <v>209</v>
      </c>
      <c r="I332" s="34" t="str">
        <f t="shared" si="26"/>
        <v>Coping mechanisms employed by household to adjust to barriers in accessing health care (3 months) : Managed health problem with home remedy</v>
      </c>
      <c r="J332" s="34" t="str">
        <f t="shared" si="27"/>
        <v>Coping mechanisms employed by household to adjust to barriers in accessing health care (3 months) : Managed health problem with home remedyLebanese</v>
      </c>
      <c r="K332" s="54">
        <f t="shared" si="28"/>
        <v>4.3301958819287298</v>
      </c>
      <c r="L332" s="55">
        <v>4.3301958819287299E-2</v>
      </c>
    </row>
    <row r="333" spans="1:12" s="58" customFormat="1" x14ac:dyDescent="0.35">
      <c r="A333" s="38" t="s">
        <v>3</v>
      </c>
      <c r="B333" s="34" t="s">
        <v>88</v>
      </c>
      <c r="C333" s="38" t="s">
        <v>219</v>
      </c>
      <c r="D333" s="34" t="s">
        <v>133</v>
      </c>
      <c r="E333" s="34" t="s">
        <v>10</v>
      </c>
      <c r="F333" s="38" t="s">
        <v>11</v>
      </c>
      <c r="G333" s="60" t="s">
        <v>218</v>
      </c>
      <c r="H333" s="55" t="s">
        <v>210</v>
      </c>
      <c r="I333" s="34" t="str">
        <f t="shared" si="26"/>
        <v>Coping mechanisms employed by household to adjust to barriers in accessing health care (3 months) : Waited to see if problem would get better on its own</v>
      </c>
      <c r="J333" s="34" t="str">
        <f t="shared" si="27"/>
        <v>Coping mechanisms employed by household to adjust to barriers in accessing health care (3 months) : Waited to see if problem would get better on its ownLebanese</v>
      </c>
      <c r="K333" s="54">
        <f t="shared" ref="K333:K344" si="29">L333*100</f>
        <v>1.04156367605278</v>
      </c>
      <c r="L333" s="55">
        <v>1.0415636760527799E-2</v>
      </c>
    </row>
    <row r="334" spans="1:12" s="58" customFormat="1" x14ac:dyDescent="0.35">
      <c r="A334" s="38" t="s">
        <v>3</v>
      </c>
      <c r="B334" s="34" t="s">
        <v>88</v>
      </c>
      <c r="C334" s="38" t="s">
        <v>219</v>
      </c>
      <c r="D334" s="34" t="s">
        <v>133</v>
      </c>
      <c r="E334" s="34" t="s">
        <v>10</v>
      </c>
      <c r="F334" s="38" t="s">
        <v>11</v>
      </c>
      <c r="G334" s="60" t="s">
        <v>218</v>
      </c>
      <c r="H334" s="55" t="s">
        <v>211</v>
      </c>
      <c r="I334" s="34" t="str">
        <f t="shared" si="26"/>
        <v>Coping mechanisms employed by household to adjust to barriers in accessing health care (3 months) : Changed lifestyle/habits to control health condition</v>
      </c>
      <c r="J334" s="34" t="str">
        <f t="shared" si="27"/>
        <v>Coping mechanisms employed by household to adjust to barriers in accessing health care (3 months) : Changed lifestyle/habits to control health conditionLebanese</v>
      </c>
      <c r="K334" s="54">
        <f t="shared" si="29"/>
        <v>0.52751452870779303</v>
      </c>
      <c r="L334" s="55">
        <v>5.2751452870779302E-3</v>
      </c>
    </row>
    <row r="335" spans="1:12" s="58" customFormat="1" x14ac:dyDescent="0.35">
      <c r="A335" s="38" t="s">
        <v>3</v>
      </c>
      <c r="B335" s="34" t="s">
        <v>88</v>
      </c>
      <c r="C335" s="38" t="s">
        <v>219</v>
      </c>
      <c r="D335" s="34" t="s">
        <v>133</v>
      </c>
      <c r="E335" s="34" t="s">
        <v>10</v>
      </c>
      <c r="F335" s="38" t="s">
        <v>11</v>
      </c>
      <c r="G335" s="60" t="s">
        <v>218</v>
      </c>
      <c r="H335" s="55" t="s">
        <v>212</v>
      </c>
      <c r="I335" s="34" t="str">
        <f t="shared" si="26"/>
        <v>Coping mechanisms employed by household to adjust to barriers in accessing health care (3 months) : Used prayer or spiritual practices</v>
      </c>
      <c r="J335" s="34" t="str">
        <f t="shared" si="27"/>
        <v>Coping mechanisms employed by household to adjust to barriers in accessing health care (3 months) : Used prayer or spiritual practicesLebanese</v>
      </c>
      <c r="K335" s="54">
        <f t="shared" si="29"/>
        <v>0.53780165788783496</v>
      </c>
      <c r="L335" s="55">
        <v>5.37801657887835E-3</v>
      </c>
    </row>
    <row r="336" spans="1:12" s="58" customFormat="1" x14ac:dyDescent="0.35">
      <c r="A336" s="38" t="s">
        <v>3</v>
      </c>
      <c r="B336" s="34" t="s">
        <v>88</v>
      </c>
      <c r="C336" s="38" t="s">
        <v>219</v>
      </c>
      <c r="D336" s="34" t="s">
        <v>133</v>
      </c>
      <c r="E336" s="34" t="s">
        <v>10</v>
      </c>
      <c r="F336" s="38" t="s">
        <v>11</v>
      </c>
      <c r="G336" s="60" t="s">
        <v>218</v>
      </c>
      <c r="H336" s="55" t="s">
        <v>213</v>
      </c>
      <c r="I336" s="34" t="str">
        <f t="shared" si="26"/>
        <v>Coping mechanisms employed by household to adjust to barriers in accessing health care (3 months) : Used telemedicine / remote consultation instead</v>
      </c>
      <c r="J336" s="34" t="str">
        <f t="shared" si="27"/>
        <v>Coping mechanisms employed by household to adjust to barriers in accessing health care (3 months) : Used telemedicine / remote consultation insteadLebanese</v>
      </c>
      <c r="K336" s="54">
        <f t="shared" si="29"/>
        <v>1.6405647122194797</v>
      </c>
      <c r="L336" s="55">
        <v>1.6405647122194798E-2</v>
      </c>
    </row>
    <row r="337" spans="1:13" s="58" customFormat="1" x14ac:dyDescent="0.35">
      <c r="A337" s="38" t="s">
        <v>3</v>
      </c>
      <c r="B337" s="34" t="s">
        <v>88</v>
      </c>
      <c r="C337" s="38" t="s">
        <v>219</v>
      </c>
      <c r="D337" s="34" t="s">
        <v>133</v>
      </c>
      <c r="E337" s="34" t="s">
        <v>10</v>
      </c>
      <c r="F337" s="38" t="s">
        <v>11</v>
      </c>
      <c r="G337" s="60" t="s">
        <v>218</v>
      </c>
      <c r="H337" s="55" t="s">
        <v>214</v>
      </c>
      <c r="I337" s="34" t="str">
        <f t="shared" si="26"/>
        <v>Coping mechanisms employed by household to adjust to barriers in accessing health care (3 months) : Traveled (either within country or abroad) to obtain treatment</v>
      </c>
      <c r="J337" s="34" t="str">
        <f t="shared" si="27"/>
        <v>Coping mechanisms employed by household to adjust to barriers in accessing health care (3 months) : Traveled (either within country or abroad) to obtain treatmentLebanese</v>
      </c>
      <c r="K337" s="54">
        <f t="shared" si="29"/>
        <v>0.26236692307173004</v>
      </c>
      <c r="L337" s="55">
        <v>2.6236692307173002E-3</v>
      </c>
    </row>
    <row r="338" spans="1:13" s="58" customFormat="1" x14ac:dyDescent="0.35">
      <c r="A338" s="38" t="s">
        <v>3</v>
      </c>
      <c r="B338" s="34" t="s">
        <v>88</v>
      </c>
      <c r="C338" s="38" t="s">
        <v>219</v>
      </c>
      <c r="D338" s="34" t="s">
        <v>133</v>
      </c>
      <c r="E338" s="34" t="s">
        <v>10</v>
      </c>
      <c r="F338" s="38" t="s">
        <v>11</v>
      </c>
      <c r="G338" s="60" t="s">
        <v>218</v>
      </c>
      <c r="H338" s="55" t="s">
        <v>215</v>
      </c>
      <c r="I338" s="34" t="str">
        <f t="shared" si="26"/>
        <v>Coping mechanisms employed by household to adjust to barriers in accessing health care (3 months) : Reduced non-medical household expenses</v>
      </c>
      <c r="J338" s="34" t="str">
        <f t="shared" si="27"/>
        <v>Coping mechanisms employed by household to adjust to barriers in accessing health care (3 months) : Reduced non-medical household expensesLebanese</v>
      </c>
      <c r="K338" s="54">
        <f t="shared" si="29"/>
        <v>3.9486653131669698</v>
      </c>
      <c r="L338" s="55">
        <v>3.9486653131669699E-2</v>
      </c>
    </row>
    <row r="339" spans="1:13" s="58" customFormat="1" x14ac:dyDescent="0.35">
      <c r="A339" s="38" t="s">
        <v>3</v>
      </c>
      <c r="B339" s="34" t="s">
        <v>88</v>
      </c>
      <c r="C339" s="38" t="s">
        <v>219</v>
      </c>
      <c r="D339" s="34" t="s">
        <v>133</v>
      </c>
      <c r="E339" s="34" t="s">
        <v>10</v>
      </c>
      <c r="F339" s="38" t="s">
        <v>11</v>
      </c>
      <c r="G339" s="60" t="s">
        <v>218</v>
      </c>
      <c r="H339" s="55" t="s">
        <v>216</v>
      </c>
      <c r="I339" s="34" t="str">
        <f t="shared" si="26"/>
        <v>Coping mechanisms employed by household to adjust to barriers in accessing health care (3 months) : Worked additional hours/new members entered workforce to afford medical care</v>
      </c>
      <c r="J339" s="34" t="str">
        <f t="shared" si="27"/>
        <v>Coping mechanisms employed by household to adjust to barriers in accessing health care (3 months) : Worked additional hours/new members entered workforce to afford medical careLebanese</v>
      </c>
      <c r="K339" s="54">
        <f t="shared" si="29"/>
        <v>0.28122275558263199</v>
      </c>
      <c r="L339" s="55">
        <v>2.8122275558263199E-3</v>
      </c>
    </row>
    <row r="340" spans="1:13" s="58" customFormat="1" x14ac:dyDescent="0.35">
      <c r="A340" s="38" t="s">
        <v>3</v>
      </c>
      <c r="B340" s="34" t="s">
        <v>88</v>
      </c>
      <c r="C340" s="38" t="s">
        <v>219</v>
      </c>
      <c r="D340" s="34" t="s">
        <v>133</v>
      </c>
      <c r="E340" s="34" t="s">
        <v>10</v>
      </c>
      <c r="F340" s="38" t="s">
        <v>11</v>
      </c>
      <c r="G340" s="60" t="s">
        <v>218</v>
      </c>
      <c r="H340" s="55" t="s">
        <v>217</v>
      </c>
      <c r="I340" s="34" t="str">
        <f t="shared" si="26"/>
        <v>Coping mechanisms employed by household to adjust to barriers in accessing health care (3 months) : Borrowed money to afford medical care</v>
      </c>
      <c r="J340" s="34" t="str">
        <f t="shared" si="27"/>
        <v>Coping mechanisms employed by household to adjust to barriers in accessing health care (3 months) : Borrowed money to afford medical careLebanese</v>
      </c>
      <c r="K340" s="54">
        <f t="shared" si="29"/>
        <v>7.3796337821260893</v>
      </c>
      <c r="L340" s="55">
        <v>7.3796337821260896E-2</v>
      </c>
    </row>
    <row r="341" spans="1:13" s="58" customFormat="1" x14ac:dyDescent="0.35">
      <c r="A341" s="38" t="s">
        <v>3</v>
      </c>
      <c r="B341" s="34" t="s">
        <v>88</v>
      </c>
      <c r="C341" s="38" t="s">
        <v>219</v>
      </c>
      <c r="D341" s="34" t="s">
        <v>133</v>
      </c>
      <c r="E341" s="34" t="s">
        <v>10</v>
      </c>
      <c r="F341" s="38" t="s">
        <v>11</v>
      </c>
      <c r="G341" s="60" t="s">
        <v>218</v>
      </c>
      <c r="H341" s="55" t="s">
        <v>108</v>
      </c>
      <c r="I341" s="34" t="str">
        <f t="shared" si="26"/>
        <v>Coping mechanisms employed by household to adjust to barriers in accessing health care (3 months) : Other</v>
      </c>
      <c r="J341" s="34" t="str">
        <f t="shared" si="27"/>
        <v>Coping mechanisms employed by household to adjust to barriers in accessing health care (3 months) : OtherLebanese</v>
      </c>
      <c r="K341" s="54">
        <f t="shared" si="29"/>
        <v>0.82291702175667503</v>
      </c>
      <c r="L341" s="55">
        <v>8.2291702175667503E-3</v>
      </c>
    </row>
    <row r="342" spans="1:13" s="58" customFormat="1" x14ac:dyDescent="0.35">
      <c r="A342" s="38" t="s">
        <v>3</v>
      </c>
      <c r="B342" s="34" t="s">
        <v>88</v>
      </c>
      <c r="C342" s="38" t="s">
        <v>219</v>
      </c>
      <c r="D342" s="34" t="s">
        <v>133</v>
      </c>
      <c r="E342" s="34" t="s">
        <v>10</v>
      </c>
      <c r="F342" s="38" t="s">
        <v>11</v>
      </c>
      <c r="G342" s="60" t="s">
        <v>218</v>
      </c>
      <c r="H342" s="55" t="s">
        <v>8</v>
      </c>
      <c r="I342" s="34" t="str">
        <f t="shared" si="26"/>
        <v>Coping mechanisms employed by household to adjust to barriers in accessing health care (3 months) : Don't know</v>
      </c>
      <c r="J342" s="34" t="str">
        <f t="shared" si="27"/>
        <v>Coping mechanisms employed by household to adjust to barriers in accessing health care (3 months) : Don't knowLebanese</v>
      </c>
      <c r="K342" s="54">
        <f t="shared" si="29"/>
        <v>0.64589734844022406</v>
      </c>
      <c r="L342" s="55">
        <v>6.4589734844022403E-3</v>
      </c>
    </row>
    <row r="343" spans="1:13" s="58" customFormat="1" x14ac:dyDescent="0.35">
      <c r="A343" s="38" t="s">
        <v>3</v>
      </c>
      <c r="B343" s="34" t="s">
        <v>88</v>
      </c>
      <c r="C343" s="38" t="s">
        <v>219</v>
      </c>
      <c r="D343" s="34" t="s">
        <v>133</v>
      </c>
      <c r="E343" s="34" t="s">
        <v>10</v>
      </c>
      <c r="F343" s="38" t="s">
        <v>11</v>
      </c>
      <c r="G343" s="60" t="s">
        <v>218</v>
      </c>
      <c r="H343" s="55" t="s">
        <v>7</v>
      </c>
      <c r="I343" s="34" t="str">
        <f t="shared" si="26"/>
        <v>Coping mechanisms employed by household to adjust to barriers in accessing health care (3 months) : Decline to answer</v>
      </c>
      <c r="J343" s="34" t="str">
        <f t="shared" si="27"/>
        <v>Coping mechanisms employed by household to adjust to barriers in accessing health care (3 months) : Decline to answerLebanese</v>
      </c>
      <c r="K343" s="54">
        <f t="shared" si="29"/>
        <v>0.36806334922579897</v>
      </c>
      <c r="L343" s="55">
        <v>3.68063349225799E-3</v>
      </c>
    </row>
    <row r="344" spans="1:13" s="58" customFormat="1" x14ac:dyDescent="0.35">
      <c r="A344" s="38" t="s">
        <v>3</v>
      </c>
      <c r="B344" s="34" t="s">
        <v>88</v>
      </c>
      <c r="C344" s="38" t="s">
        <v>219</v>
      </c>
      <c r="D344" s="34" t="s">
        <v>133</v>
      </c>
      <c r="E344" s="34" t="s">
        <v>10</v>
      </c>
      <c r="F344" s="38" t="s">
        <v>48</v>
      </c>
      <c r="G344" s="60" t="s">
        <v>218</v>
      </c>
      <c r="H344" s="55" t="s">
        <v>200</v>
      </c>
      <c r="I344" s="34" t="str">
        <f t="shared" si="26"/>
        <v>Coping mechanisms employed by household to adjust to barriers in accessing health care (3 months) : No coping mechanisms used</v>
      </c>
      <c r="J344" s="34" t="str">
        <f t="shared" si="27"/>
        <v>Coping mechanisms employed by household to adjust to barriers in accessing health care (3 months) : No coping mechanisms usedMigrants</v>
      </c>
      <c r="K344" s="54">
        <f t="shared" si="29"/>
        <v>59.247557114104495</v>
      </c>
      <c r="L344" s="55">
        <v>0.59247557114104499</v>
      </c>
      <c r="M344" s="55"/>
    </row>
    <row r="345" spans="1:13" s="58" customFormat="1" x14ac:dyDescent="0.35">
      <c r="A345" s="38" t="s">
        <v>3</v>
      </c>
      <c r="B345" s="34" t="s">
        <v>88</v>
      </c>
      <c r="C345" s="38" t="s">
        <v>219</v>
      </c>
      <c r="D345" s="34" t="s">
        <v>133</v>
      </c>
      <c r="E345" s="34" t="s">
        <v>10</v>
      </c>
      <c r="F345" s="38" t="s">
        <v>48</v>
      </c>
      <c r="G345" s="60" t="s">
        <v>218</v>
      </c>
      <c r="H345" s="55" t="s">
        <v>201</v>
      </c>
      <c r="I345" s="34" t="str">
        <f t="shared" ref="I345:I358" si="30">CONCATENATE(G345,H345)</f>
        <v>Coping mechanisms employed by household to adjust to barriers in accessing health care (3 months) : Switched to a health care facility closer to home</v>
      </c>
      <c r="J345" s="34" t="str">
        <f t="shared" ref="J345:J358" si="31">CONCATENATE(G345,H345,F345)</f>
        <v>Coping mechanisms employed by household to adjust to barriers in accessing health care (3 months) : Switched to a health care facility closer to homeMigrants</v>
      </c>
      <c r="K345" s="54">
        <f t="shared" ref="K345:K358" si="32">L345*100</f>
        <v>8.1466363843568299</v>
      </c>
      <c r="L345" s="55">
        <v>8.1466363843568299E-2</v>
      </c>
      <c r="M345" s="64"/>
    </row>
    <row r="346" spans="1:13" s="58" customFormat="1" x14ac:dyDescent="0.35">
      <c r="A346" s="38" t="s">
        <v>3</v>
      </c>
      <c r="B346" s="34" t="s">
        <v>88</v>
      </c>
      <c r="C346" s="38" t="s">
        <v>219</v>
      </c>
      <c r="D346" s="34" t="s">
        <v>133</v>
      </c>
      <c r="E346" s="34" t="s">
        <v>10</v>
      </c>
      <c r="F346" s="38" t="s">
        <v>48</v>
      </c>
      <c r="G346" s="60" t="s">
        <v>218</v>
      </c>
      <c r="H346" s="55" t="s">
        <v>202</v>
      </c>
      <c r="I346" s="34" t="str">
        <f t="shared" si="30"/>
        <v>Coping mechanisms employed by household to adjust to barriers in accessing health care (3 months) : Switched to a public health care facility instead of private</v>
      </c>
      <c r="J346" s="34" t="str">
        <f t="shared" si="31"/>
        <v>Coping mechanisms employed by household to adjust to barriers in accessing health care (3 months) : Switched to a public health care facility instead of privateMigrants</v>
      </c>
      <c r="K346" s="54">
        <f t="shared" si="32"/>
        <v>2.8049716101709299</v>
      </c>
      <c r="L346" s="55">
        <v>2.80497161017093E-2</v>
      </c>
      <c r="M346" s="64"/>
    </row>
    <row r="347" spans="1:13" s="58" customFormat="1" x14ac:dyDescent="0.35">
      <c r="A347" s="38" t="s">
        <v>3</v>
      </c>
      <c r="B347" s="34" t="s">
        <v>88</v>
      </c>
      <c r="C347" s="38" t="s">
        <v>219</v>
      </c>
      <c r="D347" s="34" t="s">
        <v>133</v>
      </c>
      <c r="E347" s="34" t="s">
        <v>10</v>
      </c>
      <c r="F347" s="38" t="s">
        <v>48</v>
      </c>
      <c r="G347" s="60" t="s">
        <v>218</v>
      </c>
      <c r="H347" s="55" t="s">
        <v>203</v>
      </c>
      <c r="I347" s="34" t="str">
        <f t="shared" si="30"/>
        <v>Coping mechanisms employed by household to adjust to barriers in accessing health care (3 months) : Delayed or canceled doctors visit or other treatment</v>
      </c>
      <c r="J347" s="34" t="str">
        <f t="shared" si="31"/>
        <v>Coping mechanisms employed by household to adjust to barriers in accessing health care (3 months) : Delayed or canceled doctors visit or other treatmentMigrants</v>
      </c>
      <c r="K347" s="54">
        <f t="shared" si="32"/>
        <v>4.3115288964314695</v>
      </c>
      <c r="L347" s="55">
        <v>4.3115288964314699E-2</v>
      </c>
      <c r="M347" s="64"/>
    </row>
    <row r="348" spans="1:13" s="58" customFormat="1" x14ac:dyDescent="0.35">
      <c r="A348" s="38" t="s">
        <v>3</v>
      </c>
      <c r="B348" s="34" t="s">
        <v>88</v>
      </c>
      <c r="C348" s="38" t="s">
        <v>219</v>
      </c>
      <c r="D348" s="34" t="s">
        <v>133</v>
      </c>
      <c r="E348" s="34" t="s">
        <v>10</v>
      </c>
      <c r="F348" s="38" t="s">
        <v>48</v>
      </c>
      <c r="G348" s="60" t="s">
        <v>218</v>
      </c>
      <c r="H348" s="55" t="s">
        <v>204</v>
      </c>
      <c r="I348" s="34" t="str">
        <f t="shared" si="30"/>
        <v>Coping mechanisms employed by household to adjust to barriers in accessing health care (3 months) : Delayed or canceled diagnostic procedure or other analysis</v>
      </c>
      <c r="J348" s="34" t="str">
        <f t="shared" si="31"/>
        <v>Coping mechanisms employed by household to adjust to barriers in accessing health care (3 months) : Delayed or canceled diagnostic procedure or other analysisMigrants</v>
      </c>
      <c r="K348" s="54">
        <f t="shared" si="32"/>
        <v>1.25479769004109</v>
      </c>
      <c r="L348" s="55">
        <v>1.2547976900410899E-2</v>
      </c>
      <c r="M348" s="64"/>
    </row>
    <row r="349" spans="1:13" s="58" customFormat="1" x14ac:dyDescent="0.35">
      <c r="A349" s="38" t="s">
        <v>3</v>
      </c>
      <c r="B349" s="34" t="s">
        <v>88</v>
      </c>
      <c r="C349" s="38" t="s">
        <v>219</v>
      </c>
      <c r="D349" s="34" t="s">
        <v>133</v>
      </c>
      <c r="E349" s="34" t="s">
        <v>10</v>
      </c>
      <c r="F349" s="38" t="s">
        <v>48</v>
      </c>
      <c r="G349" s="60" t="s">
        <v>218</v>
      </c>
      <c r="H349" s="55" t="s">
        <v>205</v>
      </c>
      <c r="I349" s="34" t="str">
        <f t="shared" si="30"/>
        <v>Coping mechanisms employed by household to adjust to barriers in accessing health care (3 months) : Went to the pharmacy instead of the doctor or clinic</v>
      </c>
      <c r="J349" s="34" t="str">
        <f t="shared" si="31"/>
        <v>Coping mechanisms employed by household to adjust to barriers in accessing health care (3 months) : Went to the pharmacy instead of the doctor or clinicMigrants</v>
      </c>
      <c r="K349" s="54">
        <f t="shared" si="32"/>
        <v>10.275303048639801</v>
      </c>
      <c r="L349" s="55">
        <v>0.102753030486398</v>
      </c>
      <c r="M349" s="64"/>
    </row>
    <row r="350" spans="1:13" s="58" customFormat="1" x14ac:dyDescent="0.35">
      <c r="A350" s="38" t="s">
        <v>3</v>
      </c>
      <c r="B350" s="34" t="s">
        <v>88</v>
      </c>
      <c r="C350" s="38" t="s">
        <v>219</v>
      </c>
      <c r="D350" s="34" t="s">
        <v>133</v>
      </c>
      <c r="E350" s="34" t="s">
        <v>10</v>
      </c>
      <c r="F350" s="38" t="s">
        <v>48</v>
      </c>
      <c r="G350" s="60" t="s">
        <v>218</v>
      </c>
      <c r="H350" s="55" t="s">
        <v>206</v>
      </c>
      <c r="I350" s="34" t="str">
        <f t="shared" si="30"/>
        <v>Coping mechanisms employed by household to adjust to barriers in accessing health care (3 months) : Went to traditional healer instead of the doctor or clinic</v>
      </c>
      <c r="J350" s="34" t="str">
        <f t="shared" si="31"/>
        <v>Coping mechanisms employed by household to adjust to barriers in accessing health care (3 months) : Went to traditional healer instead of the doctor or clinicMigrants</v>
      </c>
      <c r="K350" s="54">
        <f t="shared" si="32"/>
        <v>0.43280477463679801</v>
      </c>
      <c r="L350" s="55">
        <v>4.3280477463679802E-3</v>
      </c>
      <c r="M350" s="64"/>
    </row>
    <row r="351" spans="1:13" s="58" customFormat="1" x14ac:dyDescent="0.35">
      <c r="A351" s="38" t="s">
        <v>3</v>
      </c>
      <c r="B351" s="34" t="s">
        <v>88</v>
      </c>
      <c r="C351" s="38" t="s">
        <v>219</v>
      </c>
      <c r="D351" s="34" t="s">
        <v>133</v>
      </c>
      <c r="E351" s="34" t="s">
        <v>10</v>
      </c>
      <c r="F351" s="38" t="s">
        <v>48</v>
      </c>
      <c r="G351" s="60" t="s">
        <v>218</v>
      </c>
      <c r="H351" s="55" t="s">
        <v>207</v>
      </c>
      <c r="I351" s="34" t="str">
        <f t="shared" si="30"/>
        <v>Coping mechanisms employed by household to adjust to barriers in accessing health care (3 months) : Asked a friend or relative advice</v>
      </c>
      <c r="J351" s="34" t="str">
        <f t="shared" si="31"/>
        <v>Coping mechanisms employed by household to adjust to barriers in accessing health care (3 months) : Asked a friend or relative adviceMigrants</v>
      </c>
      <c r="K351" s="54">
        <f t="shared" si="32"/>
        <v>0.86560954927359601</v>
      </c>
      <c r="L351" s="55">
        <v>8.6560954927359605E-3</v>
      </c>
      <c r="M351" s="64"/>
    </row>
    <row r="352" spans="1:13" s="58" customFormat="1" x14ac:dyDescent="0.35">
      <c r="A352" s="38" t="s">
        <v>3</v>
      </c>
      <c r="B352" s="34" t="s">
        <v>88</v>
      </c>
      <c r="C352" s="38" t="s">
        <v>219</v>
      </c>
      <c r="D352" s="34" t="s">
        <v>133</v>
      </c>
      <c r="E352" s="34" t="s">
        <v>10</v>
      </c>
      <c r="F352" s="38" t="s">
        <v>48</v>
      </c>
      <c r="G352" s="60" t="s">
        <v>218</v>
      </c>
      <c r="H352" s="55" t="s">
        <v>208</v>
      </c>
      <c r="I352" s="34" t="str">
        <f t="shared" si="30"/>
        <v>Coping mechanisms employed by household to adjust to barriers in accessing health care (3 months) : Looked for information about the health problem online</v>
      </c>
      <c r="J352" s="34" t="str">
        <f t="shared" si="31"/>
        <v>Coping mechanisms employed by household to adjust to barriers in accessing health care (3 months) : Looked for information about the health problem onlineMigrants</v>
      </c>
      <c r="K352" s="54">
        <f t="shared" si="32"/>
        <v>0.216402387318399</v>
      </c>
      <c r="L352" s="55">
        <v>2.1640238731839901E-3</v>
      </c>
      <c r="M352" s="64"/>
    </row>
    <row r="353" spans="1:13" s="58" customFormat="1" x14ac:dyDescent="0.35">
      <c r="A353" s="38" t="s">
        <v>3</v>
      </c>
      <c r="B353" s="34" t="s">
        <v>88</v>
      </c>
      <c r="C353" s="38" t="s">
        <v>219</v>
      </c>
      <c r="D353" s="34" t="s">
        <v>133</v>
      </c>
      <c r="E353" s="34" t="s">
        <v>10</v>
      </c>
      <c r="F353" s="38" t="s">
        <v>48</v>
      </c>
      <c r="G353" s="60" t="s">
        <v>218</v>
      </c>
      <c r="H353" s="55" t="s">
        <v>209</v>
      </c>
      <c r="I353" s="34" t="str">
        <f t="shared" si="30"/>
        <v>Coping mechanisms employed by household to adjust to barriers in accessing health care (3 months) : Managed health problem with home remedy</v>
      </c>
      <c r="J353" s="34" t="str">
        <f t="shared" si="31"/>
        <v>Coping mechanisms employed by household to adjust to barriers in accessing health care (3 months) : Managed health problem with home remedyMigrants</v>
      </c>
      <c r="K353" s="54">
        <f t="shared" si="32"/>
        <v>8.6420370202097505</v>
      </c>
      <c r="L353" s="55">
        <v>8.6420370202097502E-2</v>
      </c>
      <c r="M353" s="64"/>
    </row>
    <row r="354" spans="1:13" s="58" customFormat="1" x14ac:dyDescent="0.35">
      <c r="A354" s="38" t="s">
        <v>3</v>
      </c>
      <c r="B354" s="34" t="s">
        <v>88</v>
      </c>
      <c r="C354" s="38" t="s">
        <v>219</v>
      </c>
      <c r="D354" s="34" t="s">
        <v>133</v>
      </c>
      <c r="E354" s="34" t="s">
        <v>10</v>
      </c>
      <c r="F354" s="38" t="s">
        <v>48</v>
      </c>
      <c r="G354" s="60" t="s">
        <v>218</v>
      </c>
      <c r="H354" s="55" t="s">
        <v>210</v>
      </c>
      <c r="I354" s="34" t="str">
        <f t="shared" si="30"/>
        <v>Coping mechanisms employed by household to adjust to barriers in accessing health care (3 months) : Waited to see if problem would get better on its own</v>
      </c>
      <c r="J354" s="34" t="str">
        <f t="shared" si="31"/>
        <v>Coping mechanisms employed by household to adjust to barriers in accessing health care (3 months) : Waited to see if problem would get better on its ownMigrants</v>
      </c>
      <c r="K354" s="54">
        <f t="shared" si="32"/>
        <v>4.7443336710682598</v>
      </c>
      <c r="L354" s="55">
        <v>4.7443336710682599E-2</v>
      </c>
      <c r="M354" s="64"/>
    </row>
    <row r="355" spans="1:13" s="58" customFormat="1" x14ac:dyDescent="0.35">
      <c r="A355" s="38" t="s">
        <v>3</v>
      </c>
      <c r="B355" s="34" t="s">
        <v>88</v>
      </c>
      <c r="C355" s="38" t="s">
        <v>219</v>
      </c>
      <c r="D355" s="34" t="s">
        <v>133</v>
      </c>
      <c r="E355" s="34" t="s">
        <v>10</v>
      </c>
      <c r="F355" s="38" t="s">
        <v>48</v>
      </c>
      <c r="G355" s="60" t="s">
        <v>218</v>
      </c>
      <c r="H355" s="55" t="s">
        <v>211</v>
      </c>
      <c r="I355" s="34" t="str">
        <f t="shared" si="30"/>
        <v>Coping mechanisms employed by household to adjust to barriers in accessing health care (3 months) : Changed lifestyle/habits to control health condition</v>
      </c>
      <c r="J355" s="34" t="str">
        <f t="shared" si="31"/>
        <v>Coping mechanisms employed by household to adjust to barriers in accessing health care (3 months) : Changed lifestyle/habits to control health conditionMigrants</v>
      </c>
      <c r="K355" s="54">
        <f t="shared" si="32"/>
        <v>0</v>
      </c>
      <c r="L355" s="55">
        <v>0</v>
      </c>
      <c r="M355" s="64"/>
    </row>
    <row r="356" spans="1:13" s="58" customFormat="1" x14ac:dyDescent="0.35">
      <c r="A356" s="38" t="s">
        <v>3</v>
      </c>
      <c r="B356" s="34" t="s">
        <v>88</v>
      </c>
      <c r="C356" s="38" t="s">
        <v>219</v>
      </c>
      <c r="D356" s="34" t="s">
        <v>133</v>
      </c>
      <c r="E356" s="34" t="s">
        <v>10</v>
      </c>
      <c r="F356" s="38" t="s">
        <v>48</v>
      </c>
      <c r="G356" s="60" t="s">
        <v>218</v>
      </c>
      <c r="H356" s="55" t="s">
        <v>212</v>
      </c>
      <c r="I356" s="34" t="str">
        <f t="shared" si="30"/>
        <v>Coping mechanisms employed by household to adjust to barriers in accessing health care (3 months) : Used prayer or spiritual practices</v>
      </c>
      <c r="J356" s="34" t="str">
        <f t="shared" si="31"/>
        <v>Coping mechanisms employed by household to adjust to barriers in accessing health care (3 months) : Used prayer or spiritual practicesMigrants</v>
      </c>
      <c r="K356" s="54">
        <f t="shared" si="32"/>
        <v>0</v>
      </c>
      <c r="L356" s="55">
        <v>0</v>
      </c>
      <c r="M356" s="64"/>
    </row>
    <row r="357" spans="1:13" x14ac:dyDescent="0.35">
      <c r="A357" s="38" t="s">
        <v>3</v>
      </c>
      <c r="B357" s="34" t="s">
        <v>88</v>
      </c>
      <c r="C357" s="38" t="s">
        <v>219</v>
      </c>
      <c r="D357" s="34" t="s">
        <v>133</v>
      </c>
      <c r="E357" s="34" t="s">
        <v>10</v>
      </c>
      <c r="F357" s="38" t="s">
        <v>48</v>
      </c>
      <c r="G357" s="60" t="s">
        <v>218</v>
      </c>
      <c r="H357" s="55" t="s">
        <v>213</v>
      </c>
      <c r="I357" s="34" t="str">
        <f t="shared" si="30"/>
        <v>Coping mechanisms employed by household to adjust to barriers in accessing health care (3 months) : Used telemedicine / remote consultation instead</v>
      </c>
      <c r="J357" s="34" t="str">
        <f t="shared" si="31"/>
        <v>Coping mechanisms employed by household to adjust to barriers in accessing health care (3 months) : Used telemedicine / remote consultation insteadMigrants</v>
      </c>
      <c r="K357" s="54">
        <f t="shared" si="32"/>
        <v>0</v>
      </c>
      <c r="L357" s="55">
        <v>0</v>
      </c>
    </row>
    <row r="358" spans="1:13" x14ac:dyDescent="0.35">
      <c r="A358" s="38" t="s">
        <v>3</v>
      </c>
      <c r="B358" s="34" t="s">
        <v>88</v>
      </c>
      <c r="C358" s="38" t="s">
        <v>219</v>
      </c>
      <c r="D358" s="34" t="s">
        <v>133</v>
      </c>
      <c r="E358" s="34" t="s">
        <v>10</v>
      </c>
      <c r="F358" s="38" t="s">
        <v>48</v>
      </c>
      <c r="G358" s="60" t="s">
        <v>218</v>
      </c>
      <c r="H358" s="55" t="s">
        <v>214</v>
      </c>
      <c r="I358" s="34" t="str">
        <f t="shared" si="30"/>
        <v>Coping mechanisms employed by household to adjust to barriers in accessing health care (3 months) : Traveled (either within country or abroad) to obtain treatment</v>
      </c>
      <c r="J358" s="34" t="str">
        <f t="shared" si="31"/>
        <v>Coping mechanisms employed by household to adjust to barriers in accessing health care (3 months) : Traveled (either within country or abroad) to obtain treatmentMigrants</v>
      </c>
      <c r="K358" s="54">
        <f t="shared" si="32"/>
        <v>1.3173935512572101</v>
      </c>
      <c r="L358" s="55">
        <v>1.3173935512572101E-2</v>
      </c>
    </row>
    <row r="359" spans="1:13" x14ac:dyDescent="0.35">
      <c r="A359" s="38" t="s">
        <v>3</v>
      </c>
      <c r="B359" s="34" t="s">
        <v>88</v>
      </c>
      <c r="C359" s="38" t="s">
        <v>219</v>
      </c>
      <c r="D359" s="34" t="s">
        <v>133</v>
      </c>
      <c r="E359" s="34" t="s">
        <v>10</v>
      </c>
      <c r="F359" s="38" t="s">
        <v>48</v>
      </c>
      <c r="G359" s="60" t="s">
        <v>218</v>
      </c>
      <c r="H359" s="55" t="s">
        <v>215</v>
      </c>
      <c r="I359" s="34" t="str">
        <f t="shared" si="26"/>
        <v>Coping mechanisms employed by household to adjust to barriers in accessing health care (3 months) : Reduced non-medical household expenses</v>
      </c>
      <c r="J359" s="34" t="str">
        <f t="shared" si="27"/>
        <v>Coping mechanisms employed by household to adjust to barriers in accessing health care (3 months) : Reduced non-medical household expensesMigrants</v>
      </c>
      <c r="K359" s="54">
        <f t="shared" si="28"/>
        <v>8.5358245251243208</v>
      </c>
      <c r="L359" s="55">
        <v>8.5358245251243206E-2</v>
      </c>
    </row>
    <row r="360" spans="1:13" x14ac:dyDescent="0.35">
      <c r="A360" s="38" t="s">
        <v>3</v>
      </c>
      <c r="B360" s="34" t="s">
        <v>88</v>
      </c>
      <c r="C360" s="38" t="s">
        <v>219</v>
      </c>
      <c r="D360" s="34" t="s">
        <v>133</v>
      </c>
      <c r="E360" s="34" t="s">
        <v>10</v>
      </c>
      <c r="F360" s="38" t="s">
        <v>48</v>
      </c>
      <c r="G360" s="60" t="s">
        <v>218</v>
      </c>
      <c r="H360" s="55" t="s">
        <v>216</v>
      </c>
      <c r="I360" s="34" t="str">
        <f t="shared" si="26"/>
        <v>Coping mechanisms employed by household to adjust to barriers in accessing health care (3 months) : Worked additional hours/new members entered workforce to afford medical care</v>
      </c>
      <c r="J360" s="34" t="str">
        <f t="shared" si="27"/>
        <v>Coping mechanisms employed by household to adjust to barriers in accessing health care (3 months) : Worked additional hours/new members entered workforce to afford medical careMigrants</v>
      </c>
      <c r="K360" s="54">
        <f t="shared" si="28"/>
        <v>2.3285502016648199</v>
      </c>
      <c r="L360" s="55">
        <v>2.32855020166482E-2</v>
      </c>
    </row>
    <row r="361" spans="1:13" x14ac:dyDescent="0.35">
      <c r="A361" s="38" t="s">
        <v>3</v>
      </c>
      <c r="B361" s="34" t="s">
        <v>88</v>
      </c>
      <c r="C361" s="38" t="s">
        <v>219</v>
      </c>
      <c r="D361" s="34" t="s">
        <v>133</v>
      </c>
      <c r="E361" s="34" t="s">
        <v>10</v>
      </c>
      <c r="F361" s="38" t="s">
        <v>48</v>
      </c>
      <c r="G361" s="60" t="s">
        <v>218</v>
      </c>
      <c r="H361" s="55" t="s">
        <v>217</v>
      </c>
      <c r="I361" s="34" t="str">
        <f t="shared" ref="I361:I391" si="33">CONCATENATE(G361,H361)</f>
        <v>Coping mechanisms employed by household to adjust to barriers in accessing health care (3 months) : Borrowed money to afford medical care</v>
      </c>
      <c r="J361" s="34" t="str">
        <f t="shared" ref="J361:J391" si="34">CONCATENATE(G361,H361,F361)</f>
        <v>Coping mechanisms employed by household to adjust to barriers in accessing health care (3 months) : Borrowed money to afford medical careMigrants</v>
      </c>
      <c r="K361" s="54">
        <f t="shared" si="28"/>
        <v>10.007024602483799</v>
      </c>
      <c r="L361" s="55">
        <v>0.10007024602483799</v>
      </c>
    </row>
    <row r="362" spans="1:13" x14ac:dyDescent="0.35">
      <c r="A362" s="38" t="s">
        <v>3</v>
      </c>
      <c r="B362" s="34" t="s">
        <v>88</v>
      </c>
      <c r="C362" s="38" t="s">
        <v>219</v>
      </c>
      <c r="D362" s="34" t="s">
        <v>133</v>
      </c>
      <c r="E362" s="34" t="s">
        <v>10</v>
      </c>
      <c r="F362" s="38" t="s">
        <v>48</v>
      </c>
      <c r="G362" s="60" t="s">
        <v>218</v>
      </c>
      <c r="H362" s="55" t="s">
        <v>108</v>
      </c>
      <c r="I362" s="34" t="str">
        <f t="shared" si="33"/>
        <v>Coping mechanisms employed by household to adjust to barriers in accessing health care (3 months) : Other</v>
      </c>
      <c r="J362" s="34" t="str">
        <f t="shared" si="34"/>
        <v>Coping mechanisms employed by household to adjust to barriers in accessing health care (3 months) : OtherMigrants</v>
      </c>
      <c r="K362" s="54">
        <f t="shared" si="28"/>
        <v>1.3173935512572101</v>
      </c>
      <c r="L362" s="55">
        <v>1.3173935512572101E-2</v>
      </c>
    </row>
    <row r="363" spans="1:13" x14ac:dyDescent="0.35">
      <c r="A363" s="38" t="s">
        <v>3</v>
      </c>
      <c r="B363" s="34" t="s">
        <v>88</v>
      </c>
      <c r="C363" s="38" t="s">
        <v>219</v>
      </c>
      <c r="D363" s="34" t="s">
        <v>133</v>
      </c>
      <c r="E363" s="34" t="s">
        <v>10</v>
      </c>
      <c r="F363" s="38" t="s">
        <v>48</v>
      </c>
      <c r="G363" s="60" t="s">
        <v>218</v>
      </c>
      <c r="H363" s="55" t="s">
        <v>8</v>
      </c>
      <c r="I363" s="34" t="str">
        <f t="shared" si="33"/>
        <v>Coping mechanisms employed by household to adjust to barriers in accessing health care (3 months) : Don't know</v>
      </c>
      <c r="J363" s="34" t="str">
        <f t="shared" si="34"/>
        <v>Coping mechanisms employed by household to adjust to barriers in accessing health care (3 months) : Don't knowMigrants</v>
      </c>
      <c r="K363" s="54">
        <f t="shared" si="28"/>
        <v>0</v>
      </c>
      <c r="L363" s="55">
        <v>0</v>
      </c>
    </row>
    <row r="364" spans="1:13" x14ac:dyDescent="0.35">
      <c r="A364" s="38" t="s">
        <v>3</v>
      </c>
      <c r="B364" s="34" t="s">
        <v>88</v>
      </c>
      <c r="C364" s="38" t="s">
        <v>219</v>
      </c>
      <c r="D364" s="34" t="s">
        <v>133</v>
      </c>
      <c r="E364" s="34" t="s">
        <v>10</v>
      </c>
      <c r="F364" s="38" t="s">
        <v>48</v>
      </c>
      <c r="G364" s="60" t="s">
        <v>218</v>
      </c>
      <c r="H364" s="55" t="s">
        <v>7</v>
      </c>
      <c r="I364" s="34" t="str">
        <f t="shared" si="33"/>
        <v>Coping mechanisms employed by household to adjust to barriers in accessing health care (3 months) : Decline to answer</v>
      </c>
      <c r="J364" s="34" t="str">
        <f t="shared" si="34"/>
        <v>Coping mechanisms employed by household to adjust to barriers in accessing health care (3 months) : Decline to answerMigrants</v>
      </c>
      <c r="K364" s="54">
        <f t="shared" si="28"/>
        <v>0</v>
      </c>
      <c r="L364" s="55">
        <v>0</v>
      </c>
    </row>
    <row r="365" spans="1:13" x14ac:dyDescent="0.35">
      <c r="A365" s="38" t="s">
        <v>3</v>
      </c>
      <c r="B365" s="34" t="s">
        <v>88</v>
      </c>
      <c r="C365" s="38" t="s">
        <v>219</v>
      </c>
      <c r="D365" s="34" t="s">
        <v>133</v>
      </c>
      <c r="E365" s="34" t="s">
        <v>10</v>
      </c>
      <c r="F365" s="38" t="s">
        <v>12</v>
      </c>
      <c r="G365" s="60" t="s">
        <v>218</v>
      </c>
      <c r="H365" s="55" t="s">
        <v>200</v>
      </c>
      <c r="I365" s="34" t="str">
        <f t="shared" si="33"/>
        <v>Coping mechanisms employed by household to adjust to barriers in accessing health care (3 months) : No coping mechanisms used</v>
      </c>
      <c r="J365" s="34" t="str">
        <f t="shared" si="34"/>
        <v>Coping mechanisms employed by household to adjust to barriers in accessing health care (3 months) : No coping mechanisms usedPRL</v>
      </c>
      <c r="K365" s="54">
        <f t="shared" si="28"/>
        <v>37.187211335478899</v>
      </c>
      <c r="L365" s="55">
        <v>0.37187211335478898</v>
      </c>
    </row>
    <row r="366" spans="1:13" x14ac:dyDescent="0.35">
      <c r="A366" s="38" t="s">
        <v>3</v>
      </c>
      <c r="B366" s="34" t="s">
        <v>88</v>
      </c>
      <c r="C366" s="38" t="s">
        <v>219</v>
      </c>
      <c r="D366" s="34" t="s">
        <v>133</v>
      </c>
      <c r="E366" s="34" t="s">
        <v>10</v>
      </c>
      <c r="F366" s="38" t="s">
        <v>12</v>
      </c>
      <c r="G366" s="60" t="s">
        <v>218</v>
      </c>
      <c r="H366" s="55" t="s">
        <v>201</v>
      </c>
      <c r="I366" s="34" t="str">
        <f t="shared" si="33"/>
        <v>Coping mechanisms employed by household to adjust to barriers in accessing health care (3 months) : Switched to a health care facility closer to home</v>
      </c>
      <c r="J366" s="34" t="str">
        <f t="shared" si="34"/>
        <v>Coping mechanisms employed by household to adjust to barriers in accessing health care (3 months) : Switched to a health care facility closer to homePRL</v>
      </c>
      <c r="K366" s="54">
        <f t="shared" si="28"/>
        <v>16.008869042354902</v>
      </c>
      <c r="L366" s="55">
        <v>0.16008869042354901</v>
      </c>
    </row>
    <row r="367" spans="1:13" x14ac:dyDescent="0.35">
      <c r="A367" s="38" t="s">
        <v>3</v>
      </c>
      <c r="B367" s="34" t="s">
        <v>88</v>
      </c>
      <c r="C367" s="38" t="s">
        <v>219</v>
      </c>
      <c r="D367" s="34" t="s">
        <v>133</v>
      </c>
      <c r="E367" s="34" t="s">
        <v>10</v>
      </c>
      <c r="F367" s="38" t="s">
        <v>12</v>
      </c>
      <c r="G367" s="60" t="s">
        <v>218</v>
      </c>
      <c r="H367" s="55" t="s">
        <v>202</v>
      </c>
      <c r="I367" s="34" t="str">
        <f t="shared" si="33"/>
        <v>Coping mechanisms employed by household to adjust to barriers in accessing health care (3 months) : Switched to a public health care facility instead of private</v>
      </c>
      <c r="J367" s="34" t="str">
        <f t="shared" si="34"/>
        <v>Coping mechanisms employed by household to adjust to barriers in accessing health care (3 months) : Switched to a public health care facility instead of privatePRL</v>
      </c>
      <c r="K367" s="54">
        <f t="shared" si="28"/>
        <v>11.320697476029199</v>
      </c>
      <c r="L367" s="55">
        <v>0.113206974760292</v>
      </c>
    </row>
    <row r="368" spans="1:13" x14ac:dyDescent="0.35">
      <c r="A368" s="38" t="s">
        <v>3</v>
      </c>
      <c r="B368" s="34" t="s">
        <v>88</v>
      </c>
      <c r="C368" s="38" t="s">
        <v>219</v>
      </c>
      <c r="D368" s="34" t="s">
        <v>133</v>
      </c>
      <c r="E368" s="34" t="s">
        <v>10</v>
      </c>
      <c r="F368" s="38" t="s">
        <v>12</v>
      </c>
      <c r="G368" s="60" t="s">
        <v>218</v>
      </c>
      <c r="H368" s="55" t="s">
        <v>203</v>
      </c>
      <c r="I368" s="34" t="str">
        <f t="shared" si="33"/>
        <v>Coping mechanisms employed by household to adjust to barriers in accessing health care (3 months) : Delayed or canceled doctors visit or other treatment</v>
      </c>
      <c r="J368" s="34" t="str">
        <f t="shared" si="34"/>
        <v>Coping mechanisms employed by household to adjust to barriers in accessing health care (3 months) : Delayed or canceled doctors visit or other treatmentPRL</v>
      </c>
      <c r="K368" s="54">
        <f t="shared" si="28"/>
        <v>14.700118303038801</v>
      </c>
      <c r="L368" s="55">
        <v>0.14700118303038801</v>
      </c>
    </row>
    <row r="369" spans="1:12" x14ac:dyDescent="0.35">
      <c r="A369" s="38" t="s">
        <v>3</v>
      </c>
      <c r="B369" s="34" t="s">
        <v>88</v>
      </c>
      <c r="C369" s="38" t="s">
        <v>219</v>
      </c>
      <c r="D369" s="34" t="s">
        <v>133</v>
      </c>
      <c r="E369" s="34" t="s">
        <v>10</v>
      </c>
      <c r="F369" s="38" t="s">
        <v>12</v>
      </c>
      <c r="G369" s="60" t="s">
        <v>218</v>
      </c>
      <c r="H369" s="55" t="s">
        <v>204</v>
      </c>
      <c r="I369" s="34" t="str">
        <f t="shared" si="33"/>
        <v>Coping mechanisms employed by household to adjust to barriers in accessing health care (3 months) : Delayed or canceled diagnostic procedure or other analysis</v>
      </c>
      <c r="J369" s="34" t="str">
        <f t="shared" si="34"/>
        <v>Coping mechanisms employed by household to adjust to barriers in accessing health care (3 months) : Delayed or canceled diagnostic procedure or other analysisPRL</v>
      </c>
      <c r="K369" s="54">
        <f t="shared" si="28"/>
        <v>7.029750529299621</v>
      </c>
      <c r="L369" s="55">
        <v>7.0297505292996207E-2</v>
      </c>
    </row>
    <row r="370" spans="1:12" x14ac:dyDescent="0.35">
      <c r="A370" s="38" t="s">
        <v>3</v>
      </c>
      <c r="B370" s="34" t="s">
        <v>88</v>
      </c>
      <c r="C370" s="38" t="s">
        <v>219</v>
      </c>
      <c r="D370" s="34" t="s">
        <v>133</v>
      </c>
      <c r="E370" s="34" t="s">
        <v>10</v>
      </c>
      <c r="F370" s="38" t="s">
        <v>12</v>
      </c>
      <c r="G370" s="60" t="s">
        <v>218</v>
      </c>
      <c r="H370" s="55" t="s">
        <v>205</v>
      </c>
      <c r="I370" s="34" t="str">
        <f t="shared" si="33"/>
        <v>Coping mechanisms employed by household to adjust to barriers in accessing health care (3 months) : Went to the pharmacy instead of the doctor or clinic</v>
      </c>
      <c r="J370" s="34" t="str">
        <f t="shared" si="34"/>
        <v>Coping mechanisms employed by household to adjust to barriers in accessing health care (3 months) : Went to the pharmacy instead of the doctor or clinicPRL</v>
      </c>
      <c r="K370" s="54">
        <f t="shared" si="28"/>
        <v>25.139537990183097</v>
      </c>
      <c r="L370" s="55">
        <v>0.25139537990183097</v>
      </c>
    </row>
    <row r="371" spans="1:12" x14ac:dyDescent="0.35">
      <c r="A371" s="38" t="s">
        <v>3</v>
      </c>
      <c r="B371" s="34" t="s">
        <v>88</v>
      </c>
      <c r="C371" s="38" t="s">
        <v>219</v>
      </c>
      <c r="D371" s="34" t="s">
        <v>133</v>
      </c>
      <c r="E371" s="34" t="s">
        <v>10</v>
      </c>
      <c r="F371" s="38" t="s">
        <v>12</v>
      </c>
      <c r="G371" s="60" t="s">
        <v>218</v>
      </c>
      <c r="H371" s="55" t="s">
        <v>206</v>
      </c>
      <c r="I371" s="34" t="str">
        <f t="shared" si="33"/>
        <v>Coping mechanisms employed by household to adjust to barriers in accessing health care (3 months) : Went to traditional healer instead of the doctor or clinic</v>
      </c>
      <c r="J371" s="34" t="str">
        <f t="shared" si="34"/>
        <v>Coping mechanisms employed by household to adjust to barriers in accessing health care (3 months) : Went to traditional healer instead of the doctor or clinicPRL</v>
      </c>
      <c r="K371" s="54">
        <f t="shared" si="28"/>
        <v>1.7879013288586099</v>
      </c>
      <c r="L371" s="55">
        <v>1.7879013288586099E-2</v>
      </c>
    </row>
    <row r="372" spans="1:12" x14ac:dyDescent="0.35">
      <c r="A372" s="38" t="s">
        <v>3</v>
      </c>
      <c r="B372" s="34" t="s">
        <v>88</v>
      </c>
      <c r="C372" s="38" t="s">
        <v>219</v>
      </c>
      <c r="D372" s="34" t="s">
        <v>133</v>
      </c>
      <c r="E372" s="34" t="s">
        <v>10</v>
      </c>
      <c r="F372" s="38" t="s">
        <v>12</v>
      </c>
      <c r="G372" s="60" t="s">
        <v>218</v>
      </c>
      <c r="H372" s="55" t="s">
        <v>207</v>
      </c>
      <c r="I372" s="34" t="str">
        <f t="shared" si="33"/>
        <v>Coping mechanisms employed by household to adjust to barriers in accessing health care (3 months) : Asked a friend or relative advice</v>
      </c>
      <c r="J372" s="34" t="str">
        <f t="shared" si="34"/>
        <v>Coping mechanisms employed by household to adjust to barriers in accessing health care (3 months) : Asked a friend or relative advicePRL</v>
      </c>
      <c r="K372" s="54">
        <f t="shared" si="28"/>
        <v>1.73178733762131</v>
      </c>
      <c r="L372" s="55">
        <v>1.73178733762131E-2</v>
      </c>
    </row>
    <row r="373" spans="1:12" x14ac:dyDescent="0.35">
      <c r="A373" s="38" t="s">
        <v>3</v>
      </c>
      <c r="B373" s="34" t="s">
        <v>88</v>
      </c>
      <c r="C373" s="38" t="s">
        <v>219</v>
      </c>
      <c r="D373" s="34" t="s">
        <v>133</v>
      </c>
      <c r="E373" s="34" t="s">
        <v>10</v>
      </c>
      <c r="F373" s="38" t="s">
        <v>12</v>
      </c>
      <c r="G373" s="60" t="s">
        <v>218</v>
      </c>
      <c r="H373" s="55" t="s">
        <v>208</v>
      </c>
      <c r="I373" s="34" t="str">
        <f t="shared" si="33"/>
        <v>Coping mechanisms employed by household to adjust to barriers in accessing health care (3 months) : Looked for information about the health problem online</v>
      </c>
      <c r="J373" s="34" t="str">
        <f t="shared" si="34"/>
        <v>Coping mechanisms employed by household to adjust to barriers in accessing health care (3 months) : Looked for information about the health problem onlinePRL</v>
      </c>
      <c r="K373" s="54">
        <f t="shared" si="28"/>
        <v>0</v>
      </c>
      <c r="L373" s="55">
        <v>0</v>
      </c>
    </row>
    <row r="374" spans="1:12" x14ac:dyDescent="0.35">
      <c r="A374" s="38" t="s">
        <v>3</v>
      </c>
      <c r="B374" s="34" t="s">
        <v>88</v>
      </c>
      <c r="C374" s="38" t="s">
        <v>219</v>
      </c>
      <c r="D374" s="34" t="s">
        <v>133</v>
      </c>
      <c r="E374" s="34" t="s">
        <v>10</v>
      </c>
      <c r="F374" s="38" t="s">
        <v>12</v>
      </c>
      <c r="G374" s="60" t="s">
        <v>218</v>
      </c>
      <c r="H374" s="55" t="s">
        <v>209</v>
      </c>
      <c r="I374" s="34" t="str">
        <f t="shared" si="33"/>
        <v>Coping mechanisms employed by household to adjust to barriers in accessing health care (3 months) : Managed health problem with home remedy</v>
      </c>
      <c r="J374" s="34" t="str">
        <f t="shared" si="34"/>
        <v>Coping mechanisms employed by household to adjust to barriers in accessing health care (3 months) : Managed health problem with home remedyPRL</v>
      </c>
      <c r="K374" s="54">
        <f t="shared" si="28"/>
        <v>3.4635746752426297</v>
      </c>
      <c r="L374" s="55">
        <v>3.4635746752426297E-2</v>
      </c>
    </row>
    <row r="375" spans="1:12" x14ac:dyDescent="0.35">
      <c r="A375" s="38" t="s">
        <v>3</v>
      </c>
      <c r="B375" s="34" t="s">
        <v>88</v>
      </c>
      <c r="C375" s="38" t="s">
        <v>219</v>
      </c>
      <c r="D375" s="34" t="s">
        <v>133</v>
      </c>
      <c r="E375" s="34" t="s">
        <v>10</v>
      </c>
      <c r="F375" s="38" t="s">
        <v>12</v>
      </c>
      <c r="G375" s="60" t="s">
        <v>218</v>
      </c>
      <c r="H375" s="55" t="s">
        <v>210</v>
      </c>
      <c r="I375" s="34" t="str">
        <f t="shared" si="33"/>
        <v>Coping mechanisms employed by household to adjust to barriers in accessing health care (3 months) : Waited to see if problem would get better on its own</v>
      </c>
      <c r="J375" s="34" t="str">
        <f t="shared" si="34"/>
        <v>Coping mechanisms employed by household to adjust to barriers in accessing health care (3 months) : Waited to see if problem would get better on its ownPRL</v>
      </c>
      <c r="K375" s="54">
        <f t="shared" si="28"/>
        <v>1.1483819922568601</v>
      </c>
      <c r="L375" s="55">
        <v>1.1483819922568601E-2</v>
      </c>
    </row>
    <row r="376" spans="1:12" x14ac:dyDescent="0.35">
      <c r="A376" s="38" t="s">
        <v>3</v>
      </c>
      <c r="B376" s="34" t="s">
        <v>88</v>
      </c>
      <c r="C376" s="38" t="s">
        <v>219</v>
      </c>
      <c r="D376" s="34" t="s">
        <v>133</v>
      </c>
      <c r="E376" s="34" t="s">
        <v>10</v>
      </c>
      <c r="F376" s="38" t="s">
        <v>12</v>
      </c>
      <c r="G376" s="60" t="s">
        <v>218</v>
      </c>
      <c r="H376" s="55" t="s">
        <v>211</v>
      </c>
      <c r="I376" s="34" t="str">
        <f t="shared" si="33"/>
        <v>Coping mechanisms employed by household to adjust to barriers in accessing health care (3 months) : Changed lifestyle/habits to control health condition</v>
      </c>
      <c r="J376" s="34" t="str">
        <f t="shared" si="34"/>
        <v>Coping mechanisms employed by household to adjust to barriers in accessing health care (3 months) : Changed lifestyle/habits to control health conditionPRL</v>
      </c>
      <c r="K376" s="54">
        <f t="shared" si="28"/>
        <v>0.23655158327443598</v>
      </c>
      <c r="L376" s="55">
        <v>2.3655158327443599E-3</v>
      </c>
    </row>
    <row r="377" spans="1:12" x14ac:dyDescent="0.35">
      <c r="A377" s="38" t="s">
        <v>3</v>
      </c>
      <c r="B377" s="34" t="s">
        <v>88</v>
      </c>
      <c r="C377" s="38" t="s">
        <v>219</v>
      </c>
      <c r="D377" s="34" t="s">
        <v>133</v>
      </c>
      <c r="E377" s="34" t="s">
        <v>10</v>
      </c>
      <c r="F377" s="38" t="s">
        <v>12</v>
      </c>
      <c r="G377" s="60" t="s">
        <v>218</v>
      </c>
      <c r="H377" s="55" t="s">
        <v>212</v>
      </c>
      <c r="I377" s="34" t="str">
        <f t="shared" si="33"/>
        <v>Coping mechanisms employed by household to adjust to barriers in accessing health care (3 months) : Used prayer or spiritual practices</v>
      </c>
      <c r="J377" s="34" t="str">
        <f t="shared" si="34"/>
        <v>Coping mechanisms employed by household to adjust to barriers in accessing health care (3 months) : Used prayer or spiritual practicesPRL</v>
      </c>
      <c r="K377" s="54">
        <f t="shared" si="28"/>
        <v>0.49043395718308896</v>
      </c>
      <c r="L377" s="55">
        <v>4.9043395718308897E-3</v>
      </c>
    </row>
    <row r="378" spans="1:12" x14ac:dyDescent="0.35">
      <c r="A378" s="38" t="s">
        <v>3</v>
      </c>
      <c r="B378" s="34" t="s">
        <v>88</v>
      </c>
      <c r="C378" s="38" t="s">
        <v>219</v>
      </c>
      <c r="D378" s="34" t="s">
        <v>133</v>
      </c>
      <c r="E378" s="34" t="s">
        <v>10</v>
      </c>
      <c r="F378" s="38" t="s">
        <v>12</v>
      </c>
      <c r="G378" s="60" t="s">
        <v>218</v>
      </c>
      <c r="H378" s="55" t="s">
        <v>213</v>
      </c>
      <c r="I378" s="34" t="str">
        <f t="shared" si="33"/>
        <v>Coping mechanisms employed by household to adjust to barriers in accessing health care (3 months) : Used telemedicine / remote consultation instead</v>
      </c>
      <c r="J378" s="34" t="str">
        <f t="shared" si="34"/>
        <v>Coping mechanisms employed by household to adjust to barriers in accessing health care (3 months) : Used telemedicine / remote consultation insteadPRL</v>
      </c>
      <c r="K378" s="54">
        <f t="shared" si="28"/>
        <v>1.8993014155119998</v>
      </c>
      <c r="L378" s="55">
        <v>1.8993014155119999E-2</v>
      </c>
    </row>
    <row r="379" spans="1:12" x14ac:dyDescent="0.35">
      <c r="A379" s="38" t="s">
        <v>3</v>
      </c>
      <c r="B379" s="34" t="s">
        <v>88</v>
      </c>
      <c r="C379" s="38" t="s">
        <v>219</v>
      </c>
      <c r="D379" s="34" t="s">
        <v>133</v>
      </c>
      <c r="E379" s="34" t="s">
        <v>10</v>
      </c>
      <c r="F379" s="38" t="s">
        <v>12</v>
      </c>
      <c r="G379" s="60" t="s">
        <v>218</v>
      </c>
      <c r="H379" s="55" t="s">
        <v>214</v>
      </c>
      <c r="I379" s="34" t="str">
        <f t="shared" si="33"/>
        <v>Coping mechanisms employed by household to adjust to barriers in accessing health care (3 months) : Traveled (either within country or abroad) to obtain treatment</v>
      </c>
      <c r="J379" s="34" t="str">
        <f t="shared" si="34"/>
        <v>Coping mechanisms employed by household to adjust to barriers in accessing health care (3 months) : Traveled (either within country or abroad) to obtain treatmentPRL</v>
      </c>
      <c r="K379" s="54">
        <f t="shared" si="28"/>
        <v>0</v>
      </c>
      <c r="L379" s="55">
        <v>0</v>
      </c>
    </row>
    <row r="380" spans="1:12" x14ac:dyDescent="0.35">
      <c r="A380" s="38" t="s">
        <v>3</v>
      </c>
      <c r="B380" s="34" t="s">
        <v>88</v>
      </c>
      <c r="C380" s="38" t="s">
        <v>219</v>
      </c>
      <c r="D380" s="34" t="s">
        <v>133</v>
      </c>
      <c r="E380" s="34" t="s">
        <v>10</v>
      </c>
      <c r="F380" s="38" t="s">
        <v>12</v>
      </c>
      <c r="G380" s="60" t="s">
        <v>218</v>
      </c>
      <c r="H380" s="55" t="s">
        <v>215</v>
      </c>
      <c r="I380" s="34" t="str">
        <f>CONCATENATE(G380,H380)</f>
        <v>Coping mechanisms employed by household to adjust to barriers in accessing health care (3 months) : Reduced non-medical household expenses</v>
      </c>
      <c r="J380" s="34" t="str">
        <f>CONCATENATE(G380,H380,F380)</f>
        <v>Coping mechanisms employed by household to adjust to barriers in accessing health care (3 months) : Reduced non-medical household expensesPRL</v>
      </c>
      <c r="K380" s="54">
        <f t="shared" si="28"/>
        <v>6.4821046730414302</v>
      </c>
      <c r="L380" s="55">
        <v>6.4821046730414306E-2</v>
      </c>
    </row>
    <row r="381" spans="1:12" x14ac:dyDescent="0.35">
      <c r="A381" s="38" t="s">
        <v>3</v>
      </c>
      <c r="B381" s="34" t="s">
        <v>88</v>
      </c>
      <c r="C381" s="38" t="s">
        <v>219</v>
      </c>
      <c r="D381" s="34" t="s">
        <v>133</v>
      </c>
      <c r="E381" s="34" t="s">
        <v>10</v>
      </c>
      <c r="F381" s="38" t="s">
        <v>12</v>
      </c>
      <c r="G381" s="60" t="s">
        <v>218</v>
      </c>
      <c r="H381" s="55" t="s">
        <v>216</v>
      </c>
      <c r="I381" s="34" t="str">
        <f t="shared" si="33"/>
        <v>Coping mechanisms employed by household to adjust to barriers in accessing health care (3 months) : Worked additional hours/new members entered workforce to afford medical care</v>
      </c>
      <c r="J381" s="34" t="str">
        <f t="shared" si="34"/>
        <v>Coping mechanisms employed by household to adjust to barriers in accessing health care (3 months) : Worked additional hours/new members entered workforce to afford medical carePRL</v>
      </c>
      <c r="K381" s="54">
        <f t="shared" si="28"/>
        <v>1.1668106907289</v>
      </c>
      <c r="L381" s="55">
        <v>1.1668106907289E-2</v>
      </c>
    </row>
    <row r="382" spans="1:12" x14ac:dyDescent="0.35">
      <c r="A382" s="38" t="s">
        <v>3</v>
      </c>
      <c r="B382" s="34" t="s">
        <v>88</v>
      </c>
      <c r="C382" s="38" t="s">
        <v>219</v>
      </c>
      <c r="D382" s="34" t="s">
        <v>133</v>
      </c>
      <c r="E382" s="34" t="s">
        <v>10</v>
      </c>
      <c r="F382" s="38" t="s">
        <v>12</v>
      </c>
      <c r="G382" s="60" t="s">
        <v>218</v>
      </c>
      <c r="H382" s="55" t="s">
        <v>217</v>
      </c>
      <c r="I382" s="34" t="str">
        <f t="shared" si="33"/>
        <v>Coping mechanisms employed by household to adjust to barriers in accessing health care (3 months) : Borrowed money to afford medical care</v>
      </c>
      <c r="J382" s="34" t="str">
        <f t="shared" si="34"/>
        <v>Coping mechanisms employed by household to adjust to barriers in accessing health care (3 months) : Borrowed money to afford medical carePRL</v>
      </c>
      <c r="K382" s="54">
        <f t="shared" si="28"/>
        <v>8.4826207154040691</v>
      </c>
      <c r="L382" s="55">
        <v>8.4826207154040698E-2</v>
      </c>
    </row>
    <row r="383" spans="1:12" x14ac:dyDescent="0.35">
      <c r="A383" s="38" t="s">
        <v>3</v>
      </c>
      <c r="B383" s="34" t="s">
        <v>88</v>
      </c>
      <c r="C383" s="38" t="s">
        <v>219</v>
      </c>
      <c r="D383" s="34" t="s">
        <v>133</v>
      </c>
      <c r="E383" s="34" t="s">
        <v>10</v>
      </c>
      <c r="F383" s="38" t="s">
        <v>12</v>
      </c>
      <c r="G383" s="60" t="s">
        <v>218</v>
      </c>
      <c r="H383" s="55" t="s">
        <v>108</v>
      </c>
      <c r="I383" s="34" t="str">
        <f t="shared" si="33"/>
        <v>Coping mechanisms employed by household to adjust to barriers in accessing health care (3 months) : Other</v>
      </c>
      <c r="J383" s="34" t="str">
        <f t="shared" si="34"/>
        <v>Coping mechanisms employed by household to adjust to barriers in accessing health care (3 months) : OtherPRL</v>
      </c>
      <c r="K383" s="54">
        <f t="shared" si="28"/>
        <v>7.454268970932669E-2</v>
      </c>
      <c r="L383" s="55">
        <v>7.4542689709326696E-4</v>
      </c>
    </row>
    <row r="384" spans="1:12" x14ac:dyDescent="0.35">
      <c r="A384" s="38" t="s">
        <v>3</v>
      </c>
      <c r="B384" s="34" t="s">
        <v>88</v>
      </c>
      <c r="C384" s="38" t="s">
        <v>219</v>
      </c>
      <c r="D384" s="34" t="s">
        <v>133</v>
      </c>
      <c r="E384" s="34" t="s">
        <v>10</v>
      </c>
      <c r="F384" s="38" t="s">
        <v>12</v>
      </c>
      <c r="G384" s="60" t="s">
        <v>218</v>
      </c>
      <c r="H384" s="55" t="s">
        <v>8</v>
      </c>
      <c r="I384" s="34" t="str">
        <f t="shared" si="33"/>
        <v>Coping mechanisms employed by household to adjust to barriers in accessing health care (3 months) : Don't know</v>
      </c>
      <c r="J384" s="34" t="str">
        <f t="shared" si="34"/>
        <v>Coping mechanisms employed by household to adjust to barriers in accessing health care (3 months) : Don't knowPRL</v>
      </c>
      <c r="K384" s="54">
        <f t="shared" si="28"/>
        <v>0.25388237390865404</v>
      </c>
      <c r="L384" s="55">
        <v>2.5388237390865402E-3</v>
      </c>
    </row>
    <row r="385" spans="1:12" x14ac:dyDescent="0.35">
      <c r="A385" s="38" t="s">
        <v>3</v>
      </c>
      <c r="B385" s="34" t="s">
        <v>88</v>
      </c>
      <c r="C385" s="38" t="s">
        <v>219</v>
      </c>
      <c r="D385" s="34" t="s">
        <v>133</v>
      </c>
      <c r="E385" s="34" t="s">
        <v>10</v>
      </c>
      <c r="F385" s="38" t="s">
        <v>12</v>
      </c>
      <c r="G385" s="60" t="s">
        <v>218</v>
      </c>
      <c r="H385" s="55" t="s">
        <v>7</v>
      </c>
      <c r="I385" s="34" t="str">
        <f t="shared" si="33"/>
        <v>Coping mechanisms employed by household to adjust to barriers in accessing health care (3 months) : Decline to answer</v>
      </c>
      <c r="J385" s="34" t="str">
        <f t="shared" si="34"/>
        <v>Coping mechanisms employed by household to adjust to barriers in accessing health care (3 months) : Decline to answerPRL</v>
      </c>
      <c r="K385" s="54">
        <f t="shared" si="28"/>
        <v>0</v>
      </c>
      <c r="L385" s="55">
        <v>0</v>
      </c>
    </row>
    <row r="386" spans="1:12" x14ac:dyDescent="0.35">
      <c r="A386" s="38" t="s">
        <v>3</v>
      </c>
      <c r="B386" s="34" t="s">
        <v>88</v>
      </c>
      <c r="C386" s="34" t="s">
        <v>231</v>
      </c>
      <c r="D386" s="34"/>
      <c r="E386" s="34" t="s">
        <v>10</v>
      </c>
      <c r="F386" s="38" t="s">
        <v>11</v>
      </c>
      <c r="G386" s="60" t="s">
        <v>230</v>
      </c>
      <c r="H386" s="55" t="s">
        <v>220</v>
      </c>
      <c r="I386" s="34" t="str">
        <f t="shared" si="33"/>
        <v>Barriers experienced by households that prevented them from accessing needed medication : None or not applicable</v>
      </c>
      <c r="J386" s="34" t="str">
        <f t="shared" si="34"/>
        <v>Barriers experienced by households that prevented them from accessing needed medication : None or not applicableLebanese</v>
      </c>
      <c r="K386" s="54">
        <f t="shared" si="28"/>
        <v>13.2391881137812</v>
      </c>
      <c r="L386" s="55">
        <v>0.132391881137812</v>
      </c>
    </row>
    <row r="387" spans="1:12" x14ac:dyDescent="0.35">
      <c r="A387" s="38" t="s">
        <v>3</v>
      </c>
      <c r="B387" s="34" t="s">
        <v>88</v>
      </c>
      <c r="C387" s="34" t="s">
        <v>231</v>
      </c>
      <c r="D387" s="34"/>
      <c r="E387" s="34" t="s">
        <v>10</v>
      </c>
      <c r="F387" s="38" t="s">
        <v>11</v>
      </c>
      <c r="G387" s="60" t="s">
        <v>230</v>
      </c>
      <c r="H387" s="55" t="s">
        <v>221</v>
      </c>
      <c r="I387" s="34" t="str">
        <f t="shared" si="33"/>
        <v>Barriers experienced by households that prevented them from accessing needed medication : Medication is too expensive</v>
      </c>
      <c r="J387" s="34" t="str">
        <f t="shared" si="34"/>
        <v>Barriers experienced by households that prevented them from accessing needed medication : Medication is too expensiveLebanese</v>
      </c>
      <c r="K387" s="54">
        <f t="shared" si="28"/>
        <v>74.733927777706697</v>
      </c>
      <c r="L387" s="55">
        <v>0.74733927777706699</v>
      </c>
    </row>
    <row r="388" spans="1:12" x14ac:dyDescent="0.35">
      <c r="A388" s="38" t="s">
        <v>3</v>
      </c>
      <c r="B388" s="34" t="s">
        <v>88</v>
      </c>
      <c r="C388" s="34" t="s">
        <v>231</v>
      </c>
      <c r="D388" s="34"/>
      <c r="E388" s="34" t="s">
        <v>10</v>
      </c>
      <c r="F388" s="38" t="s">
        <v>11</v>
      </c>
      <c r="G388" s="60" t="s">
        <v>230</v>
      </c>
      <c r="H388" s="55" t="s">
        <v>222</v>
      </c>
      <c r="I388" s="34" t="str">
        <f t="shared" si="33"/>
        <v>Barriers experienced by households that prevented them from accessing needed medication : Medication is not available in the health facility (e.g. hospital, primary health care center)</v>
      </c>
      <c r="J388" s="34" t="str">
        <f t="shared" si="34"/>
        <v>Barriers experienced by households that prevented them from accessing needed medication : Medication is not available in the health facility (e.g. hospital, primary health care center)Lebanese</v>
      </c>
      <c r="K388" s="54">
        <f t="shared" si="28"/>
        <v>35.676463763851999</v>
      </c>
      <c r="L388" s="55">
        <v>0.35676463763852001</v>
      </c>
    </row>
    <row r="389" spans="1:12" x14ac:dyDescent="0.35">
      <c r="A389" s="38" t="s">
        <v>3</v>
      </c>
      <c r="B389" s="34" t="s">
        <v>88</v>
      </c>
      <c r="C389" s="34" t="s">
        <v>231</v>
      </c>
      <c r="D389" s="34"/>
      <c r="E389" s="34" t="s">
        <v>10</v>
      </c>
      <c r="F389" s="38" t="s">
        <v>11</v>
      </c>
      <c r="G389" s="60" t="s">
        <v>230</v>
      </c>
      <c r="H389" s="55" t="s">
        <v>223</v>
      </c>
      <c r="I389" s="34" t="str">
        <f t="shared" si="33"/>
        <v>Barriers experienced by households that prevented them from accessing needed medication : Medication is not available in private pharmacy</v>
      </c>
      <c r="J389" s="34" t="str">
        <f t="shared" si="34"/>
        <v>Barriers experienced by households that prevented them from accessing needed medication : Medication is not available in private pharmacyLebanese</v>
      </c>
      <c r="K389" s="54">
        <f t="shared" si="28"/>
        <v>56.8540496669481</v>
      </c>
      <c r="L389" s="55">
        <v>0.56854049666948103</v>
      </c>
    </row>
    <row r="390" spans="1:12" x14ac:dyDescent="0.35">
      <c r="A390" s="38" t="s">
        <v>3</v>
      </c>
      <c r="B390" s="34" t="s">
        <v>88</v>
      </c>
      <c r="C390" s="34" t="s">
        <v>231</v>
      </c>
      <c r="D390" s="34"/>
      <c r="E390" s="34" t="s">
        <v>10</v>
      </c>
      <c r="F390" s="38" t="s">
        <v>11</v>
      </c>
      <c r="G390" s="60" t="s">
        <v>230</v>
      </c>
      <c r="H390" s="55" t="s">
        <v>224</v>
      </c>
      <c r="I390" s="34" t="str">
        <f t="shared" si="33"/>
        <v>Barriers experienced by households that prevented them from accessing needed medication : Don't trust the quality/source of available medicine</v>
      </c>
      <c r="J390" s="34" t="str">
        <f t="shared" si="34"/>
        <v>Barriers experienced by households that prevented them from accessing needed medication : Don't trust the quality/source of available medicineLebanese</v>
      </c>
      <c r="K390" s="54">
        <f t="shared" si="28"/>
        <v>1.1125363840854101</v>
      </c>
      <c r="L390" s="55">
        <v>1.1125363840854101E-2</v>
      </c>
    </row>
    <row r="391" spans="1:12" x14ac:dyDescent="0.35">
      <c r="A391" s="38" t="s">
        <v>3</v>
      </c>
      <c r="B391" s="34" t="s">
        <v>88</v>
      </c>
      <c r="C391" s="34" t="s">
        <v>231</v>
      </c>
      <c r="D391" s="34"/>
      <c r="E391" s="34" t="s">
        <v>10</v>
      </c>
      <c r="F391" s="38" t="s">
        <v>11</v>
      </c>
      <c r="G391" s="60" t="s">
        <v>230</v>
      </c>
      <c r="H391" s="55" t="s">
        <v>225</v>
      </c>
      <c r="I391" s="34" t="str">
        <f t="shared" si="33"/>
        <v>Barriers experienced by households that prevented them from accessing needed medication : Pharmacy has limited hours or is closed</v>
      </c>
      <c r="J391" s="34" t="str">
        <f t="shared" si="34"/>
        <v>Barriers experienced by households that prevented them from accessing needed medication : Pharmacy has limited hours or is closedLebanese</v>
      </c>
      <c r="K391" s="54">
        <f t="shared" si="28"/>
        <v>0.78452076578806695</v>
      </c>
      <c r="L391" s="55">
        <v>7.84520765788067E-3</v>
      </c>
    </row>
    <row r="392" spans="1:12" x14ac:dyDescent="0.35">
      <c r="A392" s="38" t="s">
        <v>3</v>
      </c>
      <c r="B392" s="34" t="s">
        <v>88</v>
      </c>
      <c r="C392" s="34" t="s">
        <v>231</v>
      </c>
      <c r="D392" s="34"/>
      <c r="E392" s="34" t="s">
        <v>10</v>
      </c>
      <c r="F392" s="38" t="s">
        <v>11</v>
      </c>
      <c r="G392" s="60" t="s">
        <v>230</v>
      </c>
      <c r="H392" s="55" t="s">
        <v>226</v>
      </c>
      <c r="I392" s="34" t="str">
        <f t="shared" ref="I392:I455" si="35">CONCATENATE(G392,H392)</f>
        <v>Barriers experienced by households that prevented them from accessing needed medication : Medical personnel (doctors, pharmacists) refused to give</v>
      </c>
      <c r="J392" s="34" t="str">
        <f t="shared" ref="J392:J455" si="36">CONCATENATE(G392,H392,F392)</f>
        <v>Barriers experienced by households that prevented them from accessing needed medication : Medical personnel (doctors, pharmacists) refused to giveLebanese</v>
      </c>
      <c r="K392" s="54">
        <f t="shared" ref="K392:K455" si="37">L392*100</f>
        <v>0.50388953715238805</v>
      </c>
      <c r="L392" s="55">
        <v>5.0388953715238801E-3</v>
      </c>
    </row>
    <row r="393" spans="1:12" x14ac:dyDescent="0.35">
      <c r="A393" s="38" t="s">
        <v>3</v>
      </c>
      <c r="B393" s="34" t="s">
        <v>88</v>
      </c>
      <c r="C393" s="34" t="s">
        <v>231</v>
      </c>
      <c r="E393" s="34" t="s">
        <v>10</v>
      </c>
      <c r="F393" s="38" t="s">
        <v>11</v>
      </c>
      <c r="G393" s="60" t="s">
        <v>230</v>
      </c>
      <c r="H393" s="55" t="s">
        <v>227</v>
      </c>
      <c r="I393" s="34" t="str">
        <f t="shared" si="35"/>
        <v>Barriers experienced by households that prevented them from accessing needed medication : Couldn't afford doctor's visit to obtain prescription</v>
      </c>
      <c r="J393" s="34" t="str">
        <f t="shared" si="36"/>
        <v>Barriers experienced by households that prevented them from accessing needed medication : Couldn't afford doctor's visit to obtain prescriptionLebanese</v>
      </c>
      <c r="K393" s="54">
        <f t="shared" si="37"/>
        <v>3.3030880420723698</v>
      </c>
      <c r="L393" s="55">
        <v>3.3030880420723698E-2</v>
      </c>
    </row>
    <row r="394" spans="1:12" x14ac:dyDescent="0.35">
      <c r="A394" s="38" t="s">
        <v>3</v>
      </c>
      <c r="B394" s="34" t="s">
        <v>88</v>
      </c>
      <c r="C394" s="34" t="s">
        <v>231</v>
      </c>
      <c r="E394" s="34" t="s">
        <v>10</v>
      </c>
      <c r="F394" s="38" t="s">
        <v>11</v>
      </c>
      <c r="G394" s="60" t="s">
        <v>230</v>
      </c>
      <c r="H394" s="55" t="s">
        <v>228</v>
      </c>
      <c r="I394" s="34" t="str">
        <f t="shared" si="35"/>
        <v>Barriers experienced by households that prevented them from accessing needed medication : Don't know which medication is needed</v>
      </c>
      <c r="J394" s="34" t="str">
        <f t="shared" si="36"/>
        <v>Barriers experienced by households that prevented them from accessing needed medication : Don't know which medication is neededLebanese</v>
      </c>
      <c r="K394" s="54">
        <f t="shared" si="37"/>
        <v>0.17190762298700699</v>
      </c>
      <c r="L394" s="55">
        <v>1.71907622987007E-3</v>
      </c>
    </row>
    <row r="395" spans="1:12" x14ac:dyDescent="0.35">
      <c r="A395" s="38" t="s">
        <v>3</v>
      </c>
      <c r="B395" s="34" t="s">
        <v>88</v>
      </c>
      <c r="C395" s="34" t="s">
        <v>231</v>
      </c>
      <c r="E395" s="34" t="s">
        <v>10</v>
      </c>
      <c r="F395" s="38" t="s">
        <v>11</v>
      </c>
      <c r="G395" s="60" t="s">
        <v>230</v>
      </c>
      <c r="H395" s="55" t="s">
        <v>229</v>
      </c>
      <c r="I395" s="34" t="str">
        <f t="shared" si="35"/>
        <v>Barriers experienced by households that prevented them from accessing needed medication : Insurance or NSSF not honored</v>
      </c>
      <c r="J395" s="34" t="str">
        <f t="shared" si="36"/>
        <v>Barriers experienced by households that prevented them from accessing needed medication : Insurance or NSSF not honoredLebanese</v>
      </c>
      <c r="K395" s="54">
        <f t="shared" si="37"/>
        <v>1.52505689464706</v>
      </c>
      <c r="L395" s="55">
        <v>1.5250568946470601E-2</v>
      </c>
    </row>
    <row r="396" spans="1:12" x14ac:dyDescent="0.35">
      <c r="A396" s="38" t="s">
        <v>3</v>
      </c>
      <c r="B396" s="34" t="s">
        <v>88</v>
      </c>
      <c r="C396" s="34" t="s">
        <v>231</v>
      </c>
      <c r="E396" s="34" t="s">
        <v>10</v>
      </c>
      <c r="F396" s="38" t="s">
        <v>11</v>
      </c>
      <c r="G396" s="60" t="s">
        <v>230</v>
      </c>
      <c r="H396" s="55" t="s">
        <v>130</v>
      </c>
      <c r="I396" s="34" t="str">
        <f t="shared" si="35"/>
        <v>Barriers experienced by households that prevented them from accessing needed medication : Language issues or communication barriers (can include disability related to speaking/ seeing/ hearing)</v>
      </c>
      <c r="J396" s="34" t="str">
        <f t="shared" si="36"/>
        <v>Barriers experienced by households that prevented them from accessing needed medication : Language issues or communication barriers (can include disability related to speaking/ seeing/ hearing)Lebanese</v>
      </c>
      <c r="K396" s="54">
        <f t="shared" si="37"/>
        <v>7.5550424933987601E-2</v>
      </c>
      <c r="L396" s="55">
        <v>7.5550424933987605E-4</v>
      </c>
    </row>
    <row r="397" spans="1:12" x14ac:dyDescent="0.35">
      <c r="A397" s="38" t="s">
        <v>3</v>
      </c>
      <c r="B397" s="34" t="s">
        <v>88</v>
      </c>
      <c r="C397" s="34" t="s">
        <v>231</v>
      </c>
      <c r="E397" s="34" t="s">
        <v>10</v>
      </c>
      <c r="F397" s="38" t="s">
        <v>11</v>
      </c>
      <c r="G397" s="60" t="s">
        <v>230</v>
      </c>
      <c r="H397" s="55" t="s">
        <v>108</v>
      </c>
      <c r="I397" s="34" t="str">
        <f t="shared" si="35"/>
        <v>Barriers experienced by households that prevented them from accessing needed medication : Other</v>
      </c>
      <c r="J397" s="34" t="str">
        <f t="shared" si="36"/>
        <v>Barriers experienced by households that prevented them from accessing needed medication : OtherLebanese</v>
      </c>
      <c r="K397" s="54">
        <f t="shared" si="37"/>
        <v>0</v>
      </c>
      <c r="L397" s="55">
        <v>0</v>
      </c>
    </row>
    <row r="398" spans="1:12" x14ac:dyDescent="0.35">
      <c r="A398" s="38" t="s">
        <v>3</v>
      </c>
      <c r="B398" s="34" t="s">
        <v>88</v>
      </c>
      <c r="C398" s="34" t="s">
        <v>231</v>
      </c>
      <c r="E398" s="34" t="s">
        <v>10</v>
      </c>
      <c r="F398" s="38" t="s">
        <v>11</v>
      </c>
      <c r="G398" s="60" t="s">
        <v>230</v>
      </c>
      <c r="H398" s="55" t="s">
        <v>8</v>
      </c>
      <c r="I398" s="34" t="str">
        <f t="shared" si="35"/>
        <v>Barriers experienced by households that prevented them from accessing needed medication : Don't know</v>
      </c>
      <c r="J398" s="34" t="str">
        <f t="shared" si="36"/>
        <v>Barriers experienced by households that prevented them from accessing needed medication : Don't knowLebanese</v>
      </c>
      <c r="K398" s="54">
        <f t="shared" si="37"/>
        <v>9.00641631657009E-2</v>
      </c>
      <c r="L398" s="55">
        <v>9.0064163165700902E-4</v>
      </c>
    </row>
    <row r="399" spans="1:12" x14ac:dyDescent="0.35">
      <c r="A399" s="38" t="s">
        <v>3</v>
      </c>
      <c r="B399" s="34" t="s">
        <v>88</v>
      </c>
      <c r="C399" s="34" t="s">
        <v>231</v>
      </c>
      <c r="E399" s="34" t="s">
        <v>10</v>
      </c>
      <c r="F399" s="38" t="s">
        <v>11</v>
      </c>
      <c r="G399" s="60" t="s">
        <v>230</v>
      </c>
      <c r="H399" s="55" t="s">
        <v>7</v>
      </c>
      <c r="I399" s="34" t="str">
        <f t="shared" si="35"/>
        <v>Barriers experienced by households that prevented them from accessing needed medication : Decline to answer</v>
      </c>
      <c r="J399" s="34" t="str">
        <f t="shared" si="36"/>
        <v>Barriers experienced by households that prevented them from accessing needed medication : Decline to answerLebanese</v>
      </c>
      <c r="K399" s="54">
        <f t="shared" si="37"/>
        <v>0</v>
      </c>
      <c r="L399" s="55">
        <v>0</v>
      </c>
    </row>
    <row r="400" spans="1:12" x14ac:dyDescent="0.35">
      <c r="A400" s="38" t="s">
        <v>3</v>
      </c>
      <c r="B400" s="34" t="s">
        <v>88</v>
      </c>
      <c r="C400" s="34" t="s">
        <v>231</v>
      </c>
      <c r="E400" s="34" t="s">
        <v>10</v>
      </c>
      <c r="F400" t="s">
        <v>48</v>
      </c>
      <c r="G400" s="60" t="s">
        <v>230</v>
      </c>
      <c r="H400" s="55" t="s">
        <v>220</v>
      </c>
      <c r="I400" s="34" t="str">
        <f t="shared" si="35"/>
        <v>Barriers experienced by households that prevented them from accessing needed medication : None or not applicable</v>
      </c>
      <c r="J400" s="34" t="str">
        <f t="shared" si="36"/>
        <v>Barriers experienced by households that prevented them from accessing needed medication : None or not applicableMigrants</v>
      </c>
      <c r="K400" s="54">
        <f t="shared" si="37"/>
        <v>50.227208473021598</v>
      </c>
      <c r="L400" s="55">
        <v>0.50227208473021601</v>
      </c>
    </row>
    <row r="401" spans="1:12" x14ac:dyDescent="0.35">
      <c r="A401" s="38" t="s">
        <v>3</v>
      </c>
      <c r="B401" s="34" t="s">
        <v>88</v>
      </c>
      <c r="C401" s="34" t="s">
        <v>231</v>
      </c>
      <c r="E401" s="34" t="s">
        <v>10</v>
      </c>
      <c r="F401" t="s">
        <v>48</v>
      </c>
      <c r="G401" s="60" t="s">
        <v>230</v>
      </c>
      <c r="H401" s="55" t="s">
        <v>221</v>
      </c>
      <c r="I401" s="34" t="str">
        <f t="shared" si="35"/>
        <v>Barriers experienced by households that prevented them from accessing needed medication : Medication is too expensive</v>
      </c>
      <c r="J401" s="34" t="str">
        <f t="shared" si="36"/>
        <v>Barriers experienced by households that prevented them from accessing needed medication : Medication is too expensiveMigrants</v>
      </c>
      <c r="K401" s="54">
        <f t="shared" si="37"/>
        <v>41.363022321733403</v>
      </c>
      <c r="L401" s="55">
        <v>0.413630223217334</v>
      </c>
    </row>
    <row r="402" spans="1:12" x14ac:dyDescent="0.35">
      <c r="A402" s="38" t="s">
        <v>3</v>
      </c>
      <c r="B402" s="34" t="s">
        <v>88</v>
      </c>
      <c r="C402" s="34" t="s">
        <v>231</v>
      </c>
      <c r="E402" s="34" t="s">
        <v>10</v>
      </c>
      <c r="F402" t="s">
        <v>48</v>
      </c>
      <c r="G402" s="60" t="s">
        <v>230</v>
      </c>
      <c r="H402" s="55" t="s">
        <v>222</v>
      </c>
      <c r="I402" s="34" t="str">
        <f t="shared" si="35"/>
        <v>Barriers experienced by households that prevented them from accessing needed medication : Medication is not available in the health facility (e.g. hospital, primary health care center)</v>
      </c>
      <c r="J402" s="34" t="str">
        <f t="shared" si="36"/>
        <v>Barriers experienced by households that prevented them from accessing needed medication : Medication is not available in the health facility (e.g. hospital, primary health care center)Migrants</v>
      </c>
      <c r="K402" s="54">
        <f t="shared" si="37"/>
        <v>15.8185527023365</v>
      </c>
      <c r="L402" s="55">
        <v>0.158185527023365</v>
      </c>
    </row>
    <row r="403" spans="1:12" x14ac:dyDescent="0.35">
      <c r="A403" s="38" t="s">
        <v>3</v>
      </c>
      <c r="B403" s="34" t="s">
        <v>88</v>
      </c>
      <c r="C403" s="34" t="s">
        <v>231</v>
      </c>
      <c r="E403" s="34" t="s">
        <v>10</v>
      </c>
      <c r="F403" t="s">
        <v>48</v>
      </c>
      <c r="G403" s="60" t="s">
        <v>230</v>
      </c>
      <c r="H403" s="55" t="s">
        <v>223</v>
      </c>
      <c r="I403" s="34" t="str">
        <f t="shared" si="35"/>
        <v>Barriers experienced by households that prevented them from accessing needed medication : Medication is not available in private pharmacy</v>
      </c>
      <c r="J403" s="34" t="str">
        <f t="shared" si="36"/>
        <v>Barriers experienced by households that prevented them from accessing needed medication : Medication is not available in private pharmacyMigrants</v>
      </c>
      <c r="K403" s="54">
        <f t="shared" si="37"/>
        <v>21.895776854343101</v>
      </c>
      <c r="L403" s="55">
        <v>0.21895776854343099</v>
      </c>
    </row>
    <row r="404" spans="1:12" x14ac:dyDescent="0.35">
      <c r="A404" s="38" t="s">
        <v>3</v>
      </c>
      <c r="B404" s="34" t="s">
        <v>88</v>
      </c>
      <c r="C404" s="34" t="s">
        <v>231</v>
      </c>
      <c r="E404" s="34" t="s">
        <v>10</v>
      </c>
      <c r="F404" t="s">
        <v>48</v>
      </c>
      <c r="G404" s="60" t="s">
        <v>230</v>
      </c>
      <c r="H404" s="55" t="s">
        <v>224</v>
      </c>
      <c r="I404" s="34" t="str">
        <f t="shared" si="35"/>
        <v>Barriers experienced by households that prevented them from accessing needed medication : Don't trust the quality/source of available medicine</v>
      </c>
      <c r="J404" s="34" t="str">
        <f t="shared" si="36"/>
        <v>Barriers experienced by households that prevented them from accessing needed medication : Don't trust the quality/source of available medicineMigrants</v>
      </c>
      <c r="K404" s="54">
        <f t="shared" si="37"/>
        <v>0.74308732293955004</v>
      </c>
      <c r="L404" s="55">
        <v>7.4308732293955002E-3</v>
      </c>
    </row>
    <row r="405" spans="1:12" x14ac:dyDescent="0.35">
      <c r="A405" s="38" t="s">
        <v>3</v>
      </c>
      <c r="B405" s="34" t="s">
        <v>88</v>
      </c>
      <c r="C405" s="34" t="s">
        <v>231</v>
      </c>
      <c r="E405" s="34" t="s">
        <v>10</v>
      </c>
      <c r="F405" t="s">
        <v>48</v>
      </c>
      <c r="G405" s="60" t="s">
        <v>230</v>
      </c>
      <c r="H405" s="55" t="s">
        <v>225</v>
      </c>
      <c r="I405" s="34" t="str">
        <f t="shared" si="35"/>
        <v>Barriers experienced by households that prevented them from accessing needed medication : Pharmacy has limited hours or is closed</v>
      </c>
      <c r="J405" s="34" t="str">
        <f t="shared" si="36"/>
        <v>Barriers experienced by households that prevented them from accessing needed medication : Pharmacy has limited hours or is closedMigrants</v>
      </c>
      <c r="K405" s="54">
        <f t="shared" si="37"/>
        <v>0.175632707696177</v>
      </c>
      <c r="L405" s="55">
        <v>1.7563270769617701E-3</v>
      </c>
    </row>
    <row r="406" spans="1:12" x14ac:dyDescent="0.35">
      <c r="A406" s="38" t="s">
        <v>3</v>
      </c>
      <c r="B406" s="34" t="s">
        <v>88</v>
      </c>
      <c r="C406" s="34" t="s">
        <v>231</v>
      </c>
      <c r="E406" s="34" t="s">
        <v>10</v>
      </c>
      <c r="F406" t="s">
        <v>48</v>
      </c>
      <c r="G406" s="60" t="s">
        <v>230</v>
      </c>
      <c r="H406" s="55" t="s">
        <v>226</v>
      </c>
      <c r="I406" s="34" t="str">
        <f t="shared" si="35"/>
        <v>Barriers experienced by households that prevented them from accessing needed medication : Medical personnel (doctors, pharmacists) refused to give</v>
      </c>
      <c r="J406" s="34" t="str">
        <f t="shared" si="36"/>
        <v>Barriers experienced by households that prevented them from accessing needed medication : Medical personnel (doctors, pharmacists) refused to giveMigrants</v>
      </c>
      <c r="K406" s="54">
        <f t="shared" si="37"/>
        <v>0.34958957300775301</v>
      </c>
      <c r="L406" s="55">
        <v>3.4958957300775298E-3</v>
      </c>
    </row>
    <row r="407" spans="1:12" x14ac:dyDescent="0.35">
      <c r="A407" s="38" t="s">
        <v>3</v>
      </c>
      <c r="B407" s="34" t="s">
        <v>88</v>
      </c>
      <c r="C407" s="34" t="s">
        <v>231</v>
      </c>
      <c r="E407" s="34" t="s">
        <v>10</v>
      </c>
      <c r="F407" t="s">
        <v>48</v>
      </c>
      <c r="G407" s="60" t="s">
        <v>230</v>
      </c>
      <c r="H407" s="55" t="s">
        <v>227</v>
      </c>
      <c r="I407" s="34" t="str">
        <f t="shared" si="35"/>
        <v>Barriers experienced by households that prevented them from accessing needed medication : Couldn't afford doctor's visit to obtain prescription</v>
      </c>
      <c r="J407" s="34" t="str">
        <f t="shared" si="36"/>
        <v>Barriers experienced by households that prevented them from accessing needed medication : Couldn't afford doctor's visit to obtain prescriptionMigrants</v>
      </c>
      <c r="K407" s="54">
        <f t="shared" si="37"/>
        <v>2.8845615201911499</v>
      </c>
      <c r="L407" s="55">
        <v>2.8845615201911499E-2</v>
      </c>
    </row>
    <row r="408" spans="1:12" x14ac:dyDescent="0.35">
      <c r="A408" s="38" t="s">
        <v>3</v>
      </c>
      <c r="B408" s="34" t="s">
        <v>88</v>
      </c>
      <c r="C408" s="34" t="s">
        <v>231</v>
      </c>
      <c r="E408" s="34" t="s">
        <v>10</v>
      </c>
      <c r="F408" t="s">
        <v>48</v>
      </c>
      <c r="G408" s="60" t="s">
        <v>230</v>
      </c>
      <c r="H408" s="55" t="s">
        <v>228</v>
      </c>
      <c r="I408" s="34" t="str">
        <f t="shared" si="35"/>
        <v>Barriers experienced by households that prevented them from accessing needed medication : Don't know which medication is needed</v>
      </c>
      <c r="J408" s="34" t="str">
        <f t="shared" si="36"/>
        <v>Barriers experienced by households that prevented them from accessing needed medication : Don't know which medication is neededMigrants</v>
      </c>
      <c r="K408" s="54">
        <f t="shared" si="37"/>
        <v>0.175632707696177</v>
      </c>
      <c r="L408" s="55">
        <v>1.7563270769617701E-3</v>
      </c>
    </row>
    <row r="409" spans="1:12" x14ac:dyDescent="0.35">
      <c r="A409" s="38" t="s">
        <v>3</v>
      </c>
      <c r="B409" s="34" t="s">
        <v>88</v>
      </c>
      <c r="C409" s="34" t="s">
        <v>231</v>
      </c>
      <c r="E409" s="34" t="s">
        <v>10</v>
      </c>
      <c r="F409" t="s">
        <v>48</v>
      </c>
      <c r="G409" s="60" t="s">
        <v>230</v>
      </c>
      <c r="H409" s="55" t="s">
        <v>229</v>
      </c>
      <c r="I409" s="34" t="str">
        <f t="shared" si="35"/>
        <v>Barriers experienced by households that prevented them from accessing needed medication : Insurance or NSSF not honored</v>
      </c>
      <c r="J409" s="34" t="str">
        <f t="shared" si="36"/>
        <v>Barriers experienced by households that prevented them from accessing needed medication : Insurance or NSSF not honoredMigrants</v>
      </c>
      <c r="K409" s="54">
        <f t="shared" si="37"/>
        <v>0.96430404994437302</v>
      </c>
      <c r="L409" s="55">
        <v>9.6430404994437297E-3</v>
      </c>
    </row>
    <row r="410" spans="1:12" x14ac:dyDescent="0.35">
      <c r="A410" s="38" t="s">
        <v>3</v>
      </c>
      <c r="B410" s="34" t="s">
        <v>88</v>
      </c>
      <c r="C410" s="34" t="s">
        <v>231</v>
      </c>
      <c r="E410" s="34" t="s">
        <v>10</v>
      </c>
      <c r="F410" t="s">
        <v>48</v>
      </c>
      <c r="G410" s="60" t="s">
        <v>230</v>
      </c>
      <c r="H410" s="55" t="s">
        <v>130</v>
      </c>
      <c r="I410" s="34" t="str">
        <f t="shared" si="35"/>
        <v>Barriers experienced by households that prevented them from accessing needed medication : Language issues or communication barriers (can include disability related to speaking/ seeing/ hearing)</v>
      </c>
      <c r="J410" s="34" t="str">
        <f t="shared" si="36"/>
        <v>Barriers experienced by households that prevented them from accessing needed medication : Language issues or communication barriers (can include disability related to speaking/ seeing/ hearing)Migrants</v>
      </c>
      <c r="K410" s="54">
        <f t="shared" si="37"/>
        <v>8.7816353848088502E-2</v>
      </c>
      <c r="L410" s="55">
        <v>8.7816353848088505E-4</v>
      </c>
    </row>
    <row r="411" spans="1:12" x14ac:dyDescent="0.35">
      <c r="A411" s="38" t="s">
        <v>3</v>
      </c>
      <c r="B411" s="34" t="s">
        <v>88</v>
      </c>
      <c r="C411" s="34" t="s">
        <v>231</v>
      </c>
      <c r="E411" s="34" t="s">
        <v>10</v>
      </c>
      <c r="F411" t="s">
        <v>48</v>
      </c>
      <c r="G411" s="60" t="s">
        <v>230</v>
      </c>
      <c r="H411" s="55" t="s">
        <v>108</v>
      </c>
      <c r="I411" s="34" t="str">
        <f t="shared" si="35"/>
        <v>Barriers experienced by households that prevented them from accessing needed medication : Other</v>
      </c>
      <c r="J411" s="34" t="str">
        <f t="shared" si="36"/>
        <v>Barriers experienced by households that prevented them from accessing needed medication : OtherMigrants</v>
      </c>
      <c r="K411" s="54">
        <f t="shared" si="37"/>
        <v>0</v>
      </c>
      <c r="L411" s="55">
        <v>0</v>
      </c>
    </row>
    <row r="412" spans="1:12" x14ac:dyDescent="0.35">
      <c r="A412" s="38" t="s">
        <v>3</v>
      </c>
      <c r="B412" s="34" t="s">
        <v>88</v>
      </c>
      <c r="C412" s="34" t="s">
        <v>231</v>
      </c>
      <c r="E412" s="34" t="s">
        <v>10</v>
      </c>
      <c r="F412" t="s">
        <v>48</v>
      </c>
      <c r="G412" s="60" t="s">
        <v>230</v>
      </c>
      <c r="H412" s="55" t="s">
        <v>8</v>
      </c>
      <c r="I412" s="34" t="str">
        <f t="shared" si="35"/>
        <v>Barriers experienced by households that prevented them from accessing needed medication : Don't know</v>
      </c>
      <c r="J412" s="34" t="str">
        <f t="shared" si="36"/>
        <v>Barriers experienced by households that prevented them from accessing needed medication : Don't knowMigrants</v>
      </c>
      <c r="K412" s="54">
        <f t="shared" si="37"/>
        <v>0.47799100129172301</v>
      </c>
      <c r="L412" s="55">
        <v>4.7799100129172298E-3</v>
      </c>
    </row>
    <row r="413" spans="1:12" x14ac:dyDescent="0.35">
      <c r="A413" s="38" t="s">
        <v>3</v>
      </c>
      <c r="B413" s="34" t="s">
        <v>88</v>
      </c>
      <c r="C413" s="34" t="s">
        <v>231</v>
      </c>
      <c r="E413" s="34" t="s">
        <v>10</v>
      </c>
      <c r="F413" t="s">
        <v>48</v>
      </c>
      <c r="G413" s="60" t="s">
        <v>230</v>
      </c>
      <c r="H413" s="55" t="s">
        <v>7</v>
      </c>
      <c r="I413" s="34" t="str">
        <f t="shared" si="35"/>
        <v>Barriers experienced by households that prevented them from accessing needed medication : Decline to answer</v>
      </c>
      <c r="J413" s="34" t="str">
        <f t="shared" si="36"/>
        <v>Barriers experienced by households that prevented them from accessing needed medication : Decline to answerMigrants</v>
      </c>
      <c r="K413" s="54">
        <f t="shared" si="37"/>
        <v>0</v>
      </c>
      <c r="L413" s="55">
        <v>0</v>
      </c>
    </row>
    <row r="414" spans="1:12" x14ac:dyDescent="0.35">
      <c r="A414" s="38" t="s">
        <v>3</v>
      </c>
      <c r="B414" s="34" t="s">
        <v>88</v>
      </c>
      <c r="C414" s="34" t="s">
        <v>231</v>
      </c>
      <c r="E414" s="34" t="s">
        <v>10</v>
      </c>
      <c r="F414" t="s">
        <v>12</v>
      </c>
      <c r="G414" s="60" t="s">
        <v>230</v>
      </c>
      <c r="H414" s="55" t="s">
        <v>220</v>
      </c>
      <c r="I414" s="34" t="str">
        <f t="shared" si="35"/>
        <v>Barriers experienced by households that prevented them from accessing needed medication : None or not applicable</v>
      </c>
      <c r="J414" s="34" t="str">
        <f t="shared" si="36"/>
        <v>Barriers experienced by households that prevented them from accessing needed medication : None or not applicablePRL</v>
      </c>
      <c r="K414" s="54">
        <f t="shared" si="37"/>
        <v>14.226249362391199</v>
      </c>
      <c r="L414" s="55">
        <v>0.142262493623912</v>
      </c>
    </row>
    <row r="415" spans="1:12" x14ac:dyDescent="0.35">
      <c r="A415" s="38" t="s">
        <v>3</v>
      </c>
      <c r="B415" s="34" t="s">
        <v>88</v>
      </c>
      <c r="C415" s="34" t="s">
        <v>231</v>
      </c>
      <c r="E415" s="34" t="s">
        <v>10</v>
      </c>
      <c r="F415" t="s">
        <v>12</v>
      </c>
      <c r="G415" s="60" t="s">
        <v>230</v>
      </c>
      <c r="H415" s="55" t="s">
        <v>221</v>
      </c>
      <c r="I415" s="34" t="str">
        <f t="shared" si="35"/>
        <v>Barriers experienced by households that prevented them from accessing needed medication : Medication is too expensive</v>
      </c>
      <c r="J415" s="34" t="str">
        <f t="shared" si="36"/>
        <v>Barriers experienced by households that prevented them from accessing needed medication : Medication is too expensivePRL</v>
      </c>
      <c r="K415" s="54">
        <f t="shared" si="37"/>
        <v>74.737877756033598</v>
      </c>
      <c r="L415" s="55">
        <v>0.74737877756033599</v>
      </c>
    </row>
    <row r="416" spans="1:12" x14ac:dyDescent="0.35">
      <c r="A416" s="38" t="s">
        <v>3</v>
      </c>
      <c r="B416" s="34" t="s">
        <v>88</v>
      </c>
      <c r="C416" s="34" t="s">
        <v>231</v>
      </c>
      <c r="E416" s="34" t="s">
        <v>10</v>
      </c>
      <c r="F416" t="s">
        <v>12</v>
      </c>
      <c r="G416" s="60" t="s">
        <v>230</v>
      </c>
      <c r="H416" s="55" t="s">
        <v>222</v>
      </c>
      <c r="I416" s="34" t="str">
        <f t="shared" si="35"/>
        <v>Barriers experienced by households that prevented them from accessing needed medication : Medication is not available in the health facility (e.g. hospital, primary health care center)</v>
      </c>
      <c r="J416" s="34" t="str">
        <f t="shared" si="36"/>
        <v>Barriers experienced by households that prevented them from accessing needed medication : Medication is not available in the health facility (e.g. hospital, primary health care center)PRL</v>
      </c>
      <c r="K416" s="54">
        <f t="shared" si="37"/>
        <v>35.864177608735694</v>
      </c>
      <c r="L416" s="55">
        <v>0.35864177608735698</v>
      </c>
    </row>
    <row r="417" spans="1:12" x14ac:dyDescent="0.35">
      <c r="A417" s="38" t="s">
        <v>3</v>
      </c>
      <c r="B417" s="34" t="s">
        <v>88</v>
      </c>
      <c r="C417" s="34" t="s">
        <v>231</v>
      </c>
      <c r="E417" s="34" t="s">
        <v>10</v>
      </c>
      <c r="F417" t="s">
        <v>12</v>
      </c>
      <c r="G417" s="60" t="s">
        <v>230</v>
      </c>
      <c r="H417" s="55" t="s">
        <v>223</v>
      </c>
      <c r="I417" s="34" t="str">
        <f t="shared" si="35"/>
        <v>Barriers experienced by households that prevented them from accessing needed medication : Medication is not available in private pharmacy</v>
      </c>
      <c r="J417" s="34" t="str">
        <f t="shared" si="36"/>
        <v>Barriers experienced by households that prevented them from accessing needed medication : Medication is not available in private pharmacyPRL</v>
      </c>
      <c r="K417" s="54">
        <f t="shared" si="37"/>
        <v>55.546843196326904</v>
      </c>
      <c r="L417" s="55">
        <v>0.555468431963269</v>
      </c>
    </row>
    <row r="418" spans="1:12" x14ac:dyDescent="0.35">
      <c r="A418" s="38" t="s">
        <v>3</v>
      </c>
      <c r="B418" s="34" t="s">
        <v>88</v>
      </c>
      <c r="C418" s="34" t="s">
        <v>231</v>
      </c>
      <c r="E418" s="34" t="s">
        <v>10</v>
      </c>
      <c r="F418" t="s">
        <v>12</v>
      </c>
      <c r="G418" s="60" t="s">
        <v>230</v>
      </c>
      <c r="H418" s="55" t="s">
        <v>224</v>
      </c>
      <c r="I418" s="34" t="str">
        <f t="shared" si="35"/>
        <v>Barriers experienced by households that prevented them from accessing needed medication : Don't trust the quality/source of available medicine</v>
      </c>
      <c r="J418" s="34" t="str">
        <f t="shared" si="36"/>
        <v>Barriers experienced by households that prevented them from accessing needed medication : Don't trust the quality/source of available medicinePRL</v>
      </c>
      <c r="K418" s="54">
        <f t="shared" si="37"/>
        <v>0.82753106451928704</v>
      </c>
      <c r="L418" s="55">
        <v>8.2753106451928706E-3</v>
      </c>
    </row>
    <row r="419" spans="1:12" x14ac:dyDescent="0.35">
      <c r="A419" s="38" t="s">
        <v>3</v>
      </c>
      <c r="B419" s="34" t="s">
        <v>88</v>
      </c>
      <c r="C419" s="34" t="s">
        <v>231</v>
      </c>
      <c r="E419" s="34" t="s">
        <v>10</v>
      </c>
      <c r="F419" t="s">
        <v>12</v>
      </c>
      <c r="G419" s="60" t="s">
        <v>230</v>
      </c>
      <c r="H419" s="55" t="s">
        <v>225</v>
      </c>
      <c r="I419" s="34" t="str">
        <f t="shared" si="35"/>
        <v>Barriers experienced by households that prevented them from accessing needed medication : Pharmacy has limited hours or is closed</v>
      </c>
      <c r="J419" s="34" t="str">
        <f t="shared" si="36"/>
        <v>Barriers experienced by households that prevented them from accessing needed medication : Pharmacy has limited hours or is closedPRL</v>
      </c>
      <c r="K419" s="54">
        <f t="shared" si="37"/>
        <v>0.12347427119446901</v>
      </c>
      <c r="L419" s="55">
        <v>1.2347427119446901E-3</v>
      </c>
    </row>
    <row r="420" spans="1:12" x14ac:dyDescent="0.35">
      <c r="A420" s="38" t="s">
        <v>3</v>
      </c>
      <c r="B420" s="34" t="s">
        <v>88</v>
      </c>
      <c r="C420" s="34" t="s">
        <v>231</v>
      </c>
      <c r="E420" s="34" t="s">
        <v>10</v>
      </c>
      <c r="F420" t="s">
        <v>12</v>
      </c>
      <c r="G420" s="60" t="s">
        <v>230</v>
      </c>
      <c r="H420" s="55" t="s">
        <v>226</v>
      </c>
      <c r="I420" s="34" t="str">
        <f t="shared" si="35"/>
        <v>Barriers experienced by households that prevented them from accessing needed medication : Medical personnel (doctors, pharmacists) refused to give</v>
      </c>
      <c r="J420" s="34" t="str">
        <f t="shared" si="36"/>
        <v>Barriers experienced by households that prevented them from accessing needed medication : Medical personnel (doctors, pharmacists) refused to givePRL</v>
      </c>
      <c r="K420" s="54">
        <f t="shared" si="37"/>
        <v>0.85896361451164993</v>
      </c>
      <c r="L420" s="55">
        <v>8.5896361451164999E-3</v>
      </c>
    </row>
    <row r="421" spans="1:12" x14ac:dyDescent="0.35">
      <c r="A421" s="38" t="s">
        <v>3</v>
      </c>
      <c r="B421" s="34" t="s">
        <v>88</v>
      </c>
      <c r="C421" s="34" t="s">
        <v>231</v>
      </c>
      <c r="E421" s="34" t="s">
        <v>10</v>
      </c>
      <c r="F421" t="s">
        <v>12</v>
      </c>
      <c r="G421" s="60" t="s">
        <v>230</v>
      </c>
      <c r="H421" s="55" t="s">
        <v>227</v>
      </c>
      <c r="I421" s="34" t="str">
        <f t="shared" si="35"/>
        <v>Barriers experienced by households that prevented them from accessing needed medication : Couldn't afford doctor's visit to obtain prescription</v>
      </c>
      <c r="J421" s="34" t="str">
        <f t="shared" si="36"/>
        <v>Barriers experienced by households that prevented them from accessing needed medication : Couldn't afford doctor's visit to obtain prescriptionPRL</v>
      </c>
      <c r="K421" s="54">
        <f t="shared" si="37"/>
        <v>2.7483975722059801</v>
      </c>
      <c r="L421" s="55">
        <v>2.7483975722059802E-2</v>
      </c>
    </row>
    <row r="422" spans="1:12" x14ac:dyDescent="0.35">
      <c r="A422" s="38" t="s">
        <v>3</v>
      </c>
      <c r="B422" s="34" t="s">
        <v>88</v>
      </c>
      <c r="C422" s="34" t="s">
        <v>231</v>
      </c>
      <c r="E422" s="34" t="s">
        <v>10</v>
      </c>
      <c r="F422" t="s">
        <v>12</v>
      </c>
      <c r="G422" s="60" t="s">
        <v>230</v>
      </c>
      <c r="H422" s="55" t="s">
        <v>228</v>
      </c>
      <c r="I422" s="34" t="str">
        <f t="shared" si="35"/>
        <v>Barriers experienced by households that prevented them from accessing needed medication : Don't know which medication is needed</v>
      </c>
      <c r="J422" s="34" t="str">
        <f t="shared" si="36"/>
        <v>Barriers experienced by households that prevented them from accessing needed medication : Don't know which medication is neededPRL</v>
      </c>
      <c r="K422" s="54">
        <f t="shared" si="37"/>
        <v>0</v>
      </c>
      <c r="L422" s="55">
        <v>0</v>
      </c>
    </row>
    <row r="423" spans="1:12" x14ac:dyDescent="0.35">
      <c r="A423" s="38" t="s">
        <v>3</v>
      </c>
      <c r="B423" s="34" t="s">
        <v>88</v>
      </c>
      <c r="C423" s="34" t="s">
        <v>231</v>
      </c>
      <c r="E423" s="34" t="s">
        <v>10</v>
      </c>
      <c r="F423" t="s">
        <v>12</v>
      </c>
      <c r="G423" s="60" t="s">
        <v>230</v>
      </c>
      <c r="H423" s="55" t="s">
        <v>229</v>
      </c>
      <c r="I423" s="34" t="str">
        <f t="shared" si="35"/>
        <v>Barriers experienced by households that prevented them from accessing needed medication : Insurance or NSSF not honored</v>
      </c>
      <c r="J423" s="34" t="str">
        <f t="shared" si="36"/>
        <v>Barriers experienced by households that prevented them from accessing needed medication : Insurance or NSSF not honoredPRL</v>
      </c>
      <c r="K423" s="54">
        <f t="shared" si="37"/>
        <v>0.11504553819564299</v>
      </c>
      <c r="L423" s="55">
        <v>1.1504553819564299E-3</v>
      </c>
    </row>
    <row r="424" spans="1:12" x14ac:dyDescent="0.35">
      <c r="A424" s="38" t="s">
        <v>3</v>
      </c>
      <c r="B424" s="34" t="s">
        <v>88</v>
      </c>
      <c r="C424" s="34" t="s">
        <v>231</v>
      </c>
      <c r="E424" s="34" t="s">
        <v>10</v>
      </c>
      <c r="F424" t="s">
        <v>12</v>
      </c>
      <c r="G424" s="60" t="s">
        <v>230</v>
      </c>
      <c r="H424" s="55" t="s">
        <v>130</v>
      </c>
      <c r="I424" s="34" t="str">
        <f t="shared" si="35"/>
        <v>Barriers experienced by households that prevented them from accessing needed medication : Language issues or communication barriers (can include disability related to speaking/ seeing/ hearing)</v>
      </c>
      <c r="J424" s="34" t="str">
        <f t="shared" si="36"/>
        <v>Barriers experienced by households that prevented them from accessing needed medication : Language issues or communication barriers (can include disability related to speaking/ seeing/ hearing)PRL</v>
      </c>
      <c r="K424" s="54">
        <f t="shared" si="37"/>
        <v>0</v>
      </c>
      <c r="L424" s="55">
        <v>0</v>
      </c>
    </row>
    <row r="425" spans="1:12" x14ac:dyDescent="0.35">
      <c r="A425" s="38" t="s">
        <v>3</v>
      </c>
      <c r="B425" s="34" t="s">
        <v>88</v>
      </c>
      <c r="C425" s="34" t="s">
        <v>231</v>
      </c>
      <c r="E425" s="34" t="s">
        <v>10</v>
      </c>
      <c r="F425" t="s">
        <v>12</v>
      </c>
      <c r="G425" s="60" t="s">
        <v>230</v>
      </c>
      <c r="H425" s="55" t="s">
        <v>108</v>
      </c>
      <c r="I425" s="34" t="str">
        <f t="shared" si="35"/>
        <v>Barriers experienced by households that prevented them from accessing needed medication : Other</v>
      </c>
      <c r="J425" s="34" t="str">
        <f t="shared" si="36"/>
        <v>Barriers experienced by households that prevented them from accessing needed medication : OtherPRL</v>
      </c>
      <c r="K425" s="54">
        <f t="shared" si="37"/>
        <v>3.6253419814193701E-2</v>
      </c>
      <c r="L425" s="55">
        <v>3.6253419814193702E-4</v>
      </c>
    </row>
    <row r="426" spans="1:12" x14ac:dyDescent="0.35">
      <c r="A426" s="38" t="s">
        <v>3</v>
      </c>
      <c r="B426" s="34" t="s">
        <v>88</v>
      </c>
      <c r="C426" s="34" t="s">
        <v>231</v>
      </c>
      <c r="E426" s="34" t="s">
        <v>10</v>
      </c>
      <c r="F426" t="s">
        <v>12</v>
      </c>
      <c r="G426" s="60" t="s">
        <v>230</v>
      </c>
      <c r="H426" s="55" t="s">
        <v>8</v>
      </c>
      <c r="I426" s="34" t="str">
        <f t="shared" si="35"/>
        <v>Barriers experienced by households that prevented them from accessing needed medication : Don't know</v>
      </c>
      <c r="J426" s="34" t="str">
        <f t="shared" si="36"/>
        <v>Barriers experienced by households that prevented them from accessing needed medication : Don't knowPRL</v>
      </c>
      <c r="K426" s="54">
        <f t="shared" si="37"/>
        <v>0.56747184706686804</v>
      </c>
      <c r="L426" s="55">
        <v>5.6747184706686798E-3</v>
      </c>
    </row>
    <row r="427" spans="1:12" x14ac:dyDescent="0.35">
      <c r="A427" s="38" t="s">
        <v>3</v>
      </c>
      <c r="B427" s="34" t="s">
        <v>88</v>
      </c>
      <c r="C427" s="34" t="s">
        <v>231</v>
      </c>
      <c r="E427" s="34" t="s">
        <v>10</v>
      </c>
      <c r="F427" t="s">
        <v>12</v>
      </c>
      <c r="G427" s="60" t="s">
        <v>230</v>
      </c>
      <c r="H427" s="55" t="s">
        <v>7</v>
      </c>
      <c r="I427" s="34" t="str">
        <f t="shared" si="35"/>
        <v>Barriers experienced by households that prevented them from accessing needed medication : Decline to answer</v>
      </c>
      <c r="J427" s="34" t="str">
        <f t="shared" si="36"/>
        <v>Barriers experienced by households that prevented them from accessing needed medication : Decline to answerPRL</v>
      </c>
      <c r="K427" s="54">
        <f t="shared" si="37"/>
        <v>0</v>
      </c>
      <c r="L427" s="55">
        <v>0</v>
      </c>
    </row>
    <row r="428" spans="1:12" x14ac:dyDescent="0.35">
      <c r="A428" s="38" t="s">
        <v>3</v>
      </c>
      <c r="B428" s="34" t="s">
        <v>88</v>
      </c>
      <c r="C428" s="34" t="s">
        <v>231</v>
      </c>
      <c r="D428" s="50" t="s">
        <v>243</v>
      </c>
      <c r="E428" s="34" t="s">
        <v>10</v>
      </c>
      <c r="F428" s="50" t="s">
        <v>11</v>
      </c>
      <c r="G428" s="55" t="s">
        <v>242</v>
      </c>
      <c r="H428" s="55" t="s">
        <v>200</v>
      </c>
      <c r="I428" s="34" t="str">
        <f t="shared" si="35"/>
        <v>Coping mechanisms employed by household to adjust to the inaccessibility of medication in Lebanon (3 months) : No coping mechanisms used</v>
      </c>
      <c r="J428" s="34" t="str">
        <f t="shared" si="36"/>
        <v>Coping mechanisms employed by household to adjust to the inaccessibility of medication in Lebanon (3 months) : No coping mechanisms usedLebanese</v>
      </c>
      <c r="K428" s="54">
        <f t="shared" si="37"/>
        <v>14.3384977993927</v>
      </c>
      <c r="L428" s="55">
        <v>0.14338497799392699</v>
      </c>
    </row>
    <row r="429" spans="1:12" x14ac:dyDescent="0.35">
      <c r="A429" s="38" t="s">
        <v>3</v>
      </c>
      <c r="B429" s="34" t="s">
        <v>88</v>
      </c>
      <c r="C429" s="34" t="s">
        <v>231</v>
      </c>
      <c r="D429" s="50" t="s">
        <v>243</v>
      </c>
      <c r="E429" s="34" t="s">
        <v>10</v>
      </c>
      <c r="F429" s="50" t="s">
        <v>11</v>
      </c>
      <c r="G429" s="55" t="s">
        <v>242</v>
      </c>
      <c r="H429" s="55" t="s">
        <v>232</v>
      </c>
      <c r="I429" s="34" t="str">
        <f t="shared" si="35"/>
        <v>Coping mechanisms employed by household to adjust to the inaccessibility of medication in Lebanon (3 months) : Switched to substitutes / generics</v>
      </c>
      <c r="J429" s="34" t="str">
        <f t="shared" si="36"/>
        <v>Coping mechanisms employed by household to adjust to the inaccessibility of medication in Lebanon (3 months) : Switched to substitutes / genericsLebanese</v>
      </c>
      <c r="K429" s="54">
        <f t="shared" si="37"/>
        <v>54.622647199081996</v>
      </c>
      <c r="L429" s="55">
        <v>0.54622647199081997</v>
      </c>
    </row>
    <row r="430" spans="1:12" x14ac:dyDescent="0.35">
      <c r="A430" s="38" t="s">
        <v>3</v>
      </c>
      <c r="B430" s="34" t="s">
        <v>88</v>
      </c>
      <c r="C430" s="34" t="s">
        <v>231</v>
      </c>
      <c r="D430" s="50" t="s">
        <v>243</v>
      </c>
      <c r="E430" s="34" t="s">
        <v>10</v>
      </c>
      <c r="F430" s="50" t="s">
        <v>11</v>
      </c>
      <c r="G430" s="55" t="s">
        <v>242</v>
      </c>
      <c r="H430" s="55" t="s">
        <v>233</v>
      </c>
      <c r="I430" s="34" t="str">
        <f t="shared" si="35"/>
        <v>Coping mechanisms employed by household to adjust to the inaccessibility of medication in Lebanon (3 months) : Rationed existing medication</v>
      </c>
      <c r="J430" s="34" t="str">
        <f t="shared" si="36"/>
        <v>Coping mechanisms employed by household to adjust to the inaccessibility of medication in Lebanon (3 months) : Rationed existing medicationLebanese</v>
      </c>
      <c r="K430" s="54">
        <f t="shared" si="37"/>
        <v>28.006917147704002</v>
      </c>
      <c r="L430" s="55">
        <v>0.28006917147704002</v>
      </c>
    </row>
    <row r="431" spans="1:12" x14ac:dyDescent="0.35">
      <c r="A431" s="38" t="s">
        <v>3</v>
      </c>
      <c r="B431" s="34" t="s">
        <v>88</v>
      </c>
      <c r="C431" s="34" t="s">
        <v>231</v>
      </c>
      <c r="D431" s="50" t="s">
        <v>243</v>
      </c>
      <c r="E431" s="34" t="s">
        <v>10</v>
      </c>
      <c r="F431" s="50" t="s">
        <v>11</v>
      </c>
      <c r="G431" s="55" t="s">
        <v>242</v>
      </c>
      <c r="H431" s="55" t="s">
        <v>234</v>
      </c>
      <c r="I431" s="34" t="str">
        <f t="shared" si="35"/>
        <v>Coping mechanisms employed by household to adjust to the inaccessibility of medication in Lebanon (3 months) : Acquired medication from outside Lebanon</v>
      </c>
      <c r="J431" s="34" t="str">
        <f t="shared" si="36"/>
        <v>Coping mechanisms employed by household to adjust to the inaccessibility of medication in Lebanon (3 months) : Acquired medication from outside LebanonLebanese</v>
      </c>
      <c r="K431" s="54">
        <f t="shared" si="37"/>
        <v>27.2226640635369</v>
      </c>
      <c r="L431" s="55">
        <v>0.272226640635369</v>
      </c>
    </row>
    <row r="432" spans="1:12" x14ac:dyDescent="0.35">
      <c r="A432" s="38" t="s">
        <v>3</v>
      </c>
      <c r="B432" s="34" t="s">
        <v>88</v>
      </c>
      <c r="C432" s="34" t="s">
        <v>231</v>
      </c>
      <c r="D432" s="50" t="s">
        <v>243</v>
      </c>
      <c r="E432" s="34" t="s">
        <v>10</v>
      </c>
      <c r="F432" s="50" t="s">
        <v>11</v>
      </c>
      <c r="G432" s="55" t="s">
        <v>242</v>
      </c>
      <c r="H432" s="55" t="s">
        <v>235</v>
      </c>
      <c r="I432" s="34" t="str">
        <f t="shared" si="35"/>
        <v>Coping mechanisms employed by household to adjust to the inaccessibility of medication in Lebanon (3 months) : Received or exchanged medicine through informal networks</v>
      </c>
      <c r="J432" s="34" t="str">
        <f t="shared" si="36"/>
        <v>Coping mechanisms employed by household to adjust to the inaccessibility of medication in Lebanon (3 months) : Received or exchanged medicine through informal networksLebanese</v>
      </c>
      <c r="K432" s="54">
        <f t="shared" si="37"/>
        <v>3.8881652147174699</v>
      </c>
      <c r="L432" s="55">
        <v>3.8881652147174699E-2</v>
      </c>
    </row>
    <row r="433" spans="1:12" x14ac:dyDescent="0.35">
      <c r="A433" s="38" t="s">
        <v>3</v>
      </c>
      <c r="B433" s="34" t="s">
        <v>88</v>
      </c>
      <c r="C433" s="34" t="s">
        <v>231</v>
      </c>
      <c r="D433" s="50" t="s">
        <v>243</v>
      </c>
      <c r="E433" s="34" t="s">
        <v>10</v>
      </c>
      <c r="F433" s="50" t="s">
        <v>11</v>
      </c>
      <c r="G433" s="55" t="s">
        <v>242</v>
      </c>
      <c r="H433" s="55" t="s">
        <v>236</v>
      </c>
      <c r="I433" s="34" t="str">
        <f t="shared" si="35"/>
        <v>Coping mechanisms employed by household to adjust to the inaccessibility of medication in Lebanon (3 months) : Sold household items or property to afford medication</v>
      </c>
      <c r="J433" s="34" t="str">
        <f t="shared" si="36"/>
        <v>Coping mechanisms employed by household to adjust to the inaccessibility of medication in Lebanon (3 months) : Sold household items or property to afford medicationLebanese</v>
      </c>
      <c r="K433" s="54">
        <f t="shared" si="37"/>
        <v>2.6414678963167302</v>
      </c>
      <c r="L433" s="55">
        <v>2.64146789631673E-2</v>
      </c>
    </row>
    <row r="434" spans="1:12" x14ac:dyDescent="0.35">
      <c r="A434" s="38" t="s">
        <v>3</v>
      </c>
      <c r="B434" s="34" t="s">
        <v>88</v>
      </c>
      <c r="C434" s="34" t="s">
        <v>231</v>
      </c>
      <c r="D434" s="50" t="s">
        <v>243</v>
      </c>
      <c r="E434" s="34" t="s">
        <v>10</v>
      </c>
      <c r="F434" s="50" t="s">
        <v>11</v>
      </c>
      <c r="G434" s="55" t="s">
        <v>242</v>
      </c>
      <c r="H434" s="55" t="s">
        <v>237</v>
      </c>
      <c r="I434" s="34" t="str">
        <f t="shared" si="35"/>
        <v>Coping mechanisms employed by household to adjust to the inaccessibility of medication in Lebanon (3 months) : Traveled (either within country or abroad) to obtain medication</v>
      </c>
      <c r="J434" s="34" t="str">
        <f t="shared" si="36"/>
        <v>Coping mechanisms employed by household to adjust to the inaccessibility of medication in Lebanon (3 months) : Traveled (either within country or abroad) to obtain medicationLebanese</v>
      </c>
      <c r="K434" s="54">
        <f t="shared" si="37"/>
        <v>2.6972842655313598</v>
      </c>
      <c r="L434" s="55">
        <v>2.6972842655313599E-2</v>
      </c>
    </row>
    <row r="435" spans="1:12" x14ac:dyDescent="0.35">
      <c r="A435" s="38" t="s">
        <v>3</v>
      </c>
      <c r="B435" s="34" t="s">
        <v>88</v>
      </c>
      <c r="C435" s="34" t="s">
        <v>231</v>
      </c>
      <c r="D435" s="50" t="s">
        <v>243</v>
      </c>
      <c r="E435" s="34" t="s">
        <v>10</v>
      </c>
      <c r="F435" s="50" t="s">
        <v>11</v>
      </c>
      <c r="G435" s="55" t="s">
        <v>242</v>
      </c>
      <c r="H435" s="55" t="s">
        <v>238</v>
      </c>
      <c r="I435" s="34" t="str">
        <f t="shared" si="35"/>
        <v>Coping mechanisms employed by household to adjust to the inaccessibility of medication in Lebanon (3 months) : Reduced non-medical household expenses to afford medication</v>
      </c>
      <c r="J435" s="34" t="str">
        <f t="shared" si="36"/>
        <v>Coping mechanisms employed by household to adjust to the inaccessibility of medication in Lebanon (3 months) : Reduced non-medical household expenses to afford medicationLebanese</v>
      </c>
      <c r="K435" s="54">
        <f t="shared" si="37"/>
        <v>5.36607100652407</v>
      </c>
      <c r="L435" s="55">
        <v>5.3660710065240702E-2</v>
      </c>
    </row>
    <row r="436" spans="1:12" x14ac:dyDescent="0.35">
      <c r="A436" s="38" t="s">
        <v>3</v>
      </c>
      <c r="B436" s="34" t="s">
        <v>88</v>
      </c>
      <c r="C436" s="34" t="s">
        <v>231</v>
      </c>
      <c r="D436" s="50" t="s">
        <v>243</v>
      </c>
      <c r="E436" s="34" t="s">
        <v>10</v>
      </c>
      <c r="F436" s="50" t="s">
        <v>11</v>
      </c>
      <c r="G436" s="55" t="s">
        <v>242</v>
      </c>
      <c r="H436" s="55" t="s">
        <v>239</v>
      </c>
      <c r="I436" s="34" t="str">
        <f t="shared" si="35"/>
        <v>Coping mechanisms employed by household to adjust to the inaccessibility of medication in Lebanon (3 months) : Worked additional hours/new members entered workforce to afford medication</v>
      </c>
      <c r="J436" s="34" t="str">
        <f t="shared" si="36"/>
        <v>Coping mechanisms employed by household to adjust to the inaccessibility of medication in Lebanon (3 months) : Worked additional hours/new members entered workforce to afford medicationLebanese</v>
      </c>
      <c r="K436" s="54">
        <f t="shared" si="37"/>
        <v>0.39241907695780898</v>
      </c>
      <c r="L436" s="55">
        <v>3.9241907695780898E-3</v>
      </c>
    </row>
    <row r="437" spans="1:12" x14ac:dyDescent="0.35">
      <c r="A437" s="38" t="s">
        <v>3</v>
      </c>
      <c r="B437" s="34" t="s">
        <v>88</v>
      </c>
      <c r="C437" s="34" t="s">
        <v>231</v>
      </c>
      <c r="D437" s="50" t="s">
        <v>243</v>
      </c>
      <c r="E437" s="34" t="s">
        <v>10</v>
      </c>
      <c r="F437" s="50" t="s">
        <v>11</v>
      </c>
      <c r="G437" s="55" t="s">
        <v>242</v>
      </c>
      <c r="H437" s="55" t="s">
        <v>240</v>
      </c>
      <c r="I437" s="34" t="str">
        <f t="shared" si="35"/>
        <v>Coping mechanisms employed by household to adjust to the inaccessibility of medication in Lebanon (3 months) : Borrowed money to afford medication</v>
      </c>
      <c r="J437" s="34" t="str">
        <f t="shared" si="36"/>
        <v>Coping mechanisms employed by household to adjust to the inaccessibility of medication in Lebanon (3 months) : Borrowed money to afford medicationLebanese</v>
      </c>
      <c r="K437" s="54">
        <f t="shared" si="37"/>
        <v>7.7815025127472097</v>
      </c>
      <c r="L437" s="55">
        <v>7.7815025127472098E-2</v>
      </c>
    </row>
    <row r="438" spans="1:12" x14ac:dyDescent="0.35">
      <c r="A438" s="38" t="s">
        <v>3</v>
      </c>
      <c r="B438" s="34" t="s">
        <v>88</v>
      </c>
      <c r="C438" s="34" t="s">
        <v>231</v>
      </c>
      <c r="D438" s="50" t="s">
        <v>243</v>
      </c>
      <c r="E438" s="34" t="s">
        <v>10</v>
      </c>
      <c r="F438" s="50" t="s">
        <v>11</v>
      </c>
      <c r="G438" s="55" t="s">
        <v>242</v>
      </c>
      <c r="H438" s="55" t="s">
        <v>241</v>
      </c>
      <c r="I438" s="34" t="str">
        <f t="shared" si="35"/>
        <v>Coping mechanisms employed by household to adjust to the inaccessibility of medication in Lebanon (3 months) : Used herbal or traditional medicines/treatments</v>
      </c>
      <c r="J438" s="34" t="str">
        <f t="shared" si="36"/>
        <v>Coping mechanisms employed by household to adjust to the inaccessibility of medication in Lebanon (3 months) : Used herbal or traditional medicines/treatmentsLebanese</v>
      </c>
      <c r="K438" s="54">
        <f t="shared" si="37"/>
        <v>3.2771423476954498</v>
      </c>
      <c r="L438" s="55">
        <v>3.2771423476954498E-2</v>
      </c>
    </row>
    <row r="439" spans="1:12" x14ac:dyDescent="0.35">
      <c r="A439" s="38" t="s">
        <v>3</v>
      </c>
      <c r="B439" s="34" t="s">
        <v>88</v>
      </c>
      <c r="C439" s="34" t="s">
        <v>231</v>
      </c>
      <c r="D439" s="50" t="s">
        <v>243</v>
      </c>
      <c r="E439" s="34" t="s">
        <v>10</v>
      </c>
      <c r="F439" s="50" t="s">
        <v>11</v>
      </c>
      <c r="G439" s="55" t="s">
        <v>242</v>
      </c>
      <c r="H439" s="55" t="s">
        <v>212</v>
      </c>
      <c r="I439" s="34" t="str">
        <f t="shared" si="35"/>
        <v>Coping mechanisms employed by household to adjust to the inaccessibility of medication in Lebanon (3 months) : Used prayer or spiritual practices</v>
      </c>
      <c r="J439" s="34" t="str">
        <f t="shared" si="36"/>
        <v>Coping mechanisms employed by household to adjust to the inaccessibility of medication in Lebanon (3 months) : Used prayer or spiritual practicesLebanese</v>
      </c>
      <c r="K439" s="54">
        <f t="shared" si="37"/>
        <v>0.36770206198545502</v>
      </c>
      <c r="L439" s="55">
        <v>3.6770206198545501E-3</v>
      </c>
    </row>
    <row r="440" spans="1:12" x14ac:dyDescent="0.35">
      <c r="A440" s="38" t="s">
        <v>3</v>
      </c>
      <c r="B440" s="34" t="s">
        <v>88</v>
      </c>
      <c r="C440" s="34" t="s">
        <v>231</v>
      </c>
      <c r="D440" s="50" t="s">
        <v>243</v>
      </c>
      <c r="E440" s="34" t="s">
        <v>10</v>
      </c>
      <c r="F440" s="50" t="s">
        <v>11</v>
      </c>
      <c r="G440" s="55" t="s">
        <v>242</v>
      </c>
      <c r="H440" s="55" t="s">
        <v>211</v>
      </c>
      <c r="I440" s="34" t="str">
        <f t="shared" si="35"/>
        <v>Coping mechanisms employed by household to adjust to the inaccessibility of medication in Lebanon (3 months) : Changed lifestyle/habits to control health condition</v>
      </c>
      <c r="J440" s="34" t="str">
        <f t="shared" si="36"/>
        <v>Coping mechanisms employed by household to adjust to the inaccessibility of medication in Lebanon (3 months) : Changed lifestyle/habits to control health conditionLebanese</v>
      </c>
      <c r="K440" s="54">
        <f t="shared" si="37"/>
        <v>0.66384562229029398</v>
      </c>
      <c r="L440" s="55">
        <v>6.6384562229029401E-3</v>
      </c>
    </row>
    <row r="441" spans="1:12" x14ac:dyDescent="0.35">
      <c r="A441" s="38" t="s">
        <v>3</v>
      </c>
      <c r="B441" s="34" t="s">
        <v>88</v>
      </c>
      <c r="C441" s="34" t="s">
        <v>231</v>
      </c>
      <c r="D441" s="50" t="s">
        <v>243</v>
      </c>
      <c r="E441" s="34" t="s">
        <v>10</v>
      </c>
      <c r="F441" s="50" t="s">
        <v>11</v>
      </c>
      <c r="G441" s="55" t="s">
        <v>242</v>
      </c>
      <c r="H441" s="55" t="s">
        <v>108</v>
      </c>
      <c r="I441" s="34" t="str">
        <f t="shared" si="35"/>
        <v>Coping mechanisms employed by household to adjust to the inaccessibility of medication in Lebanon (3 months) : Other</v>
      </c>
      <c r="J441" s="34" t="str">
        <f t="shared" si="36"/>
        <v>Coping mechanisms employed by household to adjust to the inaccessibility of medication in Lebanon (3 months) : OtherLebanese</v>
      </c>
      <c r="K441" s="54">
        <f t="shared" si="37"/>
        <v>0.38346642405010301</v>
      </c>
      <c r="L441" s="55">
        <v>3.8346642405010299E-3</v>
      </c>
    </row>
    <row r="442" spans="1:12" x14ac:dyDescent="0.35">
      <c r="A442" s="38" t="s">
        <v>3</v>
      </c>
      <c r="B442" s="34" t="s">
        <v>88</v>
      </c>
      <c r="C442" s="34" t="s">
        <v>231</v>
      </c>
      <c r="D442" s="50" t="s">
        <v>243</v>
      </c>
      <c r="E442" s="34" t="s">
        <v>10</v>
      </c>
      <c r="F442" s="50" t="s">
        <v>11</v>
      </c>
      <c r="G442" s="55" t="s">
        <v>242</v>
      </c>
      <c r="H442" s="55" t="s">
        <v>8</v>
      </c>
      <c r="I442" s="34" t="str">
        <f t="shared" si="35"/>
        <v>Coping mechanisms employed by household to adjust to the inaccessibility of medication in Lebanon (3 months) : Don't know</v>
      </c>
      <c r="J442" s="34" t="str">
        <f t="shared" si="36"/>
        <v>Coping mechanisms employed by household to adjust to the inaccessibility of medication in Lebanon (3 months) : Don't knowLebanese</v>
      </c>
      <c r="K442" s="54">
        <f t="shared" si="37"/>
        <v>0.62534699350126</v>
      </c>
      <c r="L442" s="55">
        <v>6.2534699350125997E-3</v>
      </c>
    </row>
    <row r="443" spans="1:12" x14ac:dyDescent="0.35">
      <c r="A443" s="38" t="s">
        <v>3</v>
      </c>
      <c r="B443" s="34" t="s">
        <v>88</v>
      </c>
      <c r="C443" s="34" t="s">
        <v>231</v>
      </c>
      <c r="D443" s="50" t="s">
        <v>243</v>
      </c>
      <c r="E443" s="34" t="s">
        <v>10</v>
      </c>
      <c r="F443" s="50" t="s">
        <v>11</v>
      </c>
      <c r="G443" s="55" t="s">
        <v>242</v>
      </c>
      <c r="H443" s="55" t="s">
        <v>7</v>
      </c>
      <c r="I443" s="34" t="str">
        <f t="shared" si="35"/>
        <v>Coping mechanisms employed by household to adjust to the inaccessibility of medication in Lebanon (3 months) : Decline to answer</v>
      </c>
      <c r="J443" s="34" t="str">
        <f t="shared" si="36"/>
        <v>Coping mechanisms employed by household to adjust to the inaccessibility of medication in Lebanon (3 months) : Decline to answerLebanese</v>
      </c>
      <c r="K443" s="54">
        <f t="shared" si="37"/>
        <v>0.30077075494002198</v>
      </c>
      <c r="L443" s="55">
        <v>3.0077075494002199E-3</v>
      </c>
    </row>
    <row r="444" spans="1:12" x14ac:dyDescent="0.35">
      <c r="A444" s="38" t="s">
        <v>3</v>
      </c>
      <c r="B444" s="34" t="s">
        <v>88</v>
      </c>
      <c r="C444" s="34" t="s">
        <v>231</v>
      </c>
      <c r="D444" s="50" t="s">
        <v>243</v>
      </c>
      <c r="E444" s="34" t="s">
        <v>10</v>
      </c>
      <c r="F444" s="50" t="s">
        <v>48</v>
      </c>
      <c r="G444" s="55" t="s">
        <v>242</v>
      </c>
      <c r="H444" s="55" t="s">
        <v>200</v>
      </c>
      <c r="I444" s="34" t="str">
        <f t="shared" si="35"/>
        <v>Coping mechanisms employed by household to adjust to the inaccessibility of medication in Lebanon (3 months) : No coping mechanisms used</v>
      </c>
      <c r="J444" s="34" t="str">
        <f t="shared" si="36"/>
        <v>Coping mechanisms employed by household to adjust to the inaccessibility of medication in Lebanon (3 months) : No coping mechanisms usedMigrants</v>
      </c>
      <c r="K444" s="54">
        <f t="shared" si="37"/>
        <v>36.282656900185998</v>
      </c>
      <c r="L444" s="55">
        <v>0.36282656900186</v>
      </c>
    </row>
    <row r="445" spans="1:12" x14ac:dyDescent="0.35">
      <c r="A445" s="38" t="s">
        <v>3</v>
      </c>
      <c r="B445" s="34" t="s">
        <v>88</v>
      </c>
      <c r="C445" s="34" t="s">
        <v>231</v>
      </c>
      <c r="D445" s="50" t="s">
        <v>243</v>
      </c>
      <c r="E445" s="34" t="s">
        <v>10</v>
      </c>
      <c r="F445" s="50" t="s">
        <v>48</v>
      </c>
      <c r="G445" s="55" t="s">
        <v>242</v>
      </c>
      <c r="H445" s="55" t="s">
        <v>232</v>
      </c>
      <c r="I445" s="34" t="str">
        <f t="shared" si="35"/>
        <v>Coping mechanisms employed by household to adjust to the inaccessibility of medication in Lebanon (3 months) : Switched to substitutes / generics</v>
      </c>
      <c r="J445" s="34" t="str">
        <f t="shared" si="36"/>
        <v>Coping mechanisms employed by household to adjust to the inaccessibility of medication in Lebanon (3 months) : Switched to substitutes / genericsMigrants</v>
      </c>
      <c r="K445" s="54">
        <f t="shared" si="37"/>
        <v>34.667632046328201</v>
      </c>
      <c r="L445" s="55">
        <v>0.34667632046328201</v>
      </c>
    </row>
    <row r="446" spans="1:12" x14ac:dyDescent="0.35">
      <c r="A446" s="38" t="s">
        <v>3</v>
      </c>
      <c r="B446" s="34" t="s">
        <v>88</v>
      </c>
      <c r="C446" s="34" t="s">
        <v>231</v>
      </c>
      <c r="D446" s="50" t="s">
        <v>243</v>
      </c>
      <c r="E446" s="34" t="s">
        <v>10</v>
      </c>
      <c r="F446" s="50" t="s">
        <v>48</v>
      </c>
      <c r="G446" s="55" t="s">
        <v>242</v>
      </c>
      <c r="H446" s="55" t="s">
        <v>233</v>
      </c>
      <c r="I446" s="34" t="str">
        <f t="shared" si="35"/>
        <v>Coping mechanisms employed by household to adjust to the inaccessibility of medication in Lebanon (3 months) : Rationed existing medication</v>
      </c>
      <c r="J446" s="34" t="str">
        <f t="shared" si="36"/>
        <v>Coping mechanisms employed by household to adjust to the inaccessibility of medication in Lebanon (3 months) : Rationed existing medicationMigrants</v>
      </c>
      <c r="K446" s="54">
        <f t="shared" si="37"/>
        <v>17.484389383395499</v>
      </c>
      <c r="L446" s="55">
        <v>0.17484389383395499</v>
      </c>
    </row>
    <row r="447" spans="1:12" x14ac:dyDescent="0.35">
      <c r="A447" s="38" t="s">
        <v>3</v>
      </c>
      <c r="B447" s="34" t="s">
        <v>88</v>
      </c>
      <c r="C447" s="34" t="s">
        <v>231</v>
      </c>
      <c r="D447" s="50" t="s">
        <v>243</v>
      </c>
      <c r="E447" s="34" t="s">
        <v>10</v>
      </c>
      <c r="F447" s="50" t="s">
        <v>48</v>
      </c>
      <c r="G447" s="55" t="s">
        <v>242</v>
      </c>
      <c r="H447" s="55" t="s">
        <v>234</v>
      </c>
      <c r="I447" s="34" t="str">
        <f t="shared" si="35"/>
        <v>Coping mechanisms employed by household to adjust to the inaccessibility of medication in Lebanon (3 months) : Acquired medication from outside Lebanon</v>
      </c>
      <c r="J447" s="34" t="str">
        <f t="shared" si="36"/>
        <v>Coping mechanisms employed by household to adjust to the inaccessibility of medication in Lebanon (3 months) : Acquired medication from outside LebanonMigrants</v>
      </c>
      <c r="K447" s="54">
        <f t="shared" si="37"/>
        <v>9.6969554067217114</v>
      </c>
      <c r="L447" s="55">
        <v>9.6969554067217106E-2</v>
      </c>
    </row>
    <row r="448" spans="1:12" x14ac:dyDescent="0.35">
      <c r="A448" s="38" t="s">
        <v>3</v>
      </c>
      <c r="B448" s="34" t="s">
        <v>88</v>
      </c>
      <c r="C448" s="34" t="s">
        <v>231</v>
      </c>
      <c r="D448" s="50" t="s">
        <v>243</v>
      </c>
      <c r="E448" s="34" t="s">
        <v>10</v>
      </c>
      <c r="F448" s="50" t="s">
        <v>48</v>
      </c>
      <c r="G448" s="55" t="s">
        <v>242</v>
      </c>
      <c r="H448" s="55" t="s">
        <v>235</v>
      </c>
      <c r="I448" s="34" t="str">
        <f t="shared" si="35"/>
        <v>Coping mechanisms employed by household to adjust to the inaccessibility of medication in Lebanon (3 months) : Received or exchanged medicine through informal networks</v>
      </c>
      <c r="J448" s="34" t="str">
        <f t="shared" si="36"/>
        <v>Coping mechanisms employed by household to adjust to the inaccessibility of medication in Lebanon (3 months) : Received or exchanged medicine through informal networksMigrants</v>
      </c>
      <c r="K448" s="54">
        <f t="shared" si="37"/>
        <v>3.0054526808328701</v>
      </c>
      <c r="L448" s="55">
        <v>3.0054526808328701E-2</v>
      </c>
    </row>
    <row r="449" spans="1:12" x14ac:dyDescent="0.35">
      <c r="A449" s="38" t="s">
        <v>3</v>
      </c>
      <c r="B449" s="34" t="s">
        <v>88</v>
      </c>
      <c r="C449" s="34" t="s">
        <v>231</v>
      </c>
      <c r="D449" s="50" t="s">
        <v>243</v>
      </c>
      <c r="E449" s="34" t="s">
        <v>10</v>
      </c>
      <c r="F449" s="50" t="s">
        <v>48</v>
      </c>
      <c r="G449" s="55" t="s">
        <v>242</v>
      </c>
      <c r="H449" s="55" t="s">
        <v>236</v>
      </c>
      <c r="I449" s="34" t="str">
        <f t="shared" si="35"/>
        <v>Coping mechanisms employed by household to adjust to the inaccessibility of medication in Lebanon (3 months) : Sold household items or property to afford medication</v>
      </c>
      <c r="J449" s="34" t="str">
        <f t="shared" si="36"/>
        <v>Coping mechanisms employed by household to adjust to the inaccessibility of medication in Lebanon (3 months) : Sold household items or property to afford medicationMigrants</v>
      </c>
      <c r="K449" s="54">
        <f t="shared" si="37"/>
        <v>0.79754367367740797</v>
      </c>
      <c r="L449" s="55">
        <v>7.9754367367740799E-3</v>
      </c>
    </row>
    <row r="450" spans="1:12" x14ac:dyDescent="0.35">
      <c r="A450" s="38" t="s">
        <v>3</v>
      </c>
      <c r="B450" s="34" t="s">
        <v>88</v>
      </c>
      <c r="C450" s="34" t="s">
        <v>231</v>
      </c>
      <c r="D450" s="50" t="s">
        <v>243</v>
      </c>
      <c r="E450" s="34" t="s">
        <v>10</v>
      </c>
      <c r="F450" s="50" t="s">
        <v>48</v>
      </c>
      <c r="G450" s="55" t="s">
        <v>242</v>
      </c>
      <c r="H450" s="55" t="s">
        <v>237</v>
      </c>
      <c r="I450" s="34" t="str">
        <f t="shared" si="35"/>
        <v>Coping mechanisms employed by household to adjust to the inaccessibility of medication in Lebanon (3 months) : Traveled (either within country or abroad) to obtain medication</v>
      </c>
      <c r="J450" s="34" t="str">
        <f t="shared" si="36"/>
        <v>Coping mechanisms employed by household to adjust to the inaccessibility of medication in Lebanon (3 months) : Traveled (either within country or abroad) to obtain medicationMigrants</v>
      </c>
      <c r="K450" s="54">
        <f t="shared" si="37"/>
        <v>2.6416742008758001</v>
      </c>
      <c r="L450" s="55">
        <v>2.6416742008758001E-2</v>
      </c>
    </row>
    <row r="451" spans="1:12" x14ac:dyDescent="0.35">
      <c r="A451" s="38" t="s">
        <v>3</v>
      </c>
      <c r="B451" s="34" t="s">
        <v>88</v>
      </c>
      <c r="C451" s="34" t="s">
        <v>231</v>
      </c>
      <c r="D451" s="50" t="s">
        <v>243</v>
      </c>
      <c r="E451" s="34" t="s">
        <v>10</v>
      </c>
      <c r="F451" s="50" t="s">
        <v>48</v>
      </c>
      <c r="G451" s="55" t="s">
        <v>242</v>
      </c>
      <c r="H451" s="55" t="s">
        <v>238</v>
      </c>
      <c r="I451" s="34" t="str">
        <f t="shared" si="35"/>
        <v>Coping mechanisms employed by household to adjust to the inaccessibility of medication in Lebanon (3 months) : Reduced non-medical household expenses to afford medication</v>
      </c>
      <c r="J451" s="34" t="str">
        <f t="shared" si="36"/>
        <v>Coping mechanisms employed by household to adjust to the inaccessibility of medication in Lebanon (3 months) : Reduced non-medical household expenses to afford medicationMigrants</v>
      </c>
      <c r="K451" s="54">
        <f t="shared" si="37"/>
        <v>1.33150386127009</v>
      </c>
      <c r="L451" s="55">
        <v>1.33150386127009E-2</v>
      </c>
    </row>
    <row r="452" spans="1:12" x14ac:dyDescent="0.35">
      <c r="A452" s="38" t="s">
        <v>3</v>
      </c>
      <c r="B452" s="34" t="s">
        <v>88</v>
      </c>
      <c r="C452" s="34" t="s">
        <v>231</v>
      </c>
      <c r="D452" s="50" t="s">
        <v>243</v>
      </c>
      <c r="E452" s="34" t="s">
        <v>10</v>
      </c>
      <c r="F452" s="50" t="s">
        <v>48</v>
      </c>
      <c r="G452" s="55" t="s">
        <v>242</v>
      </c>
      <c r="H452" s="55" t="s">
        <v>239</v>
      </c>
      <c r="I452" s="34" t="str">
        <f t="shared" si="35"/>
        <v>Coping mechanisms employed by household to adjust to the inaccessibility of medication in Lebanon (3 months) : Worked additional hours/new members entered workforce to afford medication</v>
      </c>
      <c r="J452" s="34" t="str">
        <f t="shared" si="36"/>
        <v>Coping mechanisms employed by household to adjust to the inaccessibility of medication in Lebanon (3 months) : Worked additional hours/new members entered workforce to afford medicationMigrants</v>
      </c>
      <c r="K452" s="54">
        <f t="shared" si="37"/>
        <v>1.2615171475068199</v>
      </c>
      <c r="L452" s="55">
        <v>1.26151714750682E-2</v>
      </c>
    </row>
    <row r="453" spans="1:12" x14ac:dyDescent="0.35">
      <c r="A453" s="38" t="s">
        <v>3</v>
      </c>
      <c r="B453" s="34" t="s">
        <v>88</v>
      </c>
      <c r="C453" s="34" t="s">
        <v>231</v>
      </c>
      <c r="D453" s="50" t="s">
        <v>243</v>
      </c>
      <c r="E453" s="34" t="s">
        <v>10</v>
      </c>
      <c r="F453" s="50" t="s">
        <v>48</v>
      </c>
      <c r="G453" s="55" t="s">
        <v>242</v>
      </c>
      <c r="H453" s="55" t="s">
        <v>240</v>
      </c>
      <c r="I453" s="34" t="str">
        <f t="shared" si="35"/>
        <v>Coping mechanisms employed by household to adjust to the inaccessibility of medication in Lebanon (3 months) : Borrowed money to afford medication</v>
      </c>
      <c r="J453" s="34" t="str">
        <f t="shared" si="36"/>
        <v>Coping mechanisms employed by household to adjust to the inaccessibility of medication in Lebanon (3 months) : Borrowed money to afford medicationMigrants</v>
      </c>
      <c r="K453" s="54">
        <f t="shared" si="37"/>
        <v>6.7262488861675909</v>
      </c>
      <c r="L453" s="55">
        <v>6.7262488861675906E-2</v>
      </c>
    </row>
    <row r="454" spans="1:12" x14ac:dyDescent="0.35">
      <c r="A454" s="38" t="s">
        <v>3</v>
      </c>
      <c r="B454" s="34" t="s">
        <v>88</v>
      </c>
      <c r="C454" s="34" t="s">
        <v>231</v>
      </c>
      <c r="D454" s="50" t="s">
        <v>243</v>
      </c>
      <c r="E454" s="34" t="s">
        <v>10</v>
      </c>
      <c r="F454" s="50" t="s">
        <v>48</v>
      </c>
      <c r="G454" s="55" t="s">
        <v>242</v>
      </c>
      <c r="H454" s="55" t="s">
        <v>241</v>
      </c>
      <c r="I454" s="34" t="str">
        <f t="shared" si="35"/>
        <v>Coping mechanisms employed by household to adjust to the inaccessibility of medication in Lebanon (3 months) : Used herbal or traditional medicines/treatments</v>
      </c>
      <c r="J454" s="34" t="str">
        <f t="shared" si="36"/>
        <v>Coping mechanisms employed by household to adjust to the inaccessibility of medication in Lebanon (3 months) : Used herbal or traditional medicines/treatmentsMigrants</v>
      </c>
      <c r="K454" s="54">
        <f t="shared" si="37"/>
        <v>2.9333844240481199</v>
      </c>
      <c r="L454" s="55">
        <v>2.9333844240481199E-2</v>
      </c>
    </row>
    <row r="455" spans="1:12" x14ac:dyDescent="0.35">
      <c r="A455" s="38" t="s">
        <v>3</v>
      </c>
      <c r="B455" s="34" t="s">
        <v>88</v>
      </c>
      <c r="C455" s="34" t="s">
        <v>231</v>
      </c>
      <c r="D455" s="50" t="s">
        <v>243</v>
      </c>
      <c r="E455" s="34" t="s">
        <v>10</v>
      </c>
      <c r="F455" s="50" t="s">
        <v>48</v>
      </c>
      <c r="G455" s="55" t="s">
        <v>242</v>
      </c>
      <c r="H455" s="55" t="s">
        <v>212</v>
      </c>
      <c r="I455" s="34" t="str">
        <f t="shared" si="35"/>
        <v>Coping mechanisms employed by household to adjust to the inaccessibility of medication in Lebanon (3 months) : Used prayer or spiritual practices</v>
      </c>
      <c r="J455" s="34" t="str">
        <f t="shared" si="36"/>
        <v>Coping mechanisms employed by household to adjust to the inaccessibility of medication in Lebanon (3 months) : Used prayer or spiritual practicesMigrants</v>
      </c>
      <c r="K455" s="54">
        <f t="shared" si="37"/>
        <v>0</v>
      </c>
      <c r="L455" s="55">
        <v>0</v>
      </c>
    </row>
    <row r="456" spans="1:12" x14ac:dyDescent="0.35">
      <c r="A456" s="38" t="s">
        <v>3</v>
      </c>
      <c r="B456" s="34" t="s">
        <v>88</v>
      </c>
      <c r="C456" s="34" t="s">
        <v>231</v>
      </c>
      <c r="D456" s="50" t="s">
        <v>243</v>
      </c>
      <c r="E456" s="34" t="s">
        <v>10</v>
      </c>
      <c r="F456" s="50" t="s">
        <v>48</v>
      </c>
      <c r="G456" s="55" t="s">
        <v>242</v>
      </c>
      <c r="H456" s="55" t="s">
        <v>211</v>
      </c>
      <c r="I456" s="34" t="str">
        <f t="shared" ref="I456:I519" si="38">CONCATENATE(G456,H456)</f>
        <v>Coping mechanisms employed by household to adjust to the inaccessibility of medication in Lebanon (3 months) : Changed lifestyle/habits to control health condition</v>
      </c>
      <c r="J456" s="34" t="str">
        <f t="shared" ref="J456:J519" si="39">CONCATENATE(G456,H456,F456)</f>
        <v>Coping mechanisms employed by household to adjust to the inaccessibility of medication in Lebanon (3 months) : Changed lifestyle/habits to control health conditionMigrants</v>
      </c>
      <c r="K456" s="54">
        <f t="shared" ref="K456:K519" si="40">L456*100</f>
        <v>0.35597345839511901</v>
      </c>
      <c r="L456" s="55">
        <v>3.5597345839511901E-3</v>
      </c>
    </row>
    <row r="457" spans="1:12" x14ac:dyDescent="0.35">
      <c r="A457" s="38" t="s">
        <v>3</v>
      </c>
      <c r="B457" s="34" t="s">
        <v>88</v>
      </c>
      <c r="C457" s="34" t="s">
        <v>231</v>
      </c>
      <c r="D457" s="50" t="s">
        <v>243</v>
      </c>
      <c r="E457" s="34" t="s">
        <v>10</v>
      </c>
      <c r="F457" s="50" t="s">
        <v>48</v>
      </c>
      <c r="G457" s="55" t="s">
        <v>242</v>
      </c>
      <c r="H457" s="55" t="s">
        <v>108</v>
      </c>
      <c r="I457" s="34" t="str">
        <f t="shared" si="38"/>
        <v>Coping mechanisms employed by household to adjust to the inaccessibility of medication in Lebanon (3 months) : Other</v>
      </c>
      <c r="J457" s="34" t="str">
        <f t="shared" si="39"/>
        <v>Coping mechanisms employed by household to adjust to the inaccessibility of medication in Lebanon (3 months) : OtherMigrants</v>
      </c>
      <c r="K457" s="54">
        <f t="shared" si="40"/>
        <v>0</v>
      </c>
      <c r="L457" s="55">
        <v>0</v>
      </c>
    </row>
    <row r="458" spans="1:12" x14ac:dyDescent="0.35">
      <c r="A458" s="38" t="s">
        <v>3</v>
      </c>
      <c r="B458" s="34" t="s">
        <v>88</v>
      </c>
      <c r="C458" s="34" t="s">
        <v>231</v>
      </c>
      <c r="D458" s="50" t="s">
        <v>243</v>
      </c>
      <c r="E458" s="34" t="s">
        <v>10</v>
      </c>
      <c r="F458" s="50" t="s">
        <v>48</v>
      </c>
      <c r="G458" s="55" t="s">
        <v>242</v>
      </c>
      <c r="H458" s="55" t="s">
        <v>8</v>
      </c>
      <c r="I458" s="34" t="str">
        <f t="shared" si="38"/>
        <v>Coping mechanisms employed by household to adjust to the inaccessibility of medication in Lebanon (3 months) : Don't know</v>
      </c>
      <c r="J458" s="34" t="str">
        <f t="shared" si="39"/>
        <v>Coping mechanisms employed by household to adjust to the inaccessibility of medication in Lebanon (3 months) : Don't knowMigrants</v>
      </c>
      <c r="K458" s="54">
        <f t="shared" si="40"/>
        <v>1.2425104966713099</v>
      </c>
      <c r="L458" s="55">
        <v>1.24251049667131E-2</v>
      </c>
    </row>
    <row r="459" spans="1:12" x14ac:dyDescent="0.35">
      <c r="A459" s="38" t="s">
        <v>3</v>
      </c>
      <c r="B459" s="34" t="s">
        <v>88</v>
      </c>
      <c r="C459" s="34" t="s">
        <v>231</v>
      </c>
      <c r="D459" s="50" t="s">
        <v>243</v>
      </c>
      <c r="E459" s="34" t="s">
        <v>10</v>
      </c>
      <c r="F459" s="50" t="s">
        <v>48</v>
      </c>
      <c r="G459" s="55" t="s">
        <v>242</v>
      </c>
      <c r="H459" s="55" t="s">
        <v>7</v>
      </c>
      <c r="I459" s="34" t="str">
        <f t="shared" si="38"/>
        <v>Coping mechanisms employed by household to adjust to the inaccessibility of medication in Lebanon (3 months) : Decline to answer</v>
      </c>
      <c r="J459" s="34" t="str">
        <f t="shared" si="39"/>
        <v>Coping mechanisms employed by household to adjust to the inaccessibility of medication in Lebanon (3 months) : Decline to answerMigrants</v>
      </c>
      <c r="K459" s="54">
        <f t="shared" si="40"/>
        <v>0.24904317984357602</v>
      </c>
      <c r="L459" s="55">
        <v>2.4904317984357602E-3</v>
      </c>
    </row>
    <row r="460" spans="1:12" x14ac:dyDescent="0.35">
      <c r="A460" s="38" t="s">
        <v>3</v>
      </c>
      <c r="B460" s="34" t="s">
        <v>88</v>
      </c>
      <c r="C460" s="34" t="s">
        <v>231</v>
      </c>
      <c r="D460" s="50" t="s">
        <v>243</v>
      </c>
      <c r="E460" s="34" t="s">
        <v>10</v>
      </c>
      <c r="F460" s="50" t="s">
        <v>12</v>
      </c>
      <c r="G460" s="55" t="s">
        <v>242</v>
      </c>
      <c r="H460" s="55" t="s">
        <v>200</v>
      </c>
      <c r="I460" s="34" t="str">
        <f t="shared" si="38"/>
        <v>Coping mechanisms employed by household to adjust to the inaccessibility of medication in Lebanon (3 months) : No coping mechanisms used</v>
      </c>
      <c r="J460" s="34" t="str">
        <f t="shared" si="39"/>
        <v>Coping mechanisms employed by household to adjust to the inaccessibility of medication in Lebanon (3 months) : No coping mechanisms usedPRL</v>
      </c>
      <c r="K460" s="54">
        <f t="shared" si="40"/>
        <v>17.2468531979343</v>
      </c>
      <c r="L460" s="55">
        <v>0.172468531979343</v>
      </c>
    </row>
    <row r="461" spans="1:12" x14ac:dyDescent="0.35">
      <c r="A461" s="38" t="s">
        <v>3</v>
      </c>
      <c r="B461" s="34" t="s">
        <v>88</v>
      </c>
      <c r="C461" s="34" t="s">
        <v>231</v>
      </c>
      <c r="D461" s="50" t="s">
        <v>243</v>
      </c>
      <c r="E461" s="34" t="s">
        <v>10</v>
      </c>
      <c r="F461" s="50" t="s">
        <v>12</v>
      </c>
      <c r="G461" s="55" t="s">
        <v>242</v>
      </c>
      <c r="H461" s="55" t="s">
        <v>232</v>
      </c>
      <c r="I461" s="34" t="str">
        <f t="shared" si="38"/>
        <v>Coping mechanisms employed by household to adjust to the inaccessibility of medication in Lebanon (3 months) : Switched to substitutes / generics</v>
      </c>
      <c r="J461" s="34" t="str">
        <f t="shared" si="39"/>
        <v>Coping mechanisms employed by household to adjust to the inaccessibility of medication in Lebanon (3 months) : Switched to substitutes / genericsPRL</v>
      </c>
      <c r="K461" s="54">
        <f t="shared" si="40"/>
        <v>53.200866835949498</v>
      </c>
      <c r="L461" s="55">
        <v>0.53200866835949501</v>
      </c>
    </row>
    <row r="462" spans="1:12" x14ac:dyDescent="0.35">
      <c r="A462" s="38" t="s">
        <v>3</v>
      </c>
      <c r="B462" s="34" t="s">
        <v>88</v>
      </c>
      <c r="C462" s="34" t="s">
        <v>231</v>
      </c>
      <c r="D462" s="50" t="s">
        <v>243</v>
      </c>
      <c r="E462" s="34" t="s">
        <v>10</v>
      </c>
      <c r="F462" s="50" t="s">
        <v>12</v>
      </c>
      <c r="G462" s="55" t="s">
        <v>242</v>
      </c>
      <c r="H462" s="55" t="s">
        <v>233</v>
      </c>
      <c r="I462" s="34" t="str">
        <f t="shared" si="38"/>
        <v>Coping mechanisms employed by household to adjust to the inaccessibility of medication in Lebanon (3 months) : Rationed existing medication</v>
      </c>
      <c r="J462" s="34" t="str">
        <f t="shared" si="39"/>
        <v>Coping mechanisms employed by household to adjust to the inaccessibility of medication in Lebanon (3 months) : Rationed existing medicationPRL</v>
      </c>
      <c r="K462" s="54">
        <f t="shared" si="40"/>
        <v>26.267195318167403</v>
      </c>
      <c r="L462" s="55">
        <v>0.26267195318167402</v>
      </c>
    </row>
    <row r="463" spans="1:12" x14ac:dyDescent="0.35">
      <c r="A463" s="38" t="s">
        <v>3</v>
      </c>
      <c r="B463" s="34" t="s">
        <v>88</v>
      </c>
      <c r="C463" s="34" t="s">
        <v>231</v>
      </c>
      <c r="D463" s="50" t="s">
        <v>243</v>
      </c>
      <c r="E463" s="34" t="s">
        <v>10</v>
      </c>
      <c r="F463" s="50" t="s">
        <v>12</v>
      </c>
      <c r="G463" s="55" t="s">
        <v>242</v>
      </c>
      <c r="H463" s="55" t="s">
        <v>234</v>
      </c>
      <c r="I463" s="34" t="str">
        <f t="shared" si="38"/>
        <v>Coping mechanisms employed by household to adjust to the inaccessibility of medication in Lebanon (3 months) : Acquired medication from outside Lebanon</v>
      </c>
      <c r="J463" s="34" t="str">
        <f t="shared" si="39"/>
        <v>Coping mechanisms employed by household to adjust to the inaccessibility of medication in Lebanon (3 months) : Acquired medication from outside LebanonPRL</v>
      </c>
      <c r="K463" s="54">
        <f t="shared" si="40"/>
        <v>19.711149877942098</v>
      </c>
      <c r="L463" s="55">
        <v>0.197111498779421</v>
      </c>
    </row>
    <row r="464" spans="1:12" x14ac:dyDescent="0.35">
      <c r="A464" s="38" t="s">
        <v>3</v>
      </c>
      <c r="B464" s="34" t="s">
        <v>88</v>
      </c>
      <c r="C464" s="34" t="s">
        <v>231</v>
      </c>
      <c r="D464" s="50" t="s">
        <v>243</v>
      </c>
      <c r="E464" s="34" t="s">
        <v>10</v>
      </c>
      <c r="F464" s="50" t="s">
        <v>12</v>
      </c>
      <c r="G464" s="55" t="s">
        <v>242</v>
      </c>
      <c r="H464" s="55" t="s">
        <v>235</v>
      </c>
      <c r="I464" s="34" t="str">
        <f t="shared" si="38"/>
        <v>Coping mechanisms employed by household to adjust to the inaccessibility of medication in Lebanon (3 months) : Received or exchanged medicine through informal networks</v>
      </c>
      <c r="J464" s="34" t="str">
        <f t="shared" si="39"/>
        <v>Coping mechanisms employed by household to adjust to the inaccessibility of medication in Lebanon (3 months) : Received or exchanged medicine through informal networksPRL</v>
      </c>
      <c r="K464" s="54">
        <f t="shared" si="40"/>
        <v>4.6593140936819895</v>
      </c>
      <c r="L464" s="55">
        <v>4.6593140936819898E-2</v>
      </c>
    </row>
    <row r="465" spans="1:12" x14ac:dyDescent="0.35">
      <c r="A465" s="38" t="s">
        <v>3</v>
      </c>
      <c r="B465" s="34" t="s">
        <v>88</v>
      </c>
      <c r="C465" s="34" t="s">
        <v>231</v>
      </c>
      <c r="D465" s="50" t="s">
        <v>243</v>
      </c>
      <c r="E465" s="34" t="s">
        <v>10</v>
      </c>
      <c r="F465" s="50" t="s">
        <v>12</v>
      </c>
      <c r="G465" s="55" t="s">
        <v>242</v>
      </c>
      <c r="H465" s="55" t="s">
        <v>236</v>
      </c>
      <c r="I465" s="34" t="str">
        <f t="shared" si="38"/>
        <v>Coping mechanisms employed by household to adjust to the inaccessibility of medication in Lebanon (3 months) : Sold household items or property to afford medication</v>
      </c>
      <c r="J465" s="34" t="str">
        <f t="shared" si="39"/>
        <v>Coping mechanisms employed by household to adjust to the inaccessibility of medication in Lebanon (3 months) : Sold household items or property to afford medicationPRL</v>
      </c>
      <c r="K465" s="54">
        <f t="shared" si="40"/>
        <v>1.86721453511665</v>
      </c>
      <c r="L465" s="55">
        <v>1.86721453511665E-2</v>
      </c>
    </row>
    <row r="466" spans="1:12" x14ac:dyDescent="0.35">
      <c r="A466" s="38" t="s">
        <v>3</v>
      </c>
      <c r="B466" s="34" t="s">
        <v>88</v>
      </c>
      <c r="C466" s="34" t="s">
        <v>231</v>
      </c>
      <c r="D466" s="50" t="s">
        <v>243</v>
      </c>
      <c r="E466" s="34" t="s">
        <v>10</v>
      </c>
      <c r="F466" s="50" t="s">
        <v>12</v>
      </c>
      <c r="G466" s="55" t="s">
        <v>242</v>
      </c>
      <c r="H466" s="55" t="s">
        <v>237</v>
      </c>
      <c r="I466" s="34" t="str">
        <f t="shared" si="38"/>
        <v>Coping mechanisms employed by household to adjust to the inaccessibility of medication in Lebanon (3 months) : Traveled (either within country or abroad) to obtain medication</v>
      </c>
      <c r="J466" s="34" t="str">
        <f t="shared" si="39"/>
        <v>Coping mechanisms employed by household to adjust to the inaccessibility of medication in Lebanon (3 months) : Traveled (either within country or abroad) to obtain medicationPRL</v>
      </c>
      <c r="K466" s="54">
        <f t="shared" si="40"/>
        <v>0.66537101934734</v>
      </c>
      <c r="L466" s="55">
        <v>6.6537101934733998E-3</v>
      </c>
    </row>
    <row r="467" spans="1:12" x14ac:dyDescent="0.35">
      <c r="A467" s="38" t="s">
        <v>3</v>
      </c>
      <c r="B467" s="34" t="s">
        <v>88</v>
      </c>
      <c r="C467" s="34" t="s">
        <v>231</v>
      </c>
      <c r="D467" s="50" t="s">
        <v>243</v>
      </c>
      <c r="E467" s="34" t="s">
        <v>10</v>
      </c>
      <c r="F467" s="50" t="s">
        <v>12</v>
      </c>
      <c r="G467" s="55" t="s">
        <v>242</v>
      </c>
      <c r="H467" s="55" t="s">
        <v>238</v>
      </c>
      <c r="I467" s="34" t="str">
        <f t="shared" si="38"/>
        <v>Coping mechanisms employed by household to adjust to the inaccessibility of medication in Lebanon (3 months) : Reduced non-medical household expenses to afford medication</v>
      </c>
      <c r="J467" s="34" t="str">
        <f t="shared" si="39"/>
        <v>Coping mechanisms employed by household to adjust to the inaccessibility of medication in Lebanon (3 months) : Reduced non-medical household expenses to afford medicationPRL</v>
      </c>
      <c r="K467" s="54">
        <f t="shared" si="40"/>
        <v>7.4010239562679798</v>
      </c>
      <c r="L467" s="55">
        <v>7.4010239562679797E-2</v>
      </c>
    </row>
    <row r="468" spans="1:12" x14ac:dyDescent="0.35">
      <c r="A468" s="38" t="s">
        <v>3</v>
      </c>
      <c r="B468" s="34" t="s">
        <v>88</v>
      </c>
      <c r="C468" s="34" t="s">
        <v>231</v>
      </c>
      <c r="D468" s="50" t="s">
        <v>243</v>
      </c>
      <c r="E468" s="34" t="s">
        <v>10</v>
      </c>
      <c r="F468" s="50" t="s">
        <v>12</v>
      </c>
      <c r="G468" s="55" t="s">
        <v>242</v>
      </c>
      <c r="H468" s="55" t="s">
        <v>239</v>
      </c>
      <c r="I468" s="34" t="str">
        <f t="shared" si="38"/>
        <v>Coping mechanisms employed by household to adjust to the inaccessibility of medication in Lebanon (3 months) : Worked additional hours/new members entered workforce to afford medication</v>
      </c>
      <c r="J468" s="34" t="str">
        <f t="shared" si="39"/>
        <v>Coping mechanisms employed by household to adjust to the inaccessibility of medication in Lebanon (3 months) : Worked additional hours/new members entered workforce to afford medicationPRL</v>
      </c>
      <c r="K468" s="54">
        <f t="shared" si="40"/>
        <v>0.43473652275555497</v>
      </c>
      <c r="L468" s="55">
        <v>4.3473652275555497E-3</v>
      </c>
    </row>
    <row r="469" spans="1:12" x14ac:dyDescent="0.35">
      <c r="A469" s="38" t="s">
        <v>3</v>
      </c>
      <c r="B469" s="34" t="s">
        <v>88</v>
      </c>
      <c r="C469" s="34" t="s">
        <v>231</v>
      </c>
      <c r="D469" s="50" t="s">
        <v>243</v>
      </c>
      <c r="E469" s="34" t="s">
        <v>10</v>
      </c>
      <c r="F469" s="50" t="s">
        <v>12</v>
      </c>
      <c r="G469" s="55" t="s">
        <v>242</v>
      </c>
      <c r="H469" s="55" t="s">
        <v>240</v>
      </c>
      <c r="I469" s="34" t="str">
        <f t="shared" si="38"/>
        <v>Coping mechanisms employed by household to adjust to the inaccessibility of medication in Lebanon (3 months) : Borrowed money to afford medication</v>
      </c>
      <c r="J469" s="34" t="str">
        <f t="shared" si="39"/>
        <v>Coping mechanisms employed by household to adjust to the inaccessibility of medication in Lebanon (3 months) : Borrowed money to afford medicationPRL</v>
      </c>
      <c r="K469" s="54">
        <f t="shared" si="40"/>
        <v>9.7378236090597703</v>
      </c>
      <c r="L469" s="55">
        <v>9.7378236090597703E-2</v>
      </c>
    </row>
    <row r="470" spans="1:12" x14ac:dyDescent="0.35">
      <c r="A470" s="38" t="s">
        <v>3</v>
      </c>
      <c r="B470" s="34" t="s">
        <v>88</v>
      </c>
      <c r="C470" s="34" t="s">
        <v>231</v>
      </c>
      <c r="D470" s="50" t="s">
        <v>243</v>
      </c>
      <c r="E470" s="34" t="s">
        <v>10</v>
      </c>
      <c r="F470" s="50" t="s">
        <v>12</v>
      </c>
      <c r="G470" s="55" t="s">
        <v>242</v>
      </c>
      <c r="H470" s="55" t="s">
        <v>241</v>
      </c>
      <c r="I470" s="34" t="str">
        <f t="shared" si="38"/>
        <v>Coping mechanisms employed by household to adjust to the inaccessibility of medication in Lebanon (3 months) : Used herbal or traditional medicines/treatments</v>
      </c>
      <c r="J470" s="34" t="str">
        <f t="shared" si="39"/>
        <v>Coping mechanisms employed by household to adjust to the inaccessibility of medication in Lebanon (3 months) : Used herbal or traditional medicines/treatmentsPRL</v>
      </c>
      <c r="K470" s="54">
        <f t="shared" si="40"/>
        <v>3.3940481617687799</v>
      </c>
      <c r="L470" s="55">
        <v>3.3940481617687798E-2</v>
      </c>
    </row>
    <row r="471" spans="1:12" x14ac:dyDescent="0.35">
      <c r="A471" s="38" t="s">
        <v>3</v>
      </c>
      <c r="B471" s="34" t="s">
        <v>88</v>
      </c>
      <c r="C471" s="34" t="s">
        <v>231</v>
      </c>
      <c r="D471" s="50" t="s">
        <v>243</v>
      </c>
      <c r="E471" s="34" t="s">
        <v>10</v>
      </c>
      <c r="F471" s="50" t="s">
        <v>12</v>
      </c>
      <c r="G471" s="55" t="s">
        <v>242</v>
      </c>
      <c r="H471" s="55" t="s">
        <v>212</v>
      </c>
      <c r="I471" s="34" t="str">
        <f t="shared" si="38"/>
        <v>Coping mechanisms employed by household to adjust to the inaccessibility of medication in Lebanon (3 months) : Used prayer or spiritual practices</v>
      </c>
      <c r="J471" s="34" t="str">
        <f t="shared" si="39"/>
        <v>Coping mechanisms employed by household to adjust to the inaccessibility of medication in Lebanon (3 months) : Used prayer or spiritual practicesPRL</v>
      </c>
      <c r="K471" s="54">
        <f t="shared" si="40"/>
        <v>0.33299884417077702</v>
      </c>
      <c r="L471" s="55">
        <v>3.3299884417077701E-3</v>
      </c>
    </row>
    <row r="472" spans="1:12" x14ac:dyDescent="0.35">
      <c r="A472" s="38" t="s">
        <v>3</v>
      </c>
      <c r="B472" s="34" t="s">
        <v>88</v>
      </c>
      <c r="C472" s="34" t="s">
        <v>231</v>
      </c>
      <c r="D472" s="50" t="s">
        <v>243</v>
      </c>
      <c r="E472" s="34" t="s">
        <v>10</v>
      </c>
      <c r="F472" s="50" t="s">
        <v>12</v>
      </c>
      <c r="G472" s="55" t="s">
        <v>242</v>
      </c>
      <c r="H472" s="55" t="s">
        <v>211</v>
      </c>
      <c r="I472" s="34" t="str">
        <f t="shared" si="38"/>
        <v>Coping mechanisms employed by household to adjust to the inaccessibility of medication in Lebanon (3 months) : Changed lifestyle/habits to control health condition</v>
      </c>
      <c r="J472" s="34" t="str">
        <f t="shared" si="39"/>
        <v>Coping mechanisms employed by household to adjust to the inaccessibility of medication in Lebanon (3 months) : Changed lifestyle/habits to control health conditionPRL</v>
      </c>
      <c r="K472" s="54">
        <f t="shared" si="40"/>
        <v>0.28982434850370303</v>
      </c>
      <c r="L472" s="55">
        <v>2.8982434850370301E-3</v>
      </c>
    </row>
    <row r="473" spans="1:12" x14ac:dyDescent="0.35">
      <c r="A473" s="38" t="s">
        <v>3</v>
      </c>
      <c r="B473" s="34" t="s">
        <v>88</v>
      </c>
      <c r="C473" s="34" t="s">
        <v>231</v>
      </c>
      <c r="D473" s="50" t="s">
        <v>243</v>
      </c>
      <c r="E473" s="34" t="s">
        <v>10</v>
      </c>
      <c r="F473" s="50" t="s">
        <v>12</v>
      </c>
      <c r="G473" s="55" t="s">
        <v>242</v>
      </c>
      <c r="H473" s="55" t="s">
        <v>108</v>
      </c>
      <c r="I473" s="34" t="str">
        <f t="shared" si="38"/>
        <v>Coping mechanisms employed by household to adjust to the inaccessibility of medication in Lebanon (3 months) : Other</v>
      </c>
      <c r="J473" s="34" t="str">
        <f t="shared" si="39"/>
        <v>Coping mechanisms employed by household to adjust to the inaccessibility of medication in Lebanon (3 months) : OtherPRL</v>
      </c>
      <c r="K473" s="54">
        <f t="shared" si="40"/>
        <v>0.46801886831530404</v>
      </c>
      <c r="L473" s="55">
        <v>4.6801886831530403E-3</v>
      </c>
    </row>
    <row r="474" spans="1:12" x14ac:dyDescent="0.35">
      <c r="A474" s="38" t="s">
        <v>3</v>
      </c>
      <c r="B474" s="34" t="s">
        <v>88</v>
      </c>
      <c r="C474" s="34" t="s">
        <v>231</v>
      </c>
      <c r="D474" s="50" t="s">
        <v>243</v>
      </c>
      <c r="E474" s="34" t="s">
        <v>10</v>
      </c>
      <c r="F474" s="50" t="s">
        <v>12</v>
      </c>
      <c r="G474" s="55" t="s">
        <v>242</v>
      </c>
      <c r="H474" s="55" t="s">
        <v>8</v>
      </c>
      <c r="I474" s="34" t="str">
        <f t="shared" si="38"/>
        <v>Coping mechanisms employed by household to adjust to the inaccessibility of medication in Lebanon (3 months) : Don't know</v>
      </c>
      <c r="J474" s="34" t="str">
        <f t="shared" si="39"/>
        <v>Coping mechanisms employed by household to adjust to the inaccessibility of medication in Lebanon (3 months) : Don't knowPRL</v>
      </c>
      <c r="K474" s="54">
        <f t="shared" si="40"/>
        <v>0.17756785081738802</v>
      </c>
      <c r="L474" s="55">
        <v>1.7756785081738801E-3</v>
      </c>
    </row>
    <row r="475" spans="1:12" x14ac:dyDescent="0.35">
      <c r="A475" s="38" t="s">
        <v>3</v>
      </c>
      <c r="B475" s="34" t="s">
        <v>88</v>
      </c>
      <c r="C475" s="34" t="s">
        <v>231</v>
      </c>
      <c r="D475" s="50" t="s">
        <v>243</v>
      </c>
      <c r="E475" s="34" t="s">
        <v>10</v>
      </c>
      <c r="F475" s="50" t="s">
        <v>12</v>
      </c>
      <c r="G475" s="55" t="s">
        <v>242</v>
      </c>
      <c r="H475" s="55" t="s">
        <v>7</v>
      </c>
      <c r="I475" s="34" t="str">
        <f t="shared" si="38"/>
        <v>Coping mechanisms employed by household to adjust to the inaccessibility of medication in Lebanon (3 months) : Decline to answer</v>
      </c>
      <c r="J475" s="34" t="str">
        <f t="shared" si="39"/>
        <v>Coping mechanisms employed by household to adjust to the inaccessibility of medication in Lebanon (3 months) : Decline to answerPRL</v>
      </c>
      <c r="K475" s="54">
        <f t="shared" si="40"/>
        <v>0.14491217425185199</v>
      </c>
      <c r="L475" s="55">
        <v>1.44912174251852E-3</v>
      </c>
    </row>
    <row r="476" spans="1:12" x14ac:dyDescent="0.35">
      <c r="A476" s="38" t="s">
        <v>3</v>
      </c>
      <c r="B476" s="34" t="s">
        <v>88</v>
      </c>
      <c r="C476" s="34" t="s">
        <v>260</v>
      </c>
      <c r="D476" s="50" t="s">
        <v>262</v>
      </c>
      <c r="E476" s="34" t="s">
        <v>10</v>
      </c>
      <c r="F476" s="50" t="s">
        <v>11</v>
      </c>
      <c r="G476" t="s">
        <v>261</v>
      </c>
      <c r="H476" s="55" t="s">
        <v>244</v>
      </c>
      <c r="I476" s="34" t="str">
        <f t="shared" si="38"/>
        <v>Barriers experienced by households in receiving vaccination for child/children (past year) : No barriers experienced</v>
      </c>
      <c r="J476" s="34" t="str">
        <f t="shared" si="39"/>
        <v>Barriers experienced by households in receiving vaccination for child/children (past year) : No barriers experiencedLebanese</v>
      </c>
      <c r="K476" s="54">
        <f t="shared" si="40"/>
        <v>66.626600436574307</v>
      </c>
      <c r="L476" s="55">
        <v>0.66626600436574301</v>
      </c>
    </row>
    <row r="477" spans="1:12" x14ac:dyDescent="0.35">
      <c r="A477" s="38" t="s">
        <v>3</v>
      </c>
      <c r="B477" s="34" t="s">
        <v>88</v>
      </c>
      <c r="C477" s="34" t="s">
        <v>260</v>
      </c>
      <c r="D477" s="50" t="s">
        <v>262</v>
      </c>
      <c r="E477" s="34" t="s">
        <v>10</v>
      </c>
      <c r="F477" s="50" t="s">
        <v>11</v>
      </c>
      <c r="G477" t="s">
        <v>261</v>
      </c>
      <c r="H477" s="55" t="s">
        <v>245</v>
      </c>
      <c r="I477" s="34" t="str">
        <f t="shared" si="38"/>
        <v>Barriers experienced by households in receiving vaccination for child/children (past year) : Vaccine is not available in my community</v>
      </c>
      <c r="J477" s="34" t="str">
        <f t="shared" si="39"/>
        <v>Barriers experienced by households in receiving vaccination for child/children (past year) : Vaccine is not available in my communityLebanese</v>
      </c>
      <c r="K477" s="54">
        <f t="shared" si="40"/>
        <v>13.786252110512201</v>
      </c>
      <c r="L477" s="55">
        <v>0.13786252110512201</v>
      </c>
    </row>
    <row r="478" spans="1:12" x14ac:dyDescent="0.35">
      <c r="A478" s="38" t="s">
        <v>3</v>
      </c>
      <c r="B478" s="34" t="s">
        <v>88</v>
      </c>
      <c r="C478" s="34" t="s">
        <v>260</v>
      </c>
      <c r="D478" s="50" t="s">
        <v>262</v>
      </c>
      <c r="E478" s="34" t="s">
        <v>10</v>
      </c>
      <c r="F478" s="50" t="s">
        <v>11</v>
      </c>
      <c r="G478" t="s">
        <v>261</v>
      </c>
      <c r="H478" s="55" t="s">
        <v>246</v>
      </c>
      <c r="I478" s="34" t="str">
        <f t="shared" si="38"/>
        <v>Barriers experienced by households in receiving vaccination for child/children (past year) : Vaccination site is difficult to access: (e.g. too far away, hours of operation are not convenient)</v>
      </c>
      <c r="J478" s="34" t="str">
        <f t="shared" si="39"/>
        <v>Barriers experienced by households in receiving vaccination for child/children (past year) : Vaccination site is difficult to access: (e.g. too far away, hours of operation are not convenient)Lebanese</v>
      </c>
      <c r="K478" s="54">
        <f t="shared" si="40"/>
        <v>3.2551148773887197</v>
      </c>
      <c r="L478" s="55">
        <v>3.2551148773887199E-2</v>
      </c>
    </row>
    <row r="479" spans="1:12" x14ac:dyDescent="0.35">
      <c r="A479" s="38" t="s">
        <v>3</v>
      </c>
      <c r="B479" s="34" t="s">
        <v>88</v>
      </c>
      <c r="C479" s="34" t="s">
        <v>260</v>
      </c>
      <c r="D479" s="50" t="s">
        <v>262</v>
      </c>
      <c r="E479" s="34" t="s">
        <v>10</v>
      </c>
      <c r="F479" s="50" t="s">
        <v>11</v>
      </c>
      <c r="G479" t="s">
        <v>261</v>
      </c>
      <c r="H479" s="55" t="s">
        <v>247</v>
      </c>
      <c r="I479" s="34" t="str">
        <f t="shared" si="38"/>
        <v>Barriers experienced by households in receiving vaccination for child/children (past year) : I don't know where to go to get vaccines</v>
      </c>
      <c r="J479" s="34" t="str">
        <f t="shared" si="39"/>
        <v>Barriers experienced by households in receiving vaccination for child/children (past year) : I don't know where to go to get vaccinesLebanese</v>
      </c>
      <c r="K479" s="54">
        <f t="shared" si="40"/>
        <v>1.2101819348367999</v>
      </c>
      <c r="L479" s="55">
        <v>1.2101819348367999E-2</v>
      </c>
    </row>
    <row r="480" spans="1:12" x14ac:dyDescent="0.35">
      <c r="A480" s="38" t="s">
        <v>3</v>
      </c>
      <c r="B480" s="34" t="s">
        <v>88</v>
      </c>
      <c r="C480" s="34" t="s">
        <v>260</v>
      </c>
      <c r="D480" s="50" t="s">
        <v>262</v>
      </c>
      <c r="E480" s="34" t="s">
        <v>10</v>
      </c>
      <c r="F480" s="50" t="s">
        <v>11</v>
      </c>
      <c r="G480" t="s">
        <v>261</v>
      </c>
      <c r="H480" s="55" t="s">
        <v>248</v>
      </c>
      <c r="I480" s="34" t="str">
        <f t="shared" si="38"/>
        <v>Barriers experienced by households in receiving vaccination for child/children (past year) : I don't know at what age I should bring my child for vaccines</v>
      </c>
      <c r="J480" s="34" t="str">
        <f t="shared" si="39"/>
        <v>Barriers experienced by households in receiving vaccination for child/children (past year) : I don't know at what age I should bring my child for vaccinesLebanese</v>
      </c>
      <c r="K480" s="54">
        <f t="shared" si="40"/>
        <v>0.44636365365022401</v>
      </c>
      <c r="L480" s="55">
        <v>4.4636365365022402E-3</v>
      </c>
    </row>
    <row r="481" spans="1:12" x14ac:dyDescent="0.35">
      <c r="A481" s="38" t="s">
        <v>3</v>
      </c>
      <c r="B481" s="34" t="s">
        <v>88</v>
      </c>
      <c r="C481" s="34" t="s">
        <v>260</v>
      </c>
      <c r="D481" s="50" t="s">
        <v>262</v>
      </c>
      <c r="E481" s="34" t="s">
        <v>10</v>
      </c>
      <c r="F481" s="50" t="s">
        <v>11</v>
      </c>
      <c r="G481" t="s">
        <v>261</v>
      </c>
      <c r="H481" s="55" t="s">
        <v>249</v>
      </c>
      <c r="I481" s="34" t="str">
        <f t="shared" si="38"/>
        <v>Barriers experienced by households in receiving vaccination for child/children (past year) : Child is not old enough</v>
      </c>
      <c r="J481" s="34" t="str">
        <f t="shared" si="39"/>
        <v>Barriers experienced by households in receiving vaccination for child/children (past year) : Child is not old enoughLebanese</v>
      </c>
      <c r="K481" s="54">
        <f t="shared" si="40"/>
        <v>0.54984481163669396</v>
      </c>
      <c r="L481" s="55">
        <v>5.4984481163669399E-3</v>
      </c>
    </row>
    <row r="482" spans="1:12" x14ac:dyDescent="0.35">
      <c r="A482" s="38" t="s">
        <v>3</v>
      </c>
      <c r="B482" s="34" t="s">
        <v>88</v>
      </c>
      <c r="C482" s="34" t="s">
        <v>260</v>
      </c>
      <c r="D482" s="50" t="s">
        <v>262</v>
      </c>
      <c r="E482" s="34" t="s">
        <v>10</v>
      </c>
      <c r="F482" s="50" t="s">
        <v>11</v>
      </c>
      <c r="G482" t="s">
        <v>261</v>
      </c>
      <c r="H482" s="55" t="s">
        <v>250</v>
      </c>
      <c r="I482" s="34" t="str">
        <f t="shared" si="38"/>
        <v>Barriers experienced by households in receiving vaccination for child/children (past year) : Can't afford cost of receiving the vaccine (e.g. transportation, consultation)</v>
      </c>
      <c r="J482" s="34" t="str">
        <f t="shared" si="39"/>
        <v>Barriers experienced by households in receiving vaccination for child/children (past year) : Can't afford cost of receiving the vaccine (e.g. transportation, consultation)Lebanese</v>
      </c>
      <c r="K482" s="54">
        <f t="shared" si="40"/>
        <v>9.0784166890255893</v>
      </c>
      <c r="L482" s="55">
        <v>9.0784166890255896E-2</v>
      </c>
    </row>
    <row r="483" spans="1:12" x14ac:dyDescent="0.35">
      <c r="A483" s="38" t="s">
        <v>3</v>
      </c>
      <c r="B483" s="34" t="s">
        <v>88</v>
      </c>
      <c r="C483" s="34" t="s">
        <v>260</v>
      </c>
      <c r="D483" s="50" t="s">
        <v>262</v>
      </c>
      <c r="E483" s="34" t="s">
        <v>10</v>
      </c>
      <c r="F483" s="50" t="s">
        <v>11</v>
      </c>
      <c r="G483" t="s">
        <v>261</v>
      </c>
      <c r="H483" s="55" t="s">
        <v>114</v>
      </c>
      <c r="I483" s="34" t="str">
        <f t="shared" si="38"/>
        <v>Barriers experienced by households in receiving vaccination for child/children (past year) : Long waiting time for the service</v>
      </c>
      <c r="J483" s="34" t="str">
        <f t="shared" si="39"/>
        <v>Barriers experienced by households in receiving vaccination for child/children (past year) : Long waiting time for the serviceLebanese</v>
      </c>
      <c r="K483" s="54">
        <f t="shared" si="40"/>
        <v>2.2845302300827002</v>
      </c>
      <c r="L483" s="55">
        <v>2.2845302300827E-2</v>
      </c>
    </row>
    <row r="484" spans="1:12" x14ac:dyDescent="0.35">
      <c r="A484" s="38" t="s">
        <v>3</v>
      </c>
      <c r="B484" s="34" t="s">
        <v>88</v>
      </c>
      <c r="C484" s="34" t="s">
        <v>260</v>
      </c>
      <c r="D484" s="50" t="s">
        <v>262</v>
      </c>
      <c r="E484" s="34" t="s">
        <v>10</v>
      </c>
      <c r="F484" s="50" t="s">
        <v>11</v>
      </c>
      <c r="G484" t="s">
        <v>261</v>
      </c>
      <c r="H484" s="55" t="s">
        <v>251</v>
      </c>
      <c r="I484" s="34" t="str">
        <f t="shared" si="38"/>
        <v>Barriers experienced by households in receiving vaccination for child/children (past year) : Disability prevents access to vaccination site</v>
      </c>
      <c r="J484" s="34" t="str">
        <f t="shared" si="39"/>
        <v>Barriers experienced by households in receiving vaccination for child/children (past year) : Disability prevents access to vaccination siteLebanese</v>
      </c>
      <c r="K484" s="54">
        <f t="shared" si="40"/>
        <v>0</v>
      </c>
      <c r="L484" s="55">
        <v>0</v>
      </c>
    </row>
    <row r="485" spans="1:12" x14ac:dyDescent="0.35">
      <c r="A485" s="38" t="s">
        <v>3</v>
      </c>
      <c r="B485" s="34" t="s">
        <v>88</v>
      </c>
      <c r="C485" s="34" t="s">
        <v>260</v>
      </c>
      <c r="D485" s="50" t="s">
        <v>262</v>
      </c>
      <c r="E485" s="34" t="s">
        <v>10</v>
      </c>
      <c r="F485" s="50" t="s">
        <v>11</v>
      </c>
      <c r="G485" t="s">
        <v>261</v>
      </c>
      <c r="H485" s="55" t="s">
        <v>252</v>
      </c>
      <c r="I485" s="34" t="str">
        <f t="shared" si="38"/>
        <v>Barriers experienced by households in receiving vaccination for child/children (past year) : Not safe/insecurity at vaccination site</v>
      </c>
      <c r="J485" s="34" t="str">
        <f t="shared" si="39"/>
        <v>Barriers experienced by households in receiving vaccination for child/children (past year) : Not safe/insecurity at vaccination siteLebanese</v>
      </c>
      <c r="K485" s="54">
        <f t="shared" si="40"/>
        <v>0</v>
      </c>
      <c r="L485" s="55">
        <v>0</v>
      </c>
    </row>
    <row r="486" spans="1:12" x14ac:dyDescent="0.35">
      <c r="A486" s="38" t="s">
        <v>3</v>
      </c>
      <c r="B486" s="34" t="s">
        <v>88</v>
      </c>
      <c r="C486" s="34" t="s">
        <v>260</v>
      </c>
      <c r="D486" s="50" t="s">
        <v>262</v>
      </c>
      <c r="E486" s="34" t="s">
        <v>10</v>
      </c>
      <c r="F486" s="50" t="s">
        <v>11</v>
      </c>
      <c r="G486" t="s">
        <v>261</v>
      </c>
      <c r="H486" s="55" t="s">
        <v>253</v>
      </c>
      <c r="I486" s="34" t="str">
        <f t="shared" si="38"/>
        <v>Barriers experienced by households in receiving vaccination for child/children (past year) : Not safe/insecurity while travelling to vaccination site</v>
      </c>
      <c r="J486" s="34" t="str">
        <f t="shared" si="39"/>
        <v>Barriers experienced by households in receiving vaccination for child/children (past year) : Not safe/insecurity while travelling to vaccination siteLebanese</v>
      </c>
      <c r="K486" s="54">
        <f t="shared" si="40"/>
        <v>8.7503319611515792E-2</v>
      </c>
      <c r="L486" s="55">
        <v>8.7503319611515796E-4</v>
      </c>
    </row>
    <row r="487" spans="1:12" x14ac:dyDescent="0.35">
      <c r="A487" s="38" t="s">
        <v>3</v>
      </c>
      <c r="B487" s="34" t="s">
        <v>88</v>
      </c>
      <c r="C487" s="34" t="s">
        <v>260</v>
      </c>
      <c r="D487" s="50" t="s">
        <v>262</v>
      </c>
      <c r="E487" s="34" t="s">
        <v>10</v>
      </c>
      <c r="F487" s="50" t="s">
        <v>11</v>
      </c>
      <c r="G487" t="s">
        <v>261</v>
      </c>
      <c r="H487" s="55" t="s">
        <v>254</v>
      </c>
      <c r="I487" s="34" t="str">
        <f t="shared" si="38"/>
        <v>Barriers experienced by households in receiving vaccination for child/children (past year) : Fear of exposure to COVID-19 at vaccination site</v>
      </c>
      <c r="J487" s="34" t="str">
        <f t="shared" si="39"/>
        <v>Barriers experienced by households in receiving vaccination for child/children (past year) : Fear of exposure to COVID-19 at vaccination siteLebanese</v>
      </c>
      <c r="K487" s="54">
        <f t="shared" si="40"/>
        <v>4.98645427787425</v>
      </c>
      <c r="L487" s="55">
        <v>4.9864542778742499E-2</v>
      </c>
    </row>
    <row r="488" spans="1:12" x14ac:dyDescent="0.35">
      <c r="A488" s="38" t="s">
        <v>3</v>
      </c>
      <c r="B488" s="34" t="s">
        <v>88</v>
      </c>
      <c r="C488" s="34" t="s">
        <v>260</v>
      </c>
      <c r="D488" s="50" t="s">
        <v>262</v>
      </c>
      <c r="E488" s="34" t="s">
        <v>10</v>
      </c>
      <c r="F488" s="50" t="s">
        <v>11</v>
      </c>
      <c r="G488" t="s">
        <v>261</v>
      </c>
      <c r="H488" s="55" t="s">
        <v>255</v>
      </c>
      <c r="I488" s="34" t="str">
        <f t="shared" si="38"/>
        <v>Barriers experienced by households in receiving vaccination for child/children (past year) : Fear or distrust of health workers at vaccination site</v>
      </c>
      <c r="J488" s="34" t="str">
        <f t="shared" si="39"/>
        <v>Barriers experienced by households in receiving vaccination for child/children (past year) : Fear or distrust of health workers at vaccination siteLebanese</v>
      </c>
      <c r="K488" s="54">
        <f t="shared" si="40"/>
        <v>0.326631631064837</v>
      </c>
      <c r="L488" s="55">
        <v>3.2663163106483699E-3</v>
      </c>
    </row>
    <row r="489" spans="1:12" x14ac:dyDescent="0.35">
      <c r="A489" s="38" t="s">
        <v>3</v>
      </c>
      <c r="B489" s="34" t="s">
        <v>88</v>
      </c>
      <c r="C489" s="34" t="s">
        <v>260</v>
      </c>
      <c r="D489" s="50" t="s">
        <v>262</v>
      </c>
      <c r="E489" s="34" t="s">
        <v>10</v>
      </c>
      <c r="F489" s="50" t="s">
        <v>11</v>
      </c>
      <c r="G489" t="s">
        <v>261</v>
      </c>
      <c r="H489" s="55" t="s">
        <v>256</v>
      </c>
      <c r="I489" s="34" t="str">
        <f t="shared" si="38"/>
        <v>Barriers experienced by households in receiving vaccination for child/children (past year) : I have concerns about safety or quality of vaccines at vaccination site</v>
      </c>
      <c r="J489" s="34" t="str">
        <f t="shared" si="39"/>
        <v>Barriers experienced by households in receiving vaccination for child/children (past year) : I have concerns about safety or quality of vaccines at vaccination siteLebanese</v>
      </c>
      <c r="K489" s="54">
        <f t="shared" si="40"/>
        <v>1.0309075437789499</v>
      </c>
      <c r="L489" s="55">
        <v>1.03090754377895E-2</v>
      </c>
    </row>
    <row r="490" spans="1:12" x14ac:dyDescent="0.35">
      <c r="A490" s="38" t="s">
        <v>3</v>
      </c>
      <c r="B490" s="34" t="s">
        <v>88</v>
      </c>
      <c r="C490" s="34" t="s">
        <v>260</v>
      </c>
      <c r="D490" s="50" t="s">
        <v>262</v>
      </c>
      <c r="E490" s="34" t="s">
        <v>10</v>
      </c>
      <c r="F490" s="50" t="s">
        <v>11</v>
      </c>
      <c r="G490" t="s">
        <v>261</v>
      </c>
      <c r="H490" s="55" t="s">
        <v>257</v>
      </c>
      <c r="I490" s="34" t="str">
        <f t="shared" si="38"/>
        <v>Barriers experienced by households in receiving vaccination for child/children (past year) : I'm worried about side effects of vaccines</v>
      </c>
      <c r="J490" s="34" t="str">
        <f t="shared" si="39"/>
        <v>Barriers experienced by households in receiving vaccination for child/children (past year) : I'm worried about side effects of vaccinesLebanese</v>
      </c>
      <c r="K490" s="54">
        <f t="shared" si="40"/>
        <v>1.7431176329286602</v>
      </c>
      <c r="L490" s="55">
        <v>1.7431176329286601E-2</v>
      </c>
    </row>
    <row r="491" spans="1:12" x14ac:dyDescent="0.35">
      <c r="A491" s="38" t="s">
        <v>3</v>
      </c>
      <c r="B491" s="34" t="s">
        <v>88</v>
      </c>
      <c r="C491" s="34" t="s">
        <v>260</v>
      </c>
      <c r="D491" s="50" t="s">
        <v>262</v>
      </c>
      <c r="E491" s="34" t="s">
        <v>10</v>
      </c>
      <c r="F491" s="50" t="s">
        <v>11</v>
      </c>
      <c r="G491" t="s">
        <v>261</v>
      </c>
      <c r="H491" s="55" t="s">
        <v>258</v>
      </c>
      <c r="I491" s="34" t="str">
        <f t="shared" si="38"/>
        <v>Barriers experienced by households in receiving vaccination for child/children (past year) : Could not take time off work / from caring for children to bring child to vaccination site</v>
      </c>
      <c r="J491" s="34" t="str">
        <f t="shared" si="39"/>
        <v>Barriers experienced by households in receiving vaccination for child/children (past year) : Could not take time off work / from caring for children to bring child to vaccination siteLebanese</v>
      </c>
      <c r="K491" s="54">
        <f t="shared" si="40"/>
        <v>0.12492902501577199</v>
      </c>
      <c r="L491" s="55">
        <v>1.24929025015772E-3</v>
      </c>
    </row>
    <row r="492" spans="1:12" x14ac:dyDescent="0.35">
      <c r="A492" s="38" t="s">
        <v>3</v>
      </c>
      <c r="B492" s="34" t="s">
        <v>88</v>
      </c>
      <c r="C492" s="34" t="s">
        <v>260</v>
      </c>
      <c r="D492" s="50" t="s">
        <v>262</v>
      </c>
      <c r="E492" s="34" t="s">
        <v>10</v>
      </c>
      <c r="F492" s="50" t="s">
        <v>11</v>
      </c>
      <c r="G492" t="s">
        <v>261</v>
      </c>
      <c r="H492" s="55" t="s">
        <v>259</v>
      </c>
      <c r="I492" s="34" t="str">
        <f t="shared" si="38"/>
        <v>Barriers experienced by households in receiving vaccination for child/children (past year) : Lockdowns</v>
      </c>
      <c r="J492" s="34" t="str">
        <f t="shared" si="39"/>
        <v>Barriers experienced by households in receiving vaccination for child/children (past year) : LockdownsLebanese</v>
      </c>
      <c r="K492" s="54">
        <f t="shared" si="40"/>
        <v>0</v>
      </c>
      <c r="L492" s="55">
        <v>0</v>
      </c>
    </row>
    <row r="493" spans="1:12" x14ac:dyDescent="0.35">
      <c r="A493" s="38" t="s">
        <v>3</v>
      </c>
      <c r="B493" s="34" t="s">
        <v>88</v>
      </c>
      <c r="C493" s="34" t="s">
        <v>260</v>
      </c>
      <c r="D493" s="50" t="s">
        <v>262</v>
      </c>
      <c r="E493" s="34" t="s">
        <v>10</v>
      </c>
      <c r="F493" s="50" t="s">
        <v>11</v>
      </c>
      <c r="G493" t="s">
        <v>261</v>
      </c>
      <c r="H493" s="55" t="s">
        <v>130</v>
      </c>
      <c r="I493" s="34" t="str">
        <f t="shared" si="38"/>
        <v>Barriers experienced by households in receiving vaccination for child/children (past year) : Language issues or communication barriers (can include disability related to speaking/ seeing/ hearing)</v>
      </c>
      <c r="J493" s="34" t="str">
        <f t="shared" si="39"/>
        <v>Barriers experienced by households in receiving vaccination for child/children (past year) : Language issues or communication barriers (can include disability related to speaking/ seeing/ hearing)Lebanese</v>
      </c>
      <c r="K493" s="54">
        <f t="shared" si="40"/>
        <v>0</v>
      </c>
      <c r="L493" s="55">
        <v>0</v>
      </c>
    </row>
    <row r="494" spans="1:12" x14ac:dyDescent="0.35">
      <c r="A494" s="38" t="s">
        <v>3</v>
      </c>
      <c r="B494" s="34" t="s">
        <v>88</v>
      </c>
      <c r="C494" s="34" t="s">
        <v>260</v>
      </c>
      <c r="D494" s="50" t="s">
        <v>262</v>
      </c>
      <c r="E494" s="34" t="s">
        <v>10</v>
      </c>
      <c r="F494" s="50" t="s">
        <v>11</v>
      </c>
      <c r="G494" t="s">
        <v>261</v>
      </c>
      <c r="H494" s="55" t="s">
        <v>131</v>
      </c>
      <c r="I494" s="34" t="str">
        <f t="shared" si="38"/>
        <v>Barriers experienced by households in receiving vaccination for child/children (past year) : Lack of civil documentation</v>
      </c>
      <c r="J494" s="34" t="str">
        <f t="shared" si="39"/>
        <v>Barriers experienced by households in receiving vaccination for child/children (past year) : Lack of civil documentationLebanese</v>
      </c>
      <c r="K494" s="54">
        <f t="shared" si="40"/>
        <v>0</v>
      </c>
      <c r="L494" s="55">
        <v>0</v>
      </c>
    </row>
    <row r="495" spans="1:12" x14ac:dyDescent="0.35">
      <c r="A495" s="38" t="s">
        <v>3</v>
      </c>
      <c r="B495" s="34" t="s">
        <v>88</v>
      </c>
      <c r="C495" s="34" t="s">
        <v>260</v>
      </c>
      <c r="D495" s="50" t="s">
        <v>262</v>
      </c>
      <c r="E495" s="34" t="s">
        <v>10</v>
      </c>
      <c r="F495" s="50" t="s">
        <v>11</v>
      </c>
      <c r="G495" t="s">
        <v>261</v>
      </c>
      <c r="H495" s="55" t="s">
        <v>132</v>
      </c>
      <c r="I495" s="34" t="str">
        <f t="shared" si="38"/>
        <v>Barriers experienced by households in receiving vaccination for child/children (past year) : Prevented by employer</v>
      </c>
      <c r="J495" s="34" t="str">
        <f t="shared" si="39"/>
        <v>Barriers experienced by households in receiving vaccination for child/children (past year) : Prevented by employerLebanese</v>
      </c>
      <c r="K495" s="54">
        <f t="shared" si="40"/>
        <v>0</v>
      </c>
      <c r="L495" s="55">
        <v>0</v>
      </c>
    </row>
    <row r="496" spans="1:12" x14ac:dyDescent="0.35">
      <c r="A496" s="38" t="s">
        <v>3</v>
      </c>
      <c r="B496" s="34" t="s">
        <v>88</v>
      </c>
      <c r="C496" s="34" t="s">
        <v>260</v>
      </c>
      <c r="D496" s="50" t="s">
        <v>262</v>
      </c>
      <c r="E496" s="34" t="s">
        <v>10</v>
      </c>
      <c r="F496" s="50" t="s">
        <v>11</v>
      </c>
      <c r="G496" t="s">
        <v>261</v>
      </c>
      <c r="H496" s="55" t="s">
        <v>108</v>
      </c>
      <c r="I496" s="34" t="str">
        <f t="shared" si="38"/>
        <v>Barriers experienced by households in receiving vaccination for child/children (past year) : Other</v>
      </c>
      <c r="J496" s="34" t="str">
        <f t="shared" si="39"/>
        <v>Barriers experienced by households in receiving vaccination for child/children (past year) : OtherLebanese</v>
      </c>
      <c r="K496" s="54">
        <f t="shared" si="40"/>
        <v>2.0814317749644599E-2</v>
      </c>
      <c r="L496" s="55">
        <v>2.08143177496446E-4</v>
      </c>
    </row>
    <row r="497" spans="1:12" x14ac:dyDescent="0.35">
      <c r="A497" s="38" t="s">
        <v>3</v>
      </c>
      <c r="B497" s="34" t="s">
        <v>88</v>
      </c>
      <c r="C497" s="34" t="s">
        <v>260</v>
      </c>
      <c r="D497" s="50" t="s">
        <v>262</v>
      </c>
      <c r="E497" s="34" t="s">
        <v>10</v>
      </c>
      <c r="F497" s="50" t="s">
        <v>11</v>
      </c>
      <c r="G497" t="s">
        <v>261</v>
      </c>
      <c r="H497" s="55" t="s">
        <v>8</v>
      </c>
      <c r="I497" s="34" t="str">
        <f t="shared" si="38"/>
        <v>Barriers experienced by households in receiving vaccination for child/children (past year) : Don't know</v>
      </c>
      <c r="J497" s="34" t="str">
        <f t="shared" si="39"/>
        <v>Barriers experienced by households in receiving vaccination for child/children (past year) : Don't knowLebanese</v>
      </c>
      <c r="K497" s="54">
        <f t="shared" si="40"/>
        <v>3.3783415468638096</v>
      </c>
      <c r="L497" s="55">
        <v>3.3783415468638098E-2</v>
      </c>
    </row>
    <row r="498" spans="1:12" x14ac:dyDescent="0.35">
      <c r="A498" s="38" t="s">
        <v>3</v>
      </c>
      <c r="B498" s="34" t="s">
        <v>88</v>
      </c>
      <c r="C498" s="34" t="s">
        <v>260</v>
      </c>
      <c r="D498" s="50" t="s">
        <v>262</v>
      </c>
      <c r="E498" s="34" t="s">
        <v>10</v>
      </c>
      <c r="F498" s="50" t="s">
        <v>11</v>
      </c>
      <c r="G498" t="s">
        <v>261</v>
      </c>
      <c r="H498" s="55" t="s">
        <v>7</v>
      </c>
      <c r="I498" s="34" t="str">
        <f t="shared" si="38"/>
        <v>Barriers experienced by households in receiving vaccination for child/children (past year) : Decline to answer</v>
      </c>
      <c r="J498" s="34" t="str">
        <f t="shared" si="39"/>
        <v>Barriers experienced by households in receiving vaccination for child/children (past year) : Decline to answerLebanese</v>
      </c>
      <c r="K498" s="54">
        <f t="shared" si="40"/>
        <v>0.655991330656575</v>
      </c>
      <c r="L498" s="55">
        <v>6.5599133065657499E-3</v>
      </c>
    </row>
    <row r="499" spans="1:12" x14ac:dyDescent="0.35">
      <c r="A499" s="38" t="s">
        <v>3</v>
      </c>
      <c r="B499" s="34" t="s">
        <v>88</v>
      </c>
      <c r="C499" s="34" t="s">
        <v>260</v>
      </c>
      <c r="D499" s="50" t="s">
        <v>262</v>
      </c>
      <c r="E499" s="34" t="s">
        <v>10</v>
      </c>
      <c r="F499" s="50" t="s">
        <v>48</v>
      </c>
      <c r="G499" t="s">
        <v>261</v>
      </c>
      <c r="H499" s="55" t="s">
        <v>244</v>
      </c>
      <c r="I499" s="34" t="str">
        <f t="shared" si="38"/>
        <v>Barriers experienced by households in receiving vaccination for child/children (past year) : No barriers experienced</v>
      </c>
      <c r="J499" s="34" t="str">
        <f t="shared" si="39"/>
        <v>Barriers experienced by households in receiving vaccination for child/children (past year) : No barriers experiencedMigrants</v>
      </c>
      <c r="K499" s="54">
        <f t="shared" si="40"/>
        <v>73.742677188841697</v>
      </c>
      <c r="L499" s="55">
        <v>0.73742677188841699</v>
      </c>
    </row>
    <row r="500" spans="1:12" x14ac:dyDescent="0.35">
      <c r="A500" s="38" t="s">
        <v>3</v>
      </c>
      <c r="B500" s="34" t="s">
        <v>88</v>
      </c>
      <c r="C500" s="34" t="s">
        <v>260</v>
      </c>
      <c r="D500" s="50" t="s">
        <v>262</v>
      </c>
      <c r="E500" s="34" t="s">
        <v>10</v>
      </c>
      <c r="F500" s="50" t="s">
        <v>48</v>
      </c>
      <c r="G500" t="s">
        <v>261</v>
      </c>
      <c r="H500" s="55" t="s">
        <v>245</v>
      </c>
      <c r="I500" s="34" t="str">
        <f t="shared" si="38"/>
        <v>Barriers experienced by households in receiving vaccination for child/children (past year) : Vaccine is not available in my community</v>
      </c>
      <c r="J500" s="34" t="str">
        <f t="shared" si="39"/>
        <v>Barriers experienced by households in receiving vaccination for child/children (past year) : Vaccine is not available in my communityMigrants</v>
      </c>
      <c r="K500" s="54">
        <f t="shared" si="40"/>
        <v>9.3046465963405609</v>
      </c>
      <c r="L500" s="55">
        <v>9.30464659634056E-2</v>
      </c>
    </row>
    <row r="501" spans="1:12" x14ac:dyDescent="0.35">
      <c r="A501" s="38" t="s">
        <v>3</v>
      </c>
      <c r="B501" s="34" t="s">
        <v>88</v>
      </c>
      <c r="C501" s="34" t="s">
        <v>260</v>
      </c>
      <c r="D501" s="50" t="s">
        <v>262</v>
      </c>
      <c r="E501" s="34" t="s">
        <v>10</v>
      </c>
      <c r="F501" s="50" t="s">
        <v>48</v>
      </c>
      <c r="G501" t="s">
        <v>261</v>
      </c>
      <c r="H501" s="55" t="s">
        <v>246</v>
      </c>
      <c r="I501" s="34" t="str">
        <f t="shared" si="38"/>
        <v>Barriers experienced by households in receiving vaccination for child/children (past year) : Vaccination site is difficult to access: (e.g. too far away, hours of operation are not convenient)</v>
      </c>
      <c r="J501" s="34" t="str">
        <f t="shared" si="39"/>
        <v>Barriers experienced by households in receiving vaccination for child/children (past year) : Vaccination site is difficult to access: (e.g. too far away, hours of operation are not convenient)Migrants</v>
      </c>
      <c r="K501" s="54">
        <f t="shared" si="40"/>
        <v>4.1043736946653899</v>
      </c>
      <c r="L501" s="55">
        <v>4.1043736946653898E-2</v>
      </c>
    </row>
    <row r="502" spans="1:12" x14ac:dyDescent="0.35">
      <c r="A502" s="38" t="s">
        <v>3</v>
      </c>
      <c r="B502" s="34" t="s">
        <v>88</v>
      </c>
      <c r="C502" s="34" t="s">
        <v>260</v>
      </c>
      <c r="D502" s="50" t="s">
        <v>262</v>
      </c>
      <c r="E502" s="34" t="s">
        <v>10</v>
      </c>
      <c r="F502" s="50" t="s">
        <v>48</v>
      </c>
      <c r="G502" t="s">
        <v>261</v>
      </c>
      <c r="H502" s="55" t="s">
        <v>247</v>
      </c>
      <c r="I502" s="34" t="str">
        <f t="shared" si="38"/>
        <v>Barriers experienced by households in receiving vaccination for child/children (past year) : I don't know where to go to get vaccines</v>
      </c>
      <c r="J502" s="34" t="str">
        <f t="shared" si="39"/>
        <v>Barriers experienced by households in receiving vaccination for child/children (past year) : I don't know where to go to get vaccinesMigrants</v>
      </c>
      <c r="K502" s="54">
        <f t="shared" si="40"/>
        <v>1.54651837694053</v>
      </c>
      <c r="L502" s="55">
        <v>1.54651837694053E-2</v>
      </c>
    </row>
    <row r="503" spans="1:12" x14ac:dyDescent="0.35">
      <c r="A503" s="38" t="s">
        <v>3</v>
      </c>
      <c r="B503" s="34" t="s">
        <v>88</v>
      </c>
      <c r="C503" s="34" t="s">
        <v>260</v>
      </c>
      <c r="D503" s="50" t="s">
        <v>262</v>
      </c>
      <c r="E503" s="34" t="s">
        <v>10</v>
      </c>
      <c r="F503" s="50" t="s">
        <v>48</v>
      </c>
      <c r="G503" t="s">
        <v>261</v>
      </c>
      <c r="H503" s="55" t="s">
        <v>248</v>
      </c>
      <c r="I503" s="34" t="str">
        <f t="shared" si="38"/>
        <v>Barriers experienced by households in receiving vaccination for child/children (past year) : I don't know at what age I should bring my child for vaccines</v>
      </c>
      <c r="J503" s="34" t="str">
        <f t="shared" si="39"/>
        <v>Barriers experienced by households in receiving vaccination for child/children (past year) : I don't know at what age I should bring my child for vaccinesMigrants</v>
      </c>
      <c r="K503" s="54">
        <f t="shared" si="40"/>
        <v>0.51550612564684406</v>
      </c>
      <c r="L503" s="55">
        <v>5.1550612564684401E-3</v>
      </c>
    </row>
    <row r="504" spans="1:12" x14ac:dyDescent="0.35">
      <c r="A504" s="38" t="s">
        <v>3</v>
      </c>
      <c r="B504" s="34" t="s">
        <v>88</v>
      </c>
      <c r="C504" s="34" t="s">
        <v>260</v>
      </c>
      <c r="D504" s="50" t="s">
        <v>262</v>
      </c>
      <c r="E504" s="34" t="s">
        <v>10</v>
      </c>
      <c r="F504" s="50" t="s">
        <v>48</v>
      </c>
      <c r="G504" t="s">
        <v>261</v>
      </c>
      <c r="H504" s="55" t="s">
        <v>249</v>
      </c>
      <c r="I504" s="34" t="str">
        <f t="shared" si="38"/>
        <v>Barriers experienced by households in receiving vaccination for child/children (past year) : Child is not old enough</v>
      </c>
      <c r="J504" s="34" t="str">
        <f t="shared" si="39"/>
        <v>Barriers experienced by households in receiving vaccination for child/children (past year) : Child is not old enoughMigrants</v>
      </c>
      <c r="K504" s="54">
        <f t="shared" si="40"/>
        <v>0</v>
      </c>
      <c r="L504" s="55">
        <v>0</v>
      </c>
    </row>
    <row r="505" spans="1:12" x14ac:dyDescent="0.35">
      <c r="A505" s="38" t="s">
        <v>3</v>
      </c>
      <c r="B505" s="34" t="s">
        <v>88</v>
      </c>
      <c r="C505" s="34" t="s">
        <v>260</v>
      </c>
      <c r="D505" s="50" t="s">
        <v>262</v>
      </c>
      <c r="E505" s="34" t="s">
        <v>10</v>
      </c>
      <c r="F505" s="50" t="s">
        <v>48</v>
      </c>
      <c r="G505" t="s">
        <v>261</v>
      </c>
      <c r="H505" s="55" t="s">
        <v>250</v>
      </c>
      <c r="I505" s="34" t="str">
        <f t="shared" si="38"/>
        <v>Barriers experienced by households in receiving vaccination for child/children (past year) : Can't afford cost of receiving the vaccine (e.g. transportation, consultation)</v>
      </c>
      <c r="J505" s="34" t="str">
        <f t="shared" si="39"/>
        <v>Barriers experienced by households in receiving vaccination for child/children (past year) : Can't afford cost of receiving the vaccine (e.g. transportation, consultation)Migrants</v>
      </c>
      <c r="K505" s="54">
        <f t="shared" si="40"/>
        <v>6.1663981972527697</v>
      </c>
      <c r="L505" s="55">
        <v>6.1663981972527697E-2</v>
      </c>
    </row>
    <row r="506" spans="1:12" x14ac:dyDescent="0.35">
      <c r="A506" s="38" t="s">
        <v>3</v>
      </c>
      <c r="B506" s="34" t="s">
        <v>88</v>
      </c>
      <c r="C506" s="34" t="s">
        <v>260</v>
      </c>
      <c r="D506" s="50" t="s">
        <v>262</v>
      </c>
      <c r="E506" s="34" t="s">
        <v>10</v>
      </c>
      <c r="F506" s="50" t="s">
        <v>48</v>
      </c>
      <c r="G506" t="s">
        <v>261</v>
      </c>
      <c r="H506" s="55" t="s">
        <v>114</v>
      </c>
      <c r="I506" s="34" t="str">
        <f t="shared" si="38"/>
        <v>Barriers experienced by households in receiving vaccination for child/children (past year) : Long waiting time for the service</v>
      </c>
      <c r="J506" s="34" t="str">
        <f t="shared" si="39"/>
        <v>Barriers experienced by households in receiving vaccination for child/children (past year) : Long waiting time for the serviceMigrants</v>
      </c>
      <c r="K506" s="54">
        <f t="shared" si="40"/>
        <v>0.51550612564684406</v>
      </c>
      <c r="L506" s="55">
        <v>5.1550612564684401E-3</v>
      </c>
    </row>
    <row r="507" spans="1:12" x14ac:dyDescent="0.35">
      <c r="A507" s="38" t="s">
        <v>3</v>
      </c>
      <c r="B507" s="34" t="s">
        <v>88</v>
      </c>
      <c r="C507" s="34" t="s">
        <v>260</v>
      </c>
      <c r="D507" s="50" t="s">
        <v>262</v>
      </c>
      <c r="E507" s="34" t="s">
        <v>10</v>
      </c>
      <c r="F507" s="50" t="s">
        <v>48</v>
      </c>
      <c r="G507" t="s">
        <v>261</v>
      </c>
      <c r="H507" s="55" t="s">
        <v>251</v>
      </c>
      <c r="I507" s="34" t="str">
        <f t="shared" si="38"/>
        <v>Barriers experienced by households in receiving vaccination for child/children (past year) : Disability prevents access to vaccination site</v>
      </c>
      <c r="J507" s="34" t="str">
        <f t="shared" si="39"/>
        <v>Barriers experienced by households in receiving vaccination for child/children (past year) : Disability prevents access to vaccination siteMigrants</v>
      </c>
      <c r="K507" s="54">
        <f t="shared" si="40"/>
        <v>0</v>
      </c>
      <c r="L507" s="55">
        <v>0</v>
      </c>
    </row>
    <row r="508" spans="1:12" x14ac:dyDescent="0.35">
      <c r="A508" s="38" t="s">
        <v>3</v>
      </c>
      <c r="B508" s="34" t="s">
        <v>88</v>
      </c>
      <c r="C508" s="34" t="s">
        <v>260</v>
      </c>
      <c r="D508" s="50" t="s">
        <v>262</v>
      </c>
      <c r="E508" s="34" t="s">
        <v>10</v>
      </c>
      <c r="F508" s="50" t="s">
        <v>48</v>
      </c>
      <c r="G508" t="s">
        <v>261</v>
      </c>
      <c r="H508" s="55" t="s">
        <v>252</v>
      </c>
      <c r="I508" s="34" t="str">
        <f t="shared" si="38"/>
        <v>Barriers experienced by households in receiving vaccination for child/children (past year) : Not safe/insecurity at vaccination site</v>
      </c>
      <c r="J508" s="34" t="str">
        <f t="shared" si="39"/>
        <v>Barriers experienced by households in receiving vaccination for child/children (past year) : Not safe/insecurity at vaccination siteMigrants</v>
      </c>
      <c r="K508" s="54">
        <f t="shared" si="40"/>
        <v>0</v>
      </c>
      <c r="L508" s="55">
        <v>0</v>
      </c>
    </row>
    <row r="509" spans="1:12" x14ac:dyDescent="0.35">
      <c r="A509" s="38" t="s">
        <v>3</v>
      </c>
      <c r="B509" s="34" t="s">
        <v>88</v>
      </c>
      <c r="C509" s="34" t="s">
        <v>260</v>
      </c>
      <c r="D509" s="50" t="s">
        <v>262</v>
      </c>
      <c r="E509" s="34" t="s">
        <v>10</v>
      </c>
      <c r="F509" s="50" t="s">
        <v>48</v>
      </c>
      <c r="G509" t="s">
        <v>261</v>
      </c>
      <c r="H509" s="55" t="s">
        <v>253</v>
      </c>
      <c r="I509" s="34" t="str">
        <f t="shared" si="38"/>
        <v>Barriers experienced by households in receiving vaccination for child/children (past year) : Not safe/insecurity while travelling to vaccination site</v>
      </c>
      <c r="J509" s="34" t="str">
        <f t="shared" si="39"/>
        <v>Barriers experienced by households in receiving vaccination for child/children (past year) : Not safe/insecurity while travelling to vaccination siteMigrants</v>
      </c>
      <c r="K509" s="54">
        <f t="shared" si="40"/>
        <v>0</v>
      </c>
      <c r="L509" s="55">
        <v>0</v>
      </c>
    </row>
    <row r="510" spans="1:12" x14ac:dyDescent="0.35">
      <c r="A510" s="38" t="s">
        <v>3</v>
      </c>
      <c r="B510" s="34" t="s">
        <v>88</v>
      </c>
      <c r="C510" s="34" t="s">
        <v>260</v>
      </c>
      <c r="D510" s="50" t="s">
        <v>262</v>
      </c>
      <c r="E510" s="34" t="s">
        <v>10</v>
      </c>
      <c r="F510" s="50" t="s">
        <v>48</v>
      </c>
      <c r="G510" t="s">
        <v>261</v>
      </c>
      <c r="H510" s="55" t="s">
        <v>254</v>
      </c>
      <c r="I510" s="34" t="str">
        <f t="shared" si="38"/>
        <v>Barriers experienced by households in receiving vaccination for child/children (past year) : Fear of exposure to COVID-19 at vaccination site</v>
      </c>
      <c r="J510" s="34" t="str">
        <f t="shared" si="39"/>
        <v>Barriers experienced by households in receiving vaccination for child/children (past year) : Fear of exposure to COVID-19 at vaccination siteMigrants</v>
      </c>
      <c r="K510" s="54">
        <f t="shared" si="40"/>
        <v>0</v>
      </c>
      <c r="L510" s="55">
        <v>0</v>
      </c>
    </row>
    <row r="511" spans="1:12" x14ac:dyDescent="0.35">
      <c r="A511" s="38" t="s">
        <v>3</v>
      </c>
      <c r="B511" s="34" t="s">
        <v>88</v>
      </c>
      <c r="C511" s="34" t="s">
        <v>260</v>
      </c>
      <c r="D511" s="50" t="s">
        <v>262</v>
      </c>
      <c r="E511" s="34" t="s">
        <v>10</v>
      </c>
      <c r="F511" s="50" t="s">
        <v>48</v>
      </c>
      <c r="G511" t="s">
        <v>261</v>
      </c>
      <c r="H511" s="55" t="s">
        <v>255</v>
      </c>
      <c r="I511" s="34" t="str">
        <f t="shared" si="38"/>
        <v>Barriers experienced by households in receiving vaccination for child/children (past year) : Fear or distrust of health workers at vaccination site</v>
      </c>
      <c r="J511" s="34" t="str">
        <f t="shared" si="39"/>
        <v>Barriers experienced by households in receiving vaccination for child/children (past year) : Fear or distrust of health workers at vaccination siteMigrants</v>
      </c>
      <c r="K511" s="54">
        <f t="shared" si="40"/>
        <v>0</v>
      </c>
      <c r="L511" s="55">
        <v>0</v>
      </c>
    </row>
    <row r="512" spans="1:12" x14ac:dyDescent="0.35">
      <c r="A512" s="38" t="s">
        <v>3</v>
      </c>
      <c r="B512" s="34" t="s">
        <v>88</v>
      </c>
      <c r="C512" s="34" t="s">
        <v>260</v>
      </c>
      <c r="D512" s="50" t="s">
        <v>262</v>
      </c>
      <c r="E512" s="34" t="s">
        <v>10</v>
      </c>
      <c r="F512" s="50" t="s">
        <v>48</v>
      </c>
      <c r="G512" t="s">
        <v>261</v>
      </c>
      <c r="H512" s="55" t="s">
        <v>256</v>
      </c>
      <c r="I512" s="34" t="str">
        <f t="shared" si="38"/>
        <v>Barriers experienced by households in receiving vaccination for child/children (past year) : I have concerns about safety or quality of vaccines at vaccination site</v>
      </c>
      <c r="J512" s="34" t="str">
        <f t="shared" si="39"/>
        <v>Barriers experienced by households in receiving vaccination for child/children (past year) : I have concerns about safety or quality of vaccines at vaccination siteMigrants</v>
      </c>
      <c r="K512" s="54">
        <f t="shared" si="40"/>
        <v>0</v>
      </c>
      <c r="L512" s="55">
        <v>0</v>
      </c>
    </row>
    <row r="513" spans="1:12" x14ac:dyDescent="0.35">
      <c r="A513" s="38" t="s">
        <v>3</v>
      </c>
      <c r="B513" s="34" t="s">
        <v>88</v>
      </c>
      <c r="C513" s="34" t="s">
        <v>260</v>
      </c>
      <c r="D513" s="50" t="s">
        <v>262</v>
      </c>
      <c r="E513" s="34" t="s">
        <v>10</v>
      </c>
      <c r="F513" s="50" t="s">
        <v>48</v>
      </c>
      <c r="G513" t="s">
        <v>261</v>
      </c>
      <c r="H513" s="55" t="s">
        <v>257</v>
      </c>
      <c r="I513" s="34" t="str">
        <f t="shared" si="38"/>
        <v>Barriers experienced by households in receiving vaccination for child/children (past year) : I'm worried about side effects of vaccines</v>
      </c>
      <c r="J513" s="34" t="str">
        <f t="shared" si="39"/>
        <v>Barriers experienced by households in receiving vaccination for child/children (past year) : I'm worried about side effects of vaccinesMigrants</v>
      </c>
      <c r="K513" s="54">
        <f t="shared" si="40"/>
        <v>0</v>
      </c>
      <c r="L513" s="55">
        <v>0</v>
      </c>
    </row>
    <row r="514" spans="1:12" x14ac:dyDescent="0.35">
      <c r="A514" s="38" t="s">
        <v>3</v>
      </c>
      <c r="B514" s="34" t="s">
        <v>88</v>
      </c>
      <c r="C514" s="34" t="s">
        <v>260</v>
      </c>
      <c r="D514" s="50" t="s">
        <v>262</v>
      </c>
      <c r="E514" s="34" t="s">
        <v>10</v>
      </c>
      <c r="F514" s="50" t="s">
        <v>48</v>
      </c>
      <c r="G514" t="s">
        <v>261</v>
      </c>
      <c r="H514" s="55" t="s">
        <v>258</v>
      </c>
      <c r="I514" s="34" t="str">
        <f t="shared" si="38"/>
        <v>Barriers experienced by households in receiving vaccination for child/children (past year) : Could not take time off work / from caring for children to bring child to vaccination site</v>
      </c>
      <c r="J514" s="34" t="str">
        <f t="shared" si="39"/>
        <v>Barriers experienced by households in receiving vaccination for child/children (past year) : Could not take time off work / from caring for children to bring child to vaccination siteMigrants</v>
      </c>
      <c r="K514" s="54">
        <f t="shared" si="40"/>
        <v>1.0310122512936899</v>
      </c>
      <c r="L514" s="55">
        <v>1.0310122512936899E-2</v>
      </c>
    </row>
    <row r="515" spans="1:12" x14ac:dyDescent="0.35">
      <c r="A515" s="38" t="s">
        <v>3</v>
      </c>
      <c r="B515" s="34" t="s">
        <v>88</v>
      </c>
      <c r="C515" s="34" t="s">
        <v>260</v>
      </c>
      <c r="D515" s="50" t="s">
        <v>262</v>
      </c>
      <c r="E515" s="34" t="s">
        <v>10</v>
      </c>
      <c r="F515" s="50" t="s">
        <v>48</v>
      </c>
      <c r="G515" t="s">
        <v>261</v>
      </c>
      <c r="H515" s="55" t="s">
        <v>259</v>
      </c>
      <c r="I515" s="34" t="str">
        <f t="shared" si="38"/>
        <v>Barriers experienced by households in receiving vaccination for child/children (past year) : Lockdowns</v>
      </c>
      <c r="J515" s="34" t="str">
        <f t="shared" si="39"/>
        <v>Barriers experienced by households in receiving vaccination for child/children (past year) : LockdownsMigrants</v>
      </c>
      <c r="K515" s="54">
        <f t="shared" si="40"/>
        <v>0</v>
      </c>
      <c r="L515" s="55">
        <v>0</v>
      </c>
    </row>
    <row r="516" spans="1:12" x14ac:dyDescent="0.35">
      <c r="A516" s="38" t="s">
        <v>3</v>
      </c>
      <c r="B516" s="34" t="s">
        <v>88</v>
      </c>
      <c r="C516" s="34" t="s">
        <v>260</v>
      </c>
      <c r="D516" s="50" t="s">
        <v>262</v>
      </c>
      <c r="E516" s="34" t="s">
        <v>10</v>
      </c>
      <c r="F516" s="50" t="s">
        <v>48</v>
      </c>
      <c r="G516" t="s">
        <v>261</v>
      </c>
      <c r="H516" s="55" t="s">
        <v>130</v>
      </c>
      <c r="I516" s="34" t="str">
        <f t="shared" si="38"/>
        <v>Barriers experienced by households in receiving vaccination for child/children (past year) : Language issues or communication barriers (can include disability related to speaking/ seeing/ hearing)</v>
      </c>
      <c r="J516" s="34" t="str">
        <f t="shared" si="39"/>
        <v>Barriers experienced by households in receiving vaccination for child/children (past year) : Language issues or communication barriers (can include disability related to speaking/ seeing/ hearing)Migrants</v>
      </c>
      <c r="K516" s="54">
        <f t="shared" si="40"/>
        <v>0</v>
      </c>
      <c r="L516" s="55">
        <v>0</v>
      </c>
    </row>
    <row r="517" spans="1:12" x14ac:dyDescent="0.35">
      <c r="A517" s="38" t="s">
        <v>3</v>
      </c>
      <c r="B517" s="34" t="s">
        <v>88</v>
      </c>
      <c r="C517" s="34" t="s">
        <v>260</v>
      </c>
      <c r="D517" s="50" t="s">
        <v>262</v>
      </c>
      <c r="E517" s="34" t="s">
        <v>10</v>
      </c>
      <c r="F517" s="50" t="s">
        <v>48</v>
      </c>
      <c r="G517" t="s">
        <v>261</v>
      </c>
      <c r="H517" s="55" t="s">
        <v>131</v>
      </c>
      <c r="I517" s="34" t="str">
        <f t="shared" si="38"/>
        <v>Barriers experienced by households in receiving vaccination for child/children (past year) : Lack of civil documentation</v>
      </c>
      <c r="J517" s="34" t="str">
        <f t="shared" si="39"/>
        <v>Barriers experienced by households in receiving vaccination for child/children (past year) : Lack of civil documentationMigrants</v>
      </c>
      <c r="K517" s="54">
        <f t="shared" si="40"/>
        <v>1.0310122512936899</v>
      </c>
      <c r="L517" s="55">
        <v>1.0310122512936899E-2</v>
      </c>
    </row>
    <row r="518" spans="1:12" x14ac:dyDescent="0.35">
      <c r="A518" s="38" t="s">
        <v>3</v>
      </c>
      <c r="B518" s="34" t="s">
        <v>88</v>
      </c>
      <c r="C518" s="34" t="s">
        <v>260</v>
      </c>
      <c r="D518" s="50" t="s">
        <v>262</v>
      </c>
      <c r="E518" s="34" t="s">
        <v>10</v>
      </c>
      <c r="F518" s="50" t="s">
        <v>48</v>
      </c>
      <c r="G518" t="s">
        <v>261</v>
      </c>
      <c r="H518" s="55" t="s">
        <v>132</v>
      </c>
      <c r="I518" s="34" t="str">
        <f t="shared" si="38"/>
        <v>Barriers experienced by households in receiving vaccination for child/children (past year) : Prevented by employer</v>
      </c>
      <c r="J518" s="34" t="str">
        <f t="shared" si="39"/>
        <v>Barriers experienced by households in receiving vaccination for child/children (past year) : Prevented by employerMigrants</v>
      </c>
      <c r="K518" s="54">
        <f t="shared" si="40"/>
        <v>0</v>
      </c>
      <c r="L518" s="55">
        <v>0</v>
      </c>
    </row>
    <row r="519" spans="1:12" x14ac:dyDescent="0.35">
      <c r="A519" s="38" t="s">
        <v>3</v>
      </c>
      <c r="B519" s="34" t="s">
        <v>88</v>
      </c>
      <c r="C519" s="34" t="s">
        <v>260</v>
      </c>
      <c r="D519" s="50" t="s">
        <v>262</v>
      </c>
      <c r="E519" s="34" t="s">
        <v>10</v>
      </c>
      <c r="F519" s="50" t="s">
        <v>48</v>
      </c>
      <c r="G519" t="s">
        <v>261</v>
      </c>
      <c r="H519" s="55" t="s">
        <v>108</v>
      </c>
      <c r="I519" s="34" t="str">
        <f t="shared" si="38"/>
        <v>Barriers experienced by households in receiving vaccination for child/children (past year) : Other</v>
      </c>
      <c r="J519" s="34" t="str">
        <f t="shared" si="39"/>
        <v>Barriers experienced by households in receiving vaccination for child/children (past year) : OtherMigrants</v>
      </c>
      <c r="K519" s="54">
        <f t="shared" si="40"/>
        <v>0</v>
      </c>
      <c r="L519" s="55">
        <v>0</v>
      </c>
    </row>
    <row r="520" spans="1:12" x14ac:dyDescent="0.35">
      <c r="A520" s="38" t="s">
        <v>3</v>
      </c>
      <c r="B520" s="34" t="s">
        <v>88</v>
      </c>
      <c r="C520" s="34" t="s">
        <v>260</v>
      </c>
      <c r="D520" s="50" t="s">
        <v>262</v>
      </c>
      <c r="E520" s="34" t="s">
        <v>10</v>
      </c>
      <c r="F520" s="50" t="s">
        <v>48</v>
      </c>
      <c r="G520" t="s">
        <v>261</v>
      </c>
      <c r="H520" s="55" t="s">
        <v>8</v>
      </c>
      <c r="I520" s="34" t="str">
        <f t="shared" ref="I520:I582" si="41">CONCATENATE(G520,H520)</f>
        <v>Barriers experienced by households in receiving vaccination for child/children (past year) : Don't know</v>
      </c>
      <c r="J520" s="34" t="str">
        <f t="shared" ref="J520:J582" si="42">CONCATENATE(G520,H520,F520)</f>
        <v>Barriers experienced by households in receiving vaccination for child/children (past year) : Don't knowMigrants</v>
      </c>
      <c r="K520" s="54">
        <f t="shared" ref="K520:K582" si="43">L520*100</f>
        <v>0.51550612564684406</v>
      </c>
      <c r="L520" s="55">
        <v>5.1550612564684401E-3</v>
      </c>
    </row>
    <row r="521" spans="1:12" x14ac:dyDescent="0.35">
      <c r="A521" s="38" t="s">
        <v>3</v>
      </c>
      <c r="B521" s="34" t="s">
        <v>88</v>
      </c>
      <c r="C521" s="34" t="s">
        <v>260</v>
      </c>
      <c r="D521" s="50" t="s">
        <v>262</v>
      </c>
      <c r="E521" s="34" t="s">
        <v>10</v>
      </c>
      <c r="F521" s="50" t="s">
        <v>48</v>
      </c>
      <c r="G521" t="s">
        <v>261</v>
      </c>
      <c r="H521" s="55" t="s">
        <v>7</v>
      </c>
      <c r="I521" s="34" t="str">
        <f t="shared" si="41"/>
        <v>Barriers experienced by households in receiving vaccination for child/children (past year) : Decline to answer</v>
      </c>
      <c r="J521" s="34" t="str">
        <f t="shared" si="42"/>
        <v>Barriers experienced by households in receiving vaccination for child/children (past year) : Decline to answerMigrants</v>
      </c>
      <c r="K521" s="54">
        <f t="shared" si="43"/>
        <v>4.1043736946653899</v>
      </c>
      <c r="L521" s="55">
        <v>4.1043736946653898E-2</v>
      </c>
    </row>
    <row r="522" spans="1:12" x14ac:dyDescent="0.35">
      <c r="A522" s="38" t="s">
        <v>3</v>
      </c>
      <c r="B522" s="34" t="s">
        <v>88</v>
      </c>
      <c r="C522" s="34" t="s">
        <v>260</v>
      </c>
      <c r="D522" s="50" t="s">
        <v>262</v>
      </c>
      <c r="E522" s="34" t="s">
        <v>10</v>
      </c>
      <c r="F522" s="50" t="s">
        <v>12</v>
      </c>
      <c r="G522" t="s">
        <v>261</v>
      </c>
      <c r="H522" s="55" t="s">
        <v>244</v>
      </c>
      <c r="I522" s="34" t="str">
        <f t="shared" si="41"/>
        <v>Barriers experienced by households in receiving vaccination for child/children (past year) : No barriers experienced</v>
      </c>
      <c r="J522" s="34" t="str">
        <f t="shared" si="42"/>
        <v>Barriers experienced by households in receiving vaccination for child/children (past year) : No barriers experiencedPRL</v>
      </c>
      <c r="K522" s="54">
        <f t="shared" si="43"/>
        <v>89.027376892241193</v>
      </c>
      <c r="L522" s="55">
        <v>0.89027376892241195</v>
      </c>
    </row>
    <row r="523" spans="1:12" x14ac:dyDescent="0.35">
      <c r="A523" s="38" t="s">
        <v>3</v>
      </c>
      <c r="B523" s="34" t="s">
        <v>88</v>
      </c>
      <c r="C523" s="34" t="s">
        <v>260</v>
      </c>
      <c r="D523" s="50" t="s">
        <v>262</v>
      </c>
      <c r="E523" s="34" t="s">
        <v>10</v>
      </c>
      <c r="F523" s="50" t="s">
        <v>12</v>
      </c>
      <c r="G523" t="s">
        <v>261</v>
      </c>
      <c r="H523" s="55" t="s">
        <v>245</v>
      </c>
      <c r="I523" s="34" t="str">
        <f t="shared" si="41"/>
        <v>Barriers experienced by households in receiving vaccination for child/children (past year) : Vaccine is not available in my community</v>
      </c>
      <c r="J523" s="34" t="str">
        <f t="shared" si="42"/>
        <v>Barriers experienced by households in receiving vaccination for child/children (past year) : Vaccine is not available in my communityPRL</v>
      </c>
      <c r="K523" s="54">
        <f t="shared" si="43"/>
        <v>2.32396794923535</v>
      </c>
      <c r="L523" s="55">
        <v>2.3239679492353501E-2</v>
      </c>
    </row>
    <row r="524" spans="1:12" x14ac:dyDescent="0.35">
      <c r="A524" s="38" t="s">
        <v>3</v>
      </c>
      <c r="B524" s="34" t="s">
        <v>88</v>
      </c>
      <c r="C524" s="34" t="s">
        <v>260</v>
      </c>
      <c r="D524" s="50" t="s">
        <v>262</v>
      </c>
      <c r="E524" s="34" t="s">
        <v>10</v>
      </c>
      <c r="F524" s="50" t="s">
        <v>12</v>
      </c>
      <c r="G524" t="s">
        <v>261</v>
      </c>
      <c r="H524" s="55" t="s">
        <v>246</v>
      </c>
      <c r="I524" s="34" t="str">
        <f t="shared" si="41"/>
        <v>Barriers experienced by households in receiving vaccination for child/children (past year) : Vaccination site is difficult to access: (e.g. too far away, hours of operation are not convenient)</v>
      </c>
      <c r="J524" s="34" t="str">
        <f t="shared" si="42"/>
        <v>Barriers experienced by households in receiving vaccination for child/children (past year) : Vaccination site is difficult to access: (e.g. too far away, hours of operation are not convenient)PRL</v>
      </c>
      <c r="K524" s="54">
        <f t="shared" si="43"/>
        <v>1.25500866516232</v>
      </c>
      <c r="L524" s="55">
        <v>1.25500866516232E-2</v>
      </c>
    </row>
    <row r="525" spans="1:12" x14ac:dyDescent="0.35">
      <c r="A525" s="38" t="s">
        <v>3</v>
      </c>
      <c r="B525" s="34" t="s">
        <v>88</v>
      </c>
      <c r="C525" s="34" t="s">
        <v>260</v>
      </c>
      <c r="D525" s="50" t="s">
        <v>262</v>
      </c>
      <c r="E525" s="34" t="s">
        <v>10</v>
      </c>
      <c r="F525" s="50" t="s">
        <v>12</v>
      </c>
      <c r="G525" t="s">
        <v>261</v>
      </c>
      <c r="H525" s="55" t="s">
        <v>247</v>
      </c>
      <c r="I525" s="34" t="str">
        <f t="shared" si="41"/>
        <v>Barriers experienced by households in receiving vaccination for child/children (past year) : I don't know where to go to get vaccines</v>
      </c>
      <c r="J525" s="34" t="str">
        <f t="shared" si="42"/>
        <v>Barriers experienced by households in receiving vaccination for child/children (past year) : I don't know where to go to get vaccinesPRL</v>
      </c>
      <c r="K525" s="54">
        <f t="shared" si="43"/>
        <v>0.19774063697806099</v>
      </c>
      <c r="L525" s="55">
        <v>1.9774063697806099E-3</v>
      </c>
    </row>
    <row r="526" spans="1:12" x14ac:dyDescent="0.35">
      <c r="A526" s="38" t="s">
        <v>3</v>
      </c>
      <c r="B526" s="34" t="s">
        <v>88</v>
      </c>
      <c r="C526" s="34" t="s">
        <v>260</v>
      </c>
      <c r="D526" s="50" t="s">
        <v>262</v>
      </c>
      <c r="E526" s="34" t="s">
        <v>10</v>
      </c>
      <c r="F526" s="50" t="s">
        <v>12</v>
      </c>
      <c r="G526" t="s">
        <v>261</v>
      </c>
      <c r="H526" s="55" t="s">
        <v>248</v>
      </c>
      <c r="I526" s="34" t="str">
        <f t="shared" si="41"/>
        <v>Barriers experienced by households in receiving vaccination for child/children (past year) : I don't know at what age I should bring my child for vaccines</v>
      </c>
      <c r="J526" s="34" t="str">
        <f t="shared" si="42"/>
        <v>Barriers experienced by households in receiving vaccination for child/children (past year) : I don't know at what age I should bring my child for vaccinesPRL</v>
      </c>
      <c r="K526" s="54">
        <f t="shared" si="43"/>
        <v>0.19774063697806099</v>
      </c>
      <c r="L526" s="55">
        <v>1.9774063697806099E-3</v>
      </c>
    </row>
    <row r="527" spans="1:12" x14ac:dyDescent="0.35">
      <c r="A527" s="38" t="s">
        <v>3</v>
      </c>
      <c r="B527" s="34" t="s">
        <v>88</v>
      </c>
      <c r="C527" s="34" t="s">
        <v>260</v>
      </c>
      <c r="D527" s="50" t="s">
        <v>262</v>
      </c>
      <c r="E527" s="34" t="s">
        <v>10</v>
      </c>
      <c r="F527" s="50" t="s">
        <v>12</v>
      </c>
      <c r="G527" t="s">
        <v>261</v>
      </c>
      <c r="H527" s="55" t="s">
        <v>249</v>
      </c>
      <c r="I527" s="34" t="str">
        <f t="shared" si="41"/>
        <v>Barriers experienced by households in receiving vaccination for child/children (past year) : Child is not old enough</v>
      </c>
      <c r="J527" s="34" t="str">
        <f t="shared" si="42"/>
        <v>Barriers experienced by households in receiving vaccination for child/children (past year) : Child is not old enoughPRL</v>
      </c>
      <c r="K527" s="54">
        <f t="shared" si="43"/>
        <v>1.4987229796761301</v>
      </c>
      <c r="L527" s="55">
        <v>1.4987229796761301E-2</v>
      </c>
    </row>
    <row r="528" spans="1:12" x14ac:dyDescent="0.35">
      <c r="A528" s="38" t="s">
        <v>3</v>
      </c>
      <c r="B528" s="34" t="s">
        <v>88</v>
      </c>
      <c r="C528" s="34" t="s">
        <v>260</v>
      </c>
      <c r="D528" s="50" t="s">
        <v>262</v>
      </c>
      <c r="E528" s="34" t="s">
        <v>10</v>
      </c>
      <c r="F528" s="50" t="s">
        <v>12</v>
      </c>
      <c r="G528" t="s">
        <v>261</v>
      </c>
      <c r="H528" s="55" t="s">
        <v>250</v>
      </c>
      <c r="I528" s="34" t="str">
        <f t="shared" si="41"/>
        <v>Barriers experienced by households in receiving vaccination for child/children (past year) : Can't afford cost of receiving the vaccine (e.g. transportation, consultation)</v>
      </c>
      <c r="J528" s="34" t="str">
        <f t="shared" si="42"/>
        <v>Barriers experienced by households in receiving vaccination for child/children (past year) : Can't afford cost of receiving the vaccine (e.g. transportation, consultation)PRL</v>
      </c>
      <c r="K528" s="54">
        <f t="shared" si="43"/>
        <v>1.88251299774349</v>
      </c>
      <c r="L528" s="55">
        <v>1.88251299774349E-2</v>
      </c>
    </row>
    <row r="529" spans="1:12" x14ac:dyDescent="0.35">
      <c r="A529" s="38" t="s">
        <v>3</v>
      </c>
      <c r="B529" s="34" t="s">
        <v>88</v>
      </c>
      <c r="C529" s="34" t="s">
        <v>260</v>
      </c>
      <c r="D529" s="50" t="s">
        <v>262</v>
      </c>
      <c r="E529" s="34" t="s">
        <v>10</v>
      </c>
      <c r="F529" s="50" t="s">
        <v>12</v>
      </c>
      <c r="G529" t="s">
        <v>261</v>
      </c>
      <c r="H529" s="55" t="s">
        <v>114</v>
      </c>
      <c r="I529" s="34" t="str">
        <f t="shared" si="41"/>
        <v>Barriers experienced by households in receiving vaccination for child/children (past year) : Long waiting time for the service</v>
      </c>
      <c r="J529" s="34" t="str">
        <f t="shared" si="42"/>
        <v>Barriers experienced by households in receiving vaccination for child/children (past year) : Long waiting time for the servicePRL</v>
      </c>
      <c r="K529" s="54">
        <f t="shared" si="43"/>
        <v>3.7686962014276895</v>
      </c>
      <c r="L529" s="55">
        <v>3.7686962014276897E-2</v>
      </c>
    </row>
    <row r="530" spans="1:12" x14ac:dyDescent="0.35">
      <c r="A530" s="38" t="s">
        <v>3</v>
      </c>
      <c r="B530" s="34" t="s">
        <v>88</v>
      </c>
      <c r="C530" s="34" t="s">
        <v>260</v>
      </c>
      <c r="D530" s="50" t="s">
        <v>262</v>
      </c>
      <c r="E530" s="34" t="s">
        <v>10</v>
      </c>
      <c r="F530" s="50" t="s">
        <v>12</v>
      </c>
      <c r="G530" t="s">
        <v>261</v>
      </c>
      <c r="H530" s="55" t="s">
        <v>251</v>
      </c>
      <c r="I530" s="34" t="str">
        <f t="shared" si="41"/>
        <v>Barriers experienced by households in receiving vaccination for child/children (past year) : Disability prevents access to vaccination site</v>
      </c>
      <c r="J530" s="34" t="str">
        <f t="shared" si="42"/>
        <v>Barriers experienced by households in receiving vaccination for child/children (past year) : Disability prevents access to vaccination sitePRL</v>
      </c>
      <c r="K530" s="54">
        <f t="shared" si="43"/>
        <v>0</v>
      </c>
      <c r="L530" s="55">
        <v>0</v>
      </c>
    </row>
    <row r="531" spans="1:12" x14ac:dyDescent="0.35">
      <c r="A531" s="38" t="s">
        <v>3</v>
      </c>
      <c r="B531" s="34" t="s">
        <v>88</v>
      </c>
      <c r="C531" s="34" t="s">
        <v>260</v>
      </c>
      <c r="D531" s="50" t="s">
        <v>262</v>
      </c>
      <c r="E531" s="34" t="s">
        <v>10</v>
      </c>
      <c r="F531" s="50" t="s">
        <v>12</v>
      </c>
      <c r="G531" t="s">
        <v>261</v>
      </c>
      <c r="H531" s="55" t="s">
        <v>252</v>
      </c>
      <c r="I531" s="34" t="str">
        <f t="shared" si="41"/>
        <v>Barriers experienced by households in receiving vaccination for child/children (past year) : Not safe/insecurity at vaccination site</v>
      </c>
      <c r="J531" s="34" t="str">
        <f t="shared" si="42"/>
        <v>Barriers experienced by households in receiving vaccination for child/children (past year) : Not safe/insecurity at vaccination sitePRL</v>
      </c>
      <c r="K531" s="54">
        <f t="shared" si="43"/>
        <v>0</v>
      </c>
      <c r="L531" s="55">
        <v>0</v>
      </c>
    </row>
    <row r="532" spans="1:12" x14ac:dyDescent="0.35">
      <c r="A532" s="38" t="s">
        <v>3</v>
      </c>
      <c r="B532" s="34" t="s">
        <v>88</v>
      </c>
      <c r="C532" s="34" t="s">
        <v>260</v>
      </c>
      <c r="D532" s="50" t="s">
        <v>262</v>
      </c>
      <c r="E532" s="34" t="s">
        <v>10</v>
      </c>
      <c r="F532" s="50" t="s">
        <v>12</v>
      </c>
      <c r="G532" t="s">
        <v>261</v>
      </c>
      <c r="H532" s="55" t="s">
        <v>253</v>
      </c>
      <c r="I532" s="34" t="str">
        <f t="shared" si="41"/>
        <v>Barriers experienced by households in receiving vaccination for child/children (past year) : Not safe/insecurity while travelling to vaccination site</v>
      </c>
      <c r="J532" s="34" t="str">
        <f t="shared" si="42"/>
        <v>Barriers experienced by households in receiving vaccination for child/children (past year) : Not safe/insecurity while travelling to vaccination sitePRL</v>
      </c>
      <c r="K532" s="54">
        <f t="shared" si="43"/>
        <v>0</v>
      </c>
      <c r="L532" s="55">
        <v>0</v>
      </c>
    </row>
    <row r="533" spans="1:12" x14ac:dyDescent="0.35">
      <c r="A533" s="38" t="s">
        <v>3</v>
      </c>
      <c r="B533" s="34" t="s">
        <v>88</v>
      </c>
      <c r="C533" s="34" t="s">
        <v>260</v>
      </c>
      <c r="D533" s="50" t="s">
        <v>262</v>
      </c>
      <c r="E533" s="34" t="s">
        <v>10</v>
      </c>
      <c r="F533" s="50" t="s">
        <v>12</v>
      </c>
      <c r="G533" t="s">
        <v>261</v>
      </c>
      <c r="H533" s="55" t="s">
        <v>254</v>
      </c>
      <c r="I533" s="34" t="str">
        <f t="shared" si="41"/>
        <v>Barriers experienced by households in receiving vaccination for child/children (past year) : Fear of exposure to COVID-19 at vaccination site</v>
      </c>
      <c r="J533" s="34" t="str">
        <f t="shared" si="42"/>
        <v>Barriers experienced by households in receiving vaccination for child/children (past year) : Fear of exposure to COVID-19 at vaccination sitePRL</v>
      </c>
      <c r="K533" s="54">
        <f t="shared" si="43"/>
        <v>2.4188277427503602</v>
      </c>
      <c r="L533" s="55">
        <v>2.41882774275036E-2</v>
      </c>
    </row>
    <row r="534" spans="1:12" x14ac:dyDescent="0.35">
      <c r="A534" s="38" t="s">
        <v>3</v>
      </c>
      <c r="B534" s="34" t="s">
        <v>88</v>
      </c>
      <c r="C534" s="34" t="s">
        <v>260</v>
      </c>
      <c r="D534" s="50" t="s">
        <v>262</v>
      </c>
      <c r="E534" s="34" t="s">
        <v>10</v>
      </c>
      <c r="F534" s="50" t="s">
        <v>12</v>
      </c>
      <c r="G534" t="s">
        <v>261</v>
      </c>
      <c r="H534" s="55" t="s">
        <v>255</v>
      </c>
      <c r="I534" s="34" t="str">
        <f t="shared" si="41"/>
        <v>Barriers experienced by households in receiving vaccination for child/children (past year) : Fear or distrust of health workers at vaccination site</v>
      </c>
      <c r="J534" s="34" t="str">
        <f t="shared" si="42"/>
        <v>Barriers experienced by households in receiving vaccination for child/children (past year) : Fear or distrust of health workers at vaccination sitePRL</v>
      </c>
      <c r="K534" s="54">
        <f t="shared" si="43"/>
        <v>0</v>
      </c>
      <c r="L534" s="55">
        <v>0</v>
      </c>
    </row>
    <row r="535" spans="1:12" x14ac:dyDescent="0.35">
      <c r="A535" s="38" t="s">
        <v>3</v>
      </c>
      <c r="B535" s="34" t="s">
        <v>88</v>
      </c>
      <c r="C535" s="34" t="s">
        <v>260</v>
      </c>
      <c r="D535" s="50" t="s">
        <v>262</v>
      </c>
      <c r="E535" s="34" t="s">
        <v>10</v>
      </c>
      <c r="F535" s="50" t="s">
        <v>12</v>
      </c>
      <c r="G535" t="s">
        <v>261</v>
      </c>
      <c r="H535" s="55" t="s">
        <v>256</v>
      </c>
      <c r="I535" s="34" t="str">
        <f t="shared" si="41"/>
        <v>Barriers experienced by households in receiving vaccination for child/children (past year) : I have concerns about safety or quality of vaccines at vaccination site</v>
      </c>
      <c r="J535" s="34" t="str">
        <f t="shared" si="42"/>
        <v>Barriers experienced by households in receiving vaccination for child/children (past year) : I have concerns about safety or quality of vaccines at vaccination sitePRL</v>
      </c>
      <c r="K535" s="54">
        <f t="shared" si="43"/>
        <v>0</v>
      </c>
      <c r="L535" s="55">
        <v>0</v>
      </c>
    </row>
    <row r="536" spans="1:12" x14ac:dyDescent="0.35">
      <c r="A536" s="38" t="s">
        <v>3</v>
      </c>
      <c r="B536" s="34" t="s">
        <v>88</v>
      </c>
      <c r="C536" s="34" t="s">
        <v>260</v>
      </c>
      <c r="D536" s="50" t="s">
        <v>262</v>
      </c>
      <c r="E536" s="34" t="s">
        <v>10</v>
      </c>
      <c r="F536" s="50" t="s">
        <v>12</v>
      </c>
      <c r="G536" t="s">
        <v>261</v>
      </c>
      <c r="H536" s="55" t="s">
        <v>257</v>
      </c>
      <c r="I536" s="34" t="str">
        <f t="shared" si="41"/>
        <v>Barriers experienced by households in receiving vaccination for child/children (past year) : I'm worried about side effects of vaccines</v>
      </c>
      <c r="J536" s="34" t="str">
        <f t="shared" si="42"/>
        <v>Barriers experienced by households in receiving vaccination for child/children (past year) : I'm worried about side effects of vaccinesPRL</v>
      </c>
      <c r="K536" s="54">
        <f t="shared" si="43"/>
        <v>0.673478010116907</v>
      </c>
      <c r="L536" s="55">
        <v>6.7347801011690698E-3</v>
      </c>
    </row>
    <row r="537" spans="1:12" x14ac:dyDescent="0.35">
      <c r="A537" s="38" t="s">
        <v>3</v>
      </c>
      <c r="B537" s="34" t="s">
        <v>88</v>
      </c>
      <c r="C537" s="34" t="s">
        <v>260</v>
      </c>
      <c r="D537" s="50" t="s">
        <v>262</v>
      </c>
      <c r="E537" s="34" t="s">
        <v>10</v>
      </c>
      <c r="F537" s="50" t="s">
        <v>12</v>
      </c>
      <c r="G537" t="s">
        <v>261</v>
      </c>
      <c r="H537" s="55" t="s">
        <v>258</v>
      </c>
      <c r="I537" s="34" t="str">
        <f t="shared" si="41"/>
        <v>Barriers experienced by households in receiving vaccination for child/children (past year) : Could not take time off work / from caring for children to bring child to vaccination site</v>
      </c>
      <c r="J537" s="34" t="str">
        <f t="shared" si="42"/>
        <v>Barriers experienced by households in receiving vaccination for child/children (past year) : Could not take time off work / from caring for children to bring child to vaccination sitePRL</v>
      </c>
      <c r="K537" s="54">
        <f t="shared" si="43"/>
        <v>0</v>
      </c>
      <c r="L537" s="55">
        <v>0</v>
      </c>
    </row>
    <row r="538" spans="1:12" x14ac:dyDescent="0.35">
      <c r="A538" s="38" t="s">
        <v>3</v>
      </c>
      <c r="B538" s="34" t="s">
        <v>88</v>
      </c>
      <c r="C538" s="34" t="s">
        <v>260</v>
      </c>
      <c r="D538" s="50" t="s">
        <v>262</v>
      </c>
      <c r="E538" s="34" t="s">
        <v>10</v>
      </c>
      <c r="F538" s="50" t="s">
        <v>12</v>
      </c>
      <c r="G538" t="s">
        <v>261</v>
      </c>
      <c r="H538" s="55" t="s">
        <v>259</v>
      </c>
      <c r="I538" s="34" t="str">
        <f t="shared" si="41"/>
        <v>Barriers experienced by households in receiving vaccination for child/children (past year) : Lockdowns</v>
      </c>
      <c r="J538" s="34" t="str">
        <f t="shared" si="42"/>
        <v>Barriers experienced by households in receiving vaccination for child/children (past year) : LockdownsPRL</v>
      </c>
      <c r="K538" s="54">
        <f t="shared" si="43"/>
        <v>0</v>
      </c>
      <c r="L538" s="55">
        <v>0</v>
      </c>
    </row>
    <row r="539" spans="1:12" x14ac:dyDescent="0.35">
      <c r="A539" s="38" t="s">
        <v>3</v>
      </c>
      <c r="B539" s="34" t="s">
        <v>88</v>
      </c>
      <c r="C539" s="34" t="s">
        <v>260</v>
      </c>
      <c r="D539" s="50" t="s">
        <v>262</v>
      </c>
      <c r="E539" s="34" t="s">
        <v>10</v>
      </c>
      <c r="F539" s="50" t="s">
        <v>12</v>
      </c>
      <c r="G539" t="s">
        <v>261</v>
      </c>
      <c r="H539" s="55" t="s">
        <v>130</v>
      </c>
      <c r="I539" s="34" t="str">
        <f t="shared" si="41"/>
        <v>Barriers experienced by households in receiving vaccination for child/children (past year) : Language issues or communication barriers (can include disability related to speaking/ seeing/ hearing)</v>
      </c>
      <c r="J539" s="34" t="str">
        <f t="shared" si="42"/>
        <v>Barriers experienced by households in receiving vaccination for child/children (past year) : Language issues or communication barriers (can include disability related to speaking/ seeing/ hearing)PRL</v>
      </c>
      <c r="K539" s="54">
        <f t="shared" si="43"/>
        <v>0</v>
      </c>
      <c r="L539" s="55">
        <v>0</v>
      </c>
    </row>
    <row r="540" spans="1:12" x14ac:dyDescent="0.35">
      <c r="A540" s="38" t="s">
        <v>3</v>
      </c>
      <c r="B540" s="34" t="s">
        <v>88</v>
      </c>
      <c r="C540" s="34" t="s">
        <v>260</v>
      </c>
      <c r="D540" s="50" t="s">
        <v>262</v>
      </c>
      <c r="E540" s="34" t="s">
        <v>10</v>
      </c>
      <c r="F540" s="50" t="s">
        <v>12</v>
      </c>
      <c r="G540" t="s">
        <v>261</v>
      </c>
      <c r="H540" s="55" t="s">
        <v>131</v>
      </c>
      <c r="I540" s="34" t="str">
        <f t="shared" si="41"/>
        <v>Barriers experienced by households in receiving vaccination for child/children (past year) : Lack of civil documentation</v>
      </c>
      <c r="J540" s="34" t="str">
        <f t="shared" si="42"/>
        <v>Barriers experienced by households in receiving vaccination for child/children (past year) : Lack of civil documentationPRL</v>
      </c>
      <c r="K540" s="54">
        <f t="shared" si="43"/>
        <v>0</v>
      </c>
      <c r="L540" s="55">
        <v>0</v>
      </c>
    </row>
    <row r="541" spans="1:12" x14ac:dyDescent="0.35">
      <c r="A541" s="38" t="s">
        <v>3</v>
      </c>
      <c r="B541" s="34" t="s">
        <v>88</v>
      </c>
      <c r="C541" s="34" t="s">
        <v>260</v>
      </c>
      <c r="D541" s="50" t="s">
        <v>262</v>
      </c>
      <c r="E541" s="34" t="s">
        <v>10</v>
      </c>
      <c r="F541" s="50" t="s">
        <v>12</v>
      </c>
      <c r="G541" t="s">
        <v>261</v>
      </c>
      <c r="H541" s="55" t="s">
        <v>132</v>
      </c>
      <c r="I541" s="34" t="str">
        <f t="shared" si="41"/>
        <v>Barriers experienced by households in receiving vaccination for child/children (past year) : Prevented by employer</v>
      </c>
      <c r="J541" s="34" t="str">
        <f t="shared" si="42"/>
        <v>Barriers experienced by households in receiving vaccination for child/children (past year) : Prevented by employerPRL</v>
      </c>
      <c r="K541" s="54">
        <f t="shared" si="43"/>
        <v>0</v>
      </c>
      <c r="L541" s="55">
        <v>0</v>
      </c>
    </row>
    <row r="542" spans="1:12" x14ac:dyDescent="0.35">
      <c r="A542" s="38" t="s">
        <v>3</v>
      </c>
      <c r="B542" s="34" t="s">
        <v>88</v>
      </c>
      <c r="C542" s="34" t="s">
        <v>260</v>
      </c>
      <c r="D542" s="50" t="s">
        <v>262</v>
      </c>
      <c r="E542" s="34" t="s">
        <v>10</v>
      </c>
      <c r="F542" s="50" t="s">
        <v>12</v>
      </c>
      <c r="G542" t="s">
        <v>261</v>
      </c>
      <c r="H542" s="55" t="s">
        <v>108</v>
      </c>
      <c r="I542" s="34" t="str">
        <f t="shared" si="41"/>
        <v>Barriers experienced by households in receiving vaccination for child/children (past year) : Other</v>
      </c>
      <c r="J542" s="34" t="str">
        <f t="shared" si="42"/>
        <v>Barriers experienced by households in receiving vaccination for child/children (past year) : OtherPRL</v>
      </c>
      <c r="K542" s="54">
        <f t="shared" si="43"/>
        <v>0.673478010116907</v>
      </c>
      <c r="L542" s="55">
        <v>6.7347801011690698E-3</v>
      </c>
    </row>
    <row r="543" spans="1:12" x14ac:dyDescent="0.35">
      <c r="A543" s="38" t="s">
        <v>3</v>
      </c>
      <c r="B543" s="34" t="s">
        <v>88</v>
      </c>
      <c r="C543" s="34" t="s">
        <v>260</v>
      </c>
      <c r="D543" s="50" t="s">
        <v>262</v>
      </c>
      <c r="E543" s="34" t="s">
        <v>10</v>
      </c>
      <c r="F543" s="50" t="s">
        <v>12</v>
      </c>
      <c r="G543" t="s">
        <v>261</v>
      </c>
      <c r="H543" s="55" t="s">
        <v>8</v>
      </c>
      <c r="I543" s="34" t="str">
        <f t="shared" si="41"/>
        <v>Barriers experienced by households in receiving vaccination for child/children (past year) : Don't know</v>
      </c>
      <c r="J543" s="34" t="str">
        <f t="shared" si="42"/>
        <v>Barriers experienced by households in receiving vaccination for child/children (past year) : Don't knowPRL</v>
      </c>
      <c r="K543" s="54">
        <f t="shared" si="43"/>
        <v>1.25500866516232</v>
      </c>
      <c r="L543" s="55">
        <v>1.25500866516232E-2</v>
      </c>
    </row>
    <row r="544" spans="1:12" x14ac:dyDescent="0.35">
      <c r="A544" s="38" t="s">
        <v>3</v>
      </c>
      <c r="B544" s="34" t="s">
        <v>88</v>
      </c>
      <c r="C544" s="34" t="s">
        <v>260</v>
      </c>
      <c r="D544" s="50" t="s">
        <v>262</v>
      </c>
      <c r="E544" s="34" t="s">
        <v>10</v>
      </c>
      <c r="F544" s="50" t="s">
        <v>12</v>
      </c>
      <c r="G544" t="s">
        <v>261</v>
      </c>
      <c r="H544" s="55" t="s">
        <v>7</v>
      </c>
      <c r="I544" s="34" t="str">
        <f t="shared" si="41"/>
        <v>Barriers experienced by households in receiving vaccination for child/children (past year) : Decline to answer</v>
      </c>
      <c r="J544" s="34" t="str">
        <f t="shared" si="42"/>
        <v>Barriers experienced by households in receiving vaccination for child/children (past year) : Decline to answerPRL</v>
      </c>
      <c r="K544" s="54">
        <f t="shared" si="43"/>
        <v>0</v>
      </c>
      <c r="L544" s="55">
        <v>0</v>
      </c>
    </row>
    <row r="545" spans="1:12" x14ac:dyDescent="0.35">
      <c r="A545" s="38" t="s">
        <v>3</v>
      </c>
      <c r="B545" s="34" t="s">
        <v>88</v>
      </c>
      <c r="C545" s="34" t="s">
        <v>268</v>
      </c>
      <c r="E545" s="34" t="s">
        <v>10</v>
      </c>
      <c r="F545" s="50" t="s">
        <v>11</v>
      </c>
      <c r="G545" s="55" t="s">
        <v>263</v>
      </c>
      <c r="H545" s="55" t="s">
        <v>264</v>
      </c>
      <c r="I545" s="34" t="str">
        <f t="shared" si="41"/>
        <v>Members of the household reported as negatively affected by the current crisis : Physical health of adults (18+)</v>
      </c>
      <c r="J545" s="34" t="str">
        <f t="shared" si="42"/>
        <v>Members of the household reported as negatively affected by the current crisis : Physical health of adults (18+)Lebanese</v>
      </c>
      <c r="K545" s="54">
        <f t="shared" si="43"/>
        <v>33.602436060036602</v>
      </c>
      <c r="L545" s="55">
        <v>0.336024360600366</v>
      </c>
    </row>
    <row r="546" spans="1:12" x14ac:dyDescent="0.35">
      <c r="A546" s="38" t="s">
        <v>3</v>
      </c>
      <c r="B546" s="34" t="s">
        <v>88</v>
      </c>
      <c r="C546" s="34" t="s">
        <v>268</v>
      </c>
      <c r="E546" s="34" t="s">
        <v>10</v>
      </c>
      <c r="F546" s="50" t="s">
        <v>11</v>
      </c>
      <c r="G546" s="55" t="s">
        <v>263</v>
      </c>
      <c r="H546" s="55" t="s">
        <v>265</v>
      </c>
      <c r="I546" s="34" t="str">
        <f t="shared" si="41"/>
        <v>Members of the household reported as negatively affected by the current crisis : Physical health of children (&lt;18)</v>
      </c>
      <c r="J546" s="34" t="str">
        <f t="shared" si="42"/>
        <v>Members of the household reported as negatively affected by the current crisis : Physical health of children (&lt;18)Lebanese</v>
      </c>
      <c r="K546" s="54">
        <f t="shared" si="43"/>
        <v>7.2483886978739909</v>
      </c>
      <c r="L546" s="55">
        <v>7.2483886978739906E-2</v>
      </c>
    </row>
    <row r="547" spans="1:12" x14ac:dyDescent="0.35">
      <c r="A547" s="38" t="s">
        <v>3</v>
      </c>
      <c r="B547" s="34" t="s">
        <v>88</v>
      </c>
      <c r="C547" s="34" t="s">
        <v>268</v>
      </c>
      <c r="E547" s="34" t="s">
        <v>10</v>
      </c>
      <c r="F547" s="50" t="s">
        <v>11</v>
      </c>
      <c r="G547" s="55" t="s">
        <v>263</v>
      </c>
      <c r="H547" s="55" t="s">
        <v>266</v>
      </c>
      <c r="I547" s="34" t="str">
        <f t="shared" si="41"/>
        <v>Members of the household reported as negatively affected by the current crisis : Psychological distress of adults (18+), such as being nervous, irritable, worried or sadness, hopelessness or other signs</v>
      </c>
      <c r="J547" s="34" t="str">
        <f t="shared" si="42"/>
        <v>Members of the household reported as negatively affected by the current crisis : Psychological distress of adults (18+), such as being nervous, irritable, worried or sadness, hopelessness or other signsLebanese</v>
      </c>
      <c r="K547" s="54">
        <f t="shared" si="43"/>
        <v>44.938156027086301</v>
      </c>
      <c r="L547" s="55">
        <v>0.44938156027086301</v>
      </c>
    </row>
    <row r="548" spans="1:12" x14ac:dyDescent="0.35">
      <c r="A548" s="38" t="s">
        <v>3</v>
      </c>
      <c r="B548" s="34" t="s">
        <v>88</v>
      </c>
      <c r="C548" s="34" t="s">
        <v>268</v>
      </c>
      <c r="E548" s="34" t="s">
        <v>10</v>
      </c>
      <c r="F548" s="50" t="s">
        <v>11</v>
      </c>
      <c r="G548" s="55" t="s">
        <v>263</v>
      </c>
      <c r="H548" s="55" t="s">
        <v>267</v>
      </c>
      <c r="I548" s="34" t="str">
        <f t="shared" si="41"/>
        <v>Members of the household reported as negatively affected by the current crisis : Psychological distress of children (&lt;18) such as being nervous, irritable, worried, anxious or sadness, hopelessness or other signs</v>
      </c>
      <c r="J548" s="34" t="str">
        <f t="shared" si="42"/>
        <v>Members of the household reported as negatively affected by the current crisis : Psychological distress of children (&lt;18) such as being nervous, irritable, worried, anxious or sadness, hopelessness or other signsLebanese</v>
      </c>
      <c r="K548" s="54">
        <f t="shared" si="43"/>
        <v>9.9691692535657701</v>
      </c>
      <c r="L548" s="55">
        <v>9.9691692535657697E-2</v>
      </c>
    </row>
    <row r="549" spans="1:12" x14ac:dyDescent="0.35">
      <c r="A549" s="38" t="s">
        <v>3</v>
      </c>
      <c r="B549" s="34" t="s">
        <v>88</v>
      </c>
      <c r="C549" s="34" t="s">
        <v>268</v>
      </c>
      <c r="E549" s="34" t="s">
        <v>10</v>
      </c>
      <c r="F549" s="50" t="s">
        <v>11</v>
      </c>
      <c r="G549" s="55" t="s">
        <v>263</v>
      </c>
      <c r="H549" s="55" t="s">
        <v>220</v>
      </c>
      <c r="I549" s="34" t="str">
        <f t="shared" si="41"/>
        <v>Members of the household reported as negatively affected by the current crisis : None or not applicable</v>
      </c>
      <c r="J549" s="34" t="str">
        <f t="shared" si="42"/>
        <v>Members of the household reported as negatively affected by the current crisis : None or not applicableLebanese</v>
      </c>
      <c r="K549" s="54">
        <f t="shared" si="43"/>
        <v>31.425656888713299</v>
      </c>
      <c r="L549" s="55">
        <v>0.31425656888713299</v>
      </c>
    </row>
    <row r="550" spans="1:12" x14ac:dyDescent="0.35">
      <c r="A550" s="38" t="s">
        <v>3</v>
      </c>
      <c r="B550" s="34" t="s">
        <v>88</v>
      </c>
      <c r="C550" s="34" t="s">
        <v>268</v>
      </c>
      <c r="E550" s="34" t="s">
        <v>10</v>
      </c>
      <c r="F550" s="50" t="s">
        <v>11</v>
      </c>
      <c r="G550" s="55" t="s">
        <v>263</v>
      </c>
      <c r="H550" s="55" t="s">
        <v>7</v>
      </c>
      <c r="I550" s="34" t="str">
        <f t="shared" si="41"/>
        <v>Members of the household reported as negatively affected by the current crisis : Decline to answer</v>
      </c>
      <c r="J550" s="34" t="str">
        <f t="shared" si="42"/>
        <v>Members of the household reported as negatively affected by the current crisis : Decline to answerLebanese</v>
      </c>
      <c r="K550" s="54">
        <f t="shared" si="43"/>
        <v>0.612016839837629</v>
      </c>
      <c r="L550" s="55">
        <v>6.1201683983762899E-3</v>
      </c>
    </row>
    <row r="551" spans="1:12" x14ac:dyDescent="0.35">
      <c r="A551" s="38" t="s">
        <v>3</v>
      </c>
      <c r="B551" s="34" t="s">
        <v>88</v>
      </c>
      <c r="C551" s="34" t="s">
        <v>268</v>
      </c>
      <c r="E551" s="34" t="s">
        <v>10</v>
      </c>
      <c r="F551" s="50" t="s">
        <v>48</v>
      </c>
      <c r="G551" s="55" t="s">
        <v>263</v>
      </c>
      <c r="H551" s="55" t="s">
        <v>264</v>
      </c>
      <c r="I551" s="34" t="str">
        <f t="shared" si="41"/>
        <v>Members of the household reported as negatively affected by the current crisis : Physical health of adults (18+)</v>
      </c>
      <c r="J551" s="34" t="str">
        <f t="shared" si="42"/>
        <v>Members of the household reported as negatively affected by the current crisis : Physical health of adults (18+)Migrants</v>
      </c>
      <c r="K551" s="54">
        <f t="shared" si="43"/>
        <v>12.696207656329801</v>
      </c>
      <c r="L551" s="55">
        <v>0.126962076563298</v>
      </c>
    </row>
    <row r="552" spans="1:12" x14ac:dyDescent="0.35">
      <c r="A552" s="38" t="s">
        <v>3</v>
      </c>
      <c r="B552" s="34" t="s">
        <v>88</v>
      </c>
      <c r="C552" s="34" t="s">
        <v>268</v>
      </c>
      <c r="E552" s="34" t="s">
        <v>10</v>
      </c>
      <c r="F552" s="50" t="s">
        <v>48</v>
      </c>
      <c r="G552" s="55" t="s">
        <v>263</v>
      </c>
      <c r="H552" s="55" t="s">
        <v>265</v>
      </c>
      <c r="I552" s="34" t="str">
        <f t="shared" si="41"/>
        <v>Members of the household reported as negatively affected by the current crisis : Physical health of children (&lt;18)</v>
      </c>
      <c r="J552" s="34" t="str">
        <f t="shared" si="42"/>
        <v>Members of the household reported as negatively affected by the current crisis : Physical health of children (&lt;18)Migrants</v>
      </c>
      <c r="K552" s="54">
        <f t="shared" si="43"/>
        <v>2.8780185054526197</v>
      </c>
      <c r="L552" s="55">
        <v>2.8780185054526199E-2</v>
      </c>
    </row>
    <row r="553" spans="1:12" x14ac:dyDescent="0.35">
      <c r="A553" s="38" t="s">
        <v>3</v>
      </c>
      <c r="B553" s="34" t="s">
        <v>88</v>
      </c>
      <c r="C553" s="34" t="s">
        <v>268</v>
      </c>
      <c r="E553" s="34" t="s">
        <v>10</v>
      </c>
      <c r="F553" s="50" t="s">
        <v>48</v>
      </c>
      <c r="G553" s="55" t="s">
        <v>263</v>
      </c>
      <c r="H553" s="55" t="s">
        <v>266</v>
      </c>
      <c r="I553" s="34" t="str">
        <f t="shared" si="41"/>
        <v>Members of the household reported as negatively affected by the current crisis : Psychological distress of adults (18+), such as being nervous, irritable, worried or sadness, hopelessness or other signs</v>
      </c>
      <c r="J553" s="34" t="str">
        <f t="shared" si="42"/>
        <v>Members of the household reported as negatively affected by the current crisis : Psychological distress of adults (18+), such as being nervous, irritable, worried or sadness, hopelessness or other signsMigrants</v>
      </c>
      <c r="K553" s="54">
        <f t="shared" si="43"/>
        <v>20.765663816802903</v>
      </c>
      <c r="L553" s="55">
        <v>0.20765663816802901</v>
      </c>
    </row>
    <row r="554" spans="1:12" x14ac:dyDescent="0.35">
      <c r="A554" s="38" t="s">
        <v>3</v>
      </c>
      <c r="B554" s="34" t="s">
        <v>88</v>
      </c>
      <c r="C554" s="34" t="s">
        <v>268</v>
      </c>
      <c r="E554" s="34" t="s">
        <v>10</v>
      </c>
      <c r="F554" s="50" t="s">
        <v>48</v>
      </c>
      <c r="G554" s="55" t="s">
        <v>263</v>
      </c>
      <c r="H554" s="55" t="s">
        <v>267</v>
      </c>
      <c r="I554" s="34" t="str">
        <f t="shared" si="41"/>
        <v>Members of the household reported as negatively affected by the current crisis : Psychological distress of children (&lt;18) such as being nervous, irritable, worried, anxious or sadness, hopelessness or other signs</v>
      </c>
      <c r="J554" s="34" t="str">
        <f t="shared" si="42"/>
        <v>Members of the household reported as negatively affected by the current crisis : Psychological distress of children (&lt;18) such as being nervous, irritable, worried, anxious or sadness, hopelessness or other signsMigrants</v>
      </c>
      <c r="K554" s="54">
        <f t="shared" si="43"/>
        <v>1.56526242096733</v>
      </c>
      <c r="L554" s="55">
        <v>1.56526242096733E-2</v>
      </c>
    </row>
    <row r="555" spans="1:12" x14ac:dyDescent="0.35">
      <c r="A555" s="38" t="s">
        <v>3</v>
      </c>
      <c r="B555" s="34" t="s">
        <v>88</v>
      </c>
      <c r="C555" s="34" t="s">
        <v>268</v>
      </c>
      <c r="E555" s="34" t="s">
        <v>10</v>
      </c>
      <c r="F555" s="50" t="s">
        <v>48</v>
      </c>
      <c r="G555" s="55" t="s">
        <v>263</v>
      </c>
      <c r="H555" s="55" t="s">
        <v>220</v>
      </c>
      <c r="I555" s="34" t="str">
        <f t="shared" si="41"/>
        <v>Members of the household reported as negatively affected by the current crisis : None or not applicable</v>
      </c>
      <c r="J555" s="34" t="str">
        <f t="shared" si="42"/>
        <v>Members of the household reported as negatively affected by the current crisis : None or not applicableMigrants</v>
      </c>
      <c r="K555" s="54">
        <f t="shared" si="43"/>
        <v>68.635515718875894</v>
      </c>
      <c r="L555" s="55">
        <v>0.68635515718875895</v>
      </c>
    </row>
    <row r="556" spans="1:12" x14ac:dyDescent="0.35">
      <c r="A556" s="38" t="s">
        <v>3</v>
      </c>
      <c r="B556" s="34" t="s">
        <v>88</v>
      </c>
      <c r="C556" s="34" t="s">
        <v>268</v>
      </c>
      <c r="E556" s="34" t="s">
        <v>10</v>
      </c>
      <c r="F556" s="50" t="s">
        <v>48</v>
      </c>
      <c r="G556" s="55" t="s">
        <v>263</v>
      </c>
      <c r="H556" s="55" t="s">
        <v>7</v>
      </c>
      <c r="I556" s="34" t="str">
        <f t="shared" si="41"/>
        <v>Members of the household reported as negatively affected by the current crisis : Decline to answer</v>
      </c>
      <c r="J556" s="34" t="str">
        <f t="shared" si="42"/>
        <v>Members of the household reported as negatively affected by the current crisis : Decline to answerMigrants</v>
      </c>
      <c r="K556" s="54">
        <f t="shared" si="43"/>
        <v>0.45940466270449404</v>
      </c>
      <c r="L556" s="55">
        <v>4.5940466270449403E-3</v>
      </c>
    </row>
    <row r="557" spans="1:12" x14ac:dyDescent="0.35">
      <c r="A557" s="38" t="s">
        <v>3</v>
      </c>
      <c r="B557" s="34" t="s">
        <v>88</v>
      </c>
      <c r="C557" s="34" t="s">
        <v>268</v>
      </c>
      <c r="E557" s="50" t="s">
        <v>10</v>
      </c>
      <c r="F557" s="50" t="s">
        <v>12</v>
      </c>
      <c r="G557" s="55" t="s">
        <v>263</v>
      </c>
      <c r="H557" s="55" t="s">
        <v>264</v>
      </c>
      <c r="I557" s="34" t="str">
        <f t="shared" si="41"/>
        <v>Members of the household reported as negatively affected by the current crisis : Physical health of adults (18+)</v>
      </c>
      <c r="J557" s="34" t="str">
        <f t="shared" si="42"/>
        <v>Members of the household reported as negatively affected by the current crisis : Physical health of adults (18+)PRL</v>
      </c>
      <c r="K557" s="54">
        <f t="shared" si="43"/>
        <v>24.604354749815798</v>
      </c>
      <c r="L557" s="55">
        <v>0.24604354749815799</v>
      </c>
    </row>
    <row r="558" spans="1:12" x14ac:dyDescent="0.35">
      <c r="A558" s="38" t="s">
        <v>3</v>
      </c>
      <c r="B558" s="34" t="s">
        <v>88</v>
      </c>
      <c r="C558" s="34" t="s">
        <v>268</v>
      </c>
      <c r="E558" s="50" t="s">
        <v>10</v>
      </c>
      <c r="F558" s="50" t="s">
        <v>12</v>
      </c>
      <c r="G558" s="55" t="s">
        <v>263</v>
      </c>
      <c r="H558" s="55" t="s">
        <v>265</v>
      </c>
      <c r="I558" s="34" t="str">
        <f t="shared" si="41"/>
        <v>Members of the household reported as negatively affected by the current crisis : Physical health of children (&lt;18)</v>
      </c>
      <c r="J558" s="34" t="str">
        <f t="shared" si="42"/>
        <v>Members of the household reported as negatively affected by the current crisis : Physical health of children (&lt;18)PRL</v>
      </c>
      <c r="K558" s="54">
        <f t="shared" si="43"/>
        <v>6.580458333647619</v>
      </c>
      <c r="L558" s="55">
        <v>6.5804583336476194E-2</v>
      </c>
    </row>
    <row r="559" spans="1:12" x14ac:dyDescent="0.35">
      <c r="A559" s="38" t="s">
        <v>3</v>
      </c>
      <c r="B559" s="34" t="s">
        <v>88</v>
      </c>
      <c r="C559" s="34" t="s">
        <v>268</v>
      </c>
      <c r="E559" s="50" t="s">
        <v>10</v>
      </c>
      <c r="F559" s="50" t="s">
        <v>12</v>
      </c>
      <c r="G559" s="55" t="s">
        <v>263</v>
      </c>
      <c r="H559" s="55" t="s">
        <v>266</v>
      </c>
      <c r="I559" s="34" t="str">
        <f t="shared" si="41"/>
        <v>Members of the household reported as negatively affected by the current crisis : Psychological distress of adults (18+), such as being nervous, irritable, worried or sadness, hopelessness or other signs</v>
      </c>
      <c r="J559" s="34" t="str">
        <f t="shared" si="42"/>
        <v>Members of the household reported as negatively affected by the current crisis : Psychological distress of adults (18+), such as being nervous, irritable, worried or sadness, hopelessness or other signsPRL</v>
      </c>
      <c r="K559" s="54">
        <f t="shared" si="43"/>
        <v>49.622191412875999</v>
      </c>
      <c r="L559" s="55">
        <v>0.49622191412875999</v>
      </c>
    </row>
    <row r="560" spans="1:12" x14ac:dyDescent="0.35">
      <c r="A560" s="38" t="s">
        <v>3</v>
      </c>
      <c r="B560" s="34" t="s">
        <v>88</v>
      </c>
      <c r="C560" s="34" t="s">
        <v>268</v>
      </c>
      <c r="E560" s="50" t="s">
        <v>10</v>
      </c>
      <c r="F560" s="50" t="s">
        <v>12</v>
      </c>
      <c r="G560" s="55" t="s">
        <v>263</v>
      </c>
      <c r="H560" s="55" t="s">
        <v>267</v>
      </c>
      <c r="I560" s="34" t="str">
        <f t="shared" si="41"/>
        <v>Members of the household reported as negatively affected by the current crisis : Psychological distress of children (&lt;18) such as being nervous, irritable, worried, anxious or sadness, hopelessness or other signs</v>
      </c>
      <c r="J560" s="34" t="str">
        <f t="shared" si="42"/>
        <v>Members of the household reported as negatively affected by the current crisis : Psychological distress of children (&lt;18) such as being nervous, irritable, worried, anxious or sadness, hopelessness or other signsPRL</v>
      </c>
      <c r="K560" s="54">
        <f t="shared" si="43"/>
        <v>12.4201672159508</v>
      </c>
      <c r="L560" s="55">
        <v>0.124201672159508</v>
      </c>
    </row>
    <row r="561" spans="1:12" x14ac:dyDescent="0.35">
      <c r="A561" s="38" t="s">
        <v>3</v>
      </c>
      <c r="B561" s="34" t="s">
        <v>88</v>
      </c>
      <c r="C561" s="34" t="s">
        <v>268</v>
      </c>
      <c r="E561" s="50" t="s">
        <v>10</v>
      </c>
      <c r="F561" s="50" t="s">
        <v>12</v>
      </c>
      <c r="G561" s="55" t="s">
        <v>263</v>
      </c>
      <c r="H561" s="55" t="s">
        <v>220</v>
      </c>
      <c r="I561" s="34" t="str">
        <f t="shared" si="41"/>
        <v>Members of the household reported as negatively affected by the current crisis : None or not applicable</v>
      </c>
      <c r="J561" s="34" t="str">
        <f t="shared" si="42"/>
        <v>Members of the household reported as negatively affected by the current crisis : None or not applicablePRL</v>
      </c>
      <c r="K561" s="54">
        <f t="shared" si="43"/>
        <v>34.462738110492502</v>
      </c>
      <c r="L561" s="55">
        <v>0.34462738110492502</v>
      </c>
    </row>
    <row r="562" spans="1:12" x14ac:dyDescent="0.35">
      <c r="A562" s="38" t="s">
        <v>3</v>
      </c>
      <c r="B562" s="34" t="s">
        <v>88</v>
      </c>
      <c r="C562" s="34" t="s">
        <v>268</v>
      </c>
      <c r="E562" s="50" t="s">
        <v>10</v>
      </c>
      <c r="F562" s="50" t="s">
        <v>12</v>
      </c>
      <c r="G562" s="55" t="s">
        <v>263</v>
      </c>
      <c r="H562" s="55" t="s">
        <v>7</v>
      </c>
      <c r="I562" s="34" t="str">
        <f t="shared" si="41"/>
        <v>Members of the household reported as negatively affected by the current crisis : Decline to answer</v>
      </c>
      <c r="J562" s="34" t="str">
        <f t="shared" si="42"/>
        <v>Members of the household reported as negatively affected by the current crisis : Decline to answerPRL</v>
      </c>
      <c r="K562" s="54">
        <f t="shared" si="43"/>
        <v>0.30547079436587199</v>
      </c>
      <c r="L562" s="55">
        <v>3.05470794365872E-3</v>
      </c>
    </row>
    <row r="563" spans="1:12" x14ac:dyDescent="0.35">
      <c r="A563" s="38" t="s">
        <v>3</v>
      </c>
      <c r="B563" s="34" t="s">
        <v>88</v>
      </c>
      <c r="C563" s="34" t="s">
        <v>268</v>
      </c>
      <c r="D563" s="50" t="s">
        <v>410</v>
      </c>
      <c r="E563" s="50" t="s">
        <v>10</v>
      </c>
      <c r="F563" s="50" t="s">
        <v>11</v>
      </c>
      <c r="G563" t="s">
        <v>409</v>
      </c>
      <c r="H563" s="55" t="s">
        <v>7</v>
      </c>
      <c r="I563" s="34" t="str">
        <f t="shared" si="41"/>
        <v>Household member seeking services or support from a health care provider for this concern : Decline to answer</v>
      </c>
      <c r="J563" s="34" t="str">
        <f t="shared" si="42"/>
        <v>Household member seeking services or support from a health care provider for this concern : Decline to answerLebanese</v>
      </c>
      <c r="K563" s="54">
        <f t="shared" si="43"/>
        <v>4.6373750581859004E-2</v>
      </c>
      <c r="L563" s="55">
        <v>4.6373750581859001E-4</v>
      </c>
    </row>
    <row r="564" spans="1:12" x14ac:dyDescent="0.35">
      <c r="A564" s="38" t="s">
        <v>3</v>
      </c>
      <c r="B564" s="34" t="s">
        <v>88</v>
      </c>
      <c r="C564" s="34" t="s">
        <v>268</v>
      </c>
      <c r="D564" s="50" t="s">
        <v>410</v>
      </c>
      <c r="E564" s="50" t="s">
        <v>10</v>
      </c>
      <c r="F564" s="50" t="s">
        <v>11</v>
      </c>
      <c r="G564" t="s">
        <v>409</v>
      </c>
      <c r="H564" s="55" t="s">
        <v>8</v>
      </c>
      <c r="I564" s="34" t="str">
        <f t="shared" si="41"/>
        <v>Household member seeking services or support from a health care provider for this concern : Don't know</v>
      </c>
      <c r="J564" s="34" t="str">
        <f t="shared" si="42"/>
        <v>Household member seeking services or support from a health care provider for this concern : Don't knowLebanese</v>
      </c>
      <c r="K564" s="54">
        <f t="shared" si="43"/>
        <v>0.301415627701274</v>
      </c>
      <c r="L564" s="55">
        <v>3.01415627701274E-3</v>
      </c>
    </row>
    <row r="565" spans="1:12" x14ac:dyDescent="0.35">
      <c r="A565" s="38" t="s">
        <v>3</v>
      </c>
      <c r="B565" s="34" t="s">
        <v>88</v>
      </c>
      <c r="C565" s="34" t="s">
        <v>268</v>
      </c>
      <c r="D565" s="50" t="s">
        <v>410</v>
      </c>
      <c r="E565" s="50" t="s">
        <v>10</v>
      </c>
      <c r="F565" s="50" t="s">
        <v>11</v>
      </c>
      <c r="G565" t="s">
        <v>409</v>
      </c>
      <c r="H565" s="55" t="s">
        <v>64</v>
      </c>
      <c r="I565" s="34" t="str">
        <f t="shared" si="41"/>
        <v>Household member seeking services or support from a health care provider for this concern : No</v>
      </c>
      <c r="J565" s="34" t="str">
        <f t="shared" si="42"/>
        <v>Household member seeking services or support from a health care provider for this concern : NoLebanese</v>
      </c>
      <c r="K565" s="54">
        <f t="shared" si="43"/>
        <v>86.882752491214603</v>
      </c>
      <c r="L565" s="55">
        <v>0.86882752491214599</v>
      </c>
    </row>
    <row r="566" spans="1:12" x14ac:dyDescent="0.35">
      <c r="A566" s="38" t="s">
        <v>3</v>
      </c>
      <c r="B566" s="34" t="s">
        <v>88</v>
      </c>
      <c r="C566" s="34" t="s">
        <v>268</v>
      </c>
      <c r="D566" s="50" t="s">
        <v>410</v>
      </c>
      <c r="E566" s="50" t="s">
        <v>10</v>
      </c>
      <c r="F566" s="50" t="s">
        <v>11</v>
      </c>
      <c r="G566" t="s">
        <v>409</v>
      </c>
      <c r="H566" s="55" t="s">
        <v>65</v>
      </c>
      <c r="I566" s="34" t="str">
        <f t="shared" si="41"/>
        <v>Household member seeking services or support from a health care provider for this concern : Yes</v>
      </c>
      <c r="J566" s="34" t="str">
        <f t="shared" si="42"/>
        <v>Household member seeking services or support from a health care provider for this concern : YesLebanese</v>
      </c>
      <c r="K566" s="54">
        <f t="shared" si="43"/>
        <v>12.769458130502301</v>
      </c>
      <c r="L566" s="55">
        <v>0.12769458130502301</v>
      </c>
    </row>
    <row r="567" spans="1:12" x14ac:dyDescent="0.35">
      <c r="A567" s="38" t="s">
        <v>3</v>
      </c>
      <c r="B567" s="34" t="s">
        <v>88</v>
      </c>
      <c r="C567" s="34" t="s">
        <v>268</v>
      </c>
      <c r="D567" s="50" t="s">
        <v>410</v>
      </c>
      <c r="E567" s="50" t="s">
        <v>10</v>
      </c>
      <c r="F567" s="85" t="s">
        <v>48</v>
      </c>
      <c r="G567" t="s">
        <v>409</v>
      </c>
      <c r="H567" s="55" t="s">
        <v>7</v>
      </c>
      <c r="I567" s="34" t="str">
        <f t="shared" si="41"/>
        <v>Household member seeking services or support from a health care provider for this concern : Decline to answer</v>
      </c>
      <c r="J567" s="34" t="str">
        <f t="shared" si="42"/>
        <v>Household member seeking services or support from a health care provider for this concern : Decline to answerMigrants</v>
      </c>
      <c r="K567" s="54">
        <f t="shared" si="43"/>
        <v>1.0065409120011999</v>
      </c>
      <c r="L567" s="55">
        <v>1.0065409120011999E-2</v>
      </c>
    </row>
    <row r="568" spans="1:12" x14ac:dyDescent="0.35">
      <c r="A568" s="38" t="s">
        <v>3</v>
      </c>
      <c r="B568" s="34" t="s">
        <v>88</v>
      </c>
      <c r="C568" s="34" t="s">
        <v>268</v>
      </c>
      <c r="D568" s="50" t="s">
        <v>410</v>
      </c>
      <c r="E568" s="50" t="s">
        <v>10</v>
      </c>
      <c r="F568" s="85" t="s">
        <v>48</v>
      </c>
      <c r="G568" t="s">
        <v>409</v>
      </c>
      <c r="H568" s="55" t="s">
        <v>8</v>
      </c>
      <c r="I568" s="34" t="str">
        <f t="shared" si="41"/>
        <v>Household member seeking services or support from a health care provider for this concern : Don't know</v>
      </c>
      <c r="J568" s="34" t="str">
        <f t="shared" si="42"/>
        <v>Household member seeking services or support from a health care provider for this concern : Don't knowMigrants</v>
      </c>
      <c r="K568" s="54">
        <f t="shared" si="43"/>
        <v>3.10381218304898</v>
      </c>
      <c r="L568" s="55">
        <v>3.10381218304898E-2</v>
      </c>
    </row>
    <row r="569" spans="1:12" x14ac:dyDescent="0.35">
      <c r="A569" s="38" t="s">
        <v>3</v>
      </c>
      <c r="B569" s="34" t="s">
        <v>88</v>
      </c>
      <c r="C569" s="34" t="s">
        <v>268</v>
      </c>
      <c r="D569" s="50" t="s">
        <v>410</v>
      </c>
      <c r="E569" s="50" t="s">
        <v>10</v>
      </c>
      <c r="F569" s="85" t="s">
        <v>48</v>
      </c>
      <c r="G569" t="s">
        <v>409</v>
      </c>
      <c r="H569" s="55" t="s">
        <v>64</v>
      </c>
      <c r="I569" s="34" t="str">
        <f t="shared" si="41"/>
        <v>Household member seeking services or support from a health care provider for this concern : No</v>
      </c>
      <c r="J569" s="34" t="str">
        <f t="shared" si="42"/>
        <v>Household member seeking services or support from a health care provider for this concern : NoMigrants</v>
      </c>
      <c r="K569" s="54">
        <f t="shared" si="43"/>
        <v>91.438087827579196</v>
      </c>
      <c r="L569" s="55">
        <v>0.91438087827579195</v>
      </c>
    </row>
    <row r="570" spans="1:12" x14ac:dyDescent="0.35">
      <c r="A570" s="38" t="s">
        <v>3</v>
      </c>
      <c r="B570" s="34" t="s">
        <v>88</v>
      </c>
      <c r="C570" s="34" t="s">
        <v>268</v>
      </c>
      <c r="D570" s="50" t="s">
        <v>410</v>
      </c>
      <c r="E570" s="50" t="s">
        <v>10</v>
      </c>
      <c r="F570" s="85" t="s">
        <v>48</v>
      </c>
      <c r="G570" t="s">
        <v>409</v>
      </c>
      <c r="H570" s="55" t="s">
        <v>65</v>
      </c>
      <c r="I570" s="34" t="str">
        <f t="shared" si="41"/>
        <v>Household member seeking services or support from a health care provider for this concern : Yes</v>
      </c>
      <c r="J570" s="34" t="str">
        <f t="shared" si="42"/>
        <v>Household member seeking services or support from a health care provider for this concern : YesMigrants</v>
      </c>
      <c r="K570" s="54">
        <f t="shared" si="43"/>
        <v>4.4515590773706304</v>
      </c>
      <c r="L570" s="55">
        <v>4.4515590773706301E-2</v>
      </c>
    </row>
    <row r="571" spans="1:12" x14ac:dyDescent="0.35">
      <c r="A571" s="38" t="s">
        <v>3</v>
      </c>
      <c r="B571" s="34" t="s">
        <v>88</v>
      </c>
      <c r="C571" s="34" t="s">
        <v>268</v>
      </c>
      <c r="D571" s="50" t="s">
        <v>410</v>
      </c>
      <c r="E571" s="50" t="s">
        <v>10</v>
      </c>
      <c r="F571" s="84" t="s">
        <v>12</v>
      </c>
      <c r="G571" t="s">
        <v>409</v>
      </c>
      <c r="H571" s="55" t="s">
        <v>7</v>
      </c>
      <c r="I571" s="34" t="str">
        <f t="shared" si="41"/>
        <v>Household member seeking services or support from a health care provider for this concern : Decline to answer</v>
      </c>
      <c r="J571" s="34" t="str">
        <f t="shared" si="42"/>
        <v>Household member seeking services or support from a health care provider for this concern : Decline to answerPRL</v>
      </c>
      <c r="K571" s="54">
        <f t="shared" si="43"/>
        <v>0</v>
      </c>
    </row>
    <row r="572" spans="1:12" x14ac:dyDescent="0.35">
      <c r="A572" s="38" t="s">
        <v>3</v>
      </c>
      <c r="B572" s="34" t="s">
        <v>88</v>
      </c>
      <c r="C572" s="34" t="s">
        <v>268</v>
      </c>
      <c r="D572" s="50" t="s">
        <v>410</v>
      </c>
      <c r="E572" s="50" t="s">
        <v>10</v>
      </c>
      <c r="F572" s="84" t="s">
        <v>12</v>
      </c>
      <c r="G572" t="s">
        <v>409</v>
      </c>
      <c r="H572" s="55" t="s">
        <v>8</v>
      </c>
      <c r="I572" s="34" t="str">
        <f t="shared" si="41"/>
        <v>Household member seeking services or support from a health care provider for this concern : Don't know</v>
      </c>
      <c r="J572" s="34" t="str">
        <f t="shared" si="42"/>
        <v>Household member seeking services or support from a health care provider for this concern : Don't knowPRL</v>
      </c>
      <c r="K572" s="54">
        <f t="shared" si="43"/>
        <v>0.479112596843488</v>
      </c>
      <c r="L572" s="55">
        <v>4.7911259684348803E-3</v>
      </c>
    </row>
    <row r="573" spans="1:12" x14ac:dyDescent="0.35">
      <c r="A573" s="38" t="s">
        <v>3</v>
      </c>
      <c r="B573" s="34" t="s">
        <v>88</v>
      </c>
      <c r="C573" s="34" t="s">
        <v>268</v>
      </c>
      <c r="D573" s="50" t="s">
        <v>410</v>
      </c>
      <c r="E573" s="50" t="s">
        <v>10</v>
      </c>
      <c r="F573" s="84" t="s">
        <v>12</v>
      </c>
      <c r="G573" t="s">
        <v>409</v>
      </c>
      <c r="H573" s="55" t="s">
        <v>64</v>
      </c>
      <c r="I573" s="34" t="str">
        <f t="shared" si="41"/>
        <v>Household member seeking services or support from a health care provider for this concern : No</v>
      </c>
      <c r="J573" s="34" t="str">
        <f t="shared" si="42"/>
        <v>Household member seeking services or support from a health care provider for this concern : NoPRL</v>
      </c>
      <c r="K573" s="54">
        <f t="shared" si="43"/>
        <v>80.568533981954502</v>
      </c>
      <c r="L573" s="55">
        <v>0.80568533981954504</v>
      </c>
    </row>
    <row r="574" spans="1:12" x14ac:dyDescent="0.35">
      <c r="A574" s="38" t="s">
        <v>3</v>
      </c>
      <c r="B574" s="34" t="s">
        <v>88</v>
      </c>
      <c r="C574" s="34" t="s">
        <v>268</v>
      </c>
      <c r="D574" s="50" t="s">
        <v>410</v>
      </c>
      <c r="E574" s="50" t="s">
        <v>10</v>
      </c>
      <c r="F574" s="84" t="s">
        <v>12</v>
      </c>
      <c r="G574" t="s">
        <v>409</v>
      </c>
      <c r="H574" s="55" t="s">
        <v>65</v>
      </c>
      <c r="I574" s="34" t="str">
        <f t="shared" si="41"/>
        <v>Household member seeking services or support from a health care provider for this concern : Yes</v>
      </c>
      <c r="J574" s="34" t="str">
        <f t="shared" si="42"/>
        <v>Household member seeking services or support from a health care provider for this concern : YesPRL</v>
      </c>
      <c r="K574" s="54">
        <f t="shared" si="43"/>
        <v>18.952353421202002</v>
      </c>
      <c r="L574" s="55">
        <v>0.18952353421202001</v>
      </c>
    </row>
    <row r="575" spans="1:12" x14ac:dyDescent="0.35">
      <c r="A575" s="38" t="s">
        <v>3</v>
      </c>
      <c r="B575" s="34" t="s">
        <v>88</v>
      </c>
      <c r="C575" s="34" t="s">
        <v>268</v>
      </c>
      <c r="D575" s="50" t="s">
        <v>410</v>
      </c>
      <c r="E575" s="50" t="s">
        <v>10</v>
      </c>
      <c r="F575" s="84" t="s">
        <v>11</v>
      </c>
      <c r="G575" t="s">
        <v>427</v>
      </c>
      <c r="H575" s="55" t="s">
        <v>417</v>
      </c>
      <c r="I575" s="34" t="str">
        <f t="shared" si="41"/>
        <v>Main reasons why affected household member(s) did not seek services or support from a health care provider : Tried to seek support but was not able</v>
      </c>
      <c r="J575" s="34" t="str">
        <f t="shared" si="42"/>
        <v>Main reasons why affected household member(s) did not seek services or support from a health care provider : Tried to seek support but was not ableLebanese</v>
      </c>
      <c r="K575" s="54">
        <f t="shared" si="43"/>
        <v>7.2146334753546704</v>
      </c>
      <c r="L575" s="55">
        <v>7.2146334753546704E-2</v>
      </c>
    </row>
    <row r="576" spans="1:12" x14ac:dyDescent="0.35">
      <c r="A576" s="38" t="s">
        <v>3</v>
      </c>
      <c r="B576" s="34" t="s">
        <v>88</v>
      </c>
      <c r="C576" s="34" t="s">
        <v>268</v>
      </c>
      <c r="D576" s="50" t="s">
        <v>410</v>
      </c>
      <c r="E576" s="50" t="s">
        <v>10</v>
      </c>
      <c r="F576" s="84" t="s">
        <v>11</v>
      </c>
      <c r="G576" t="s">
        <v>427</v>
      </c>
      <c r="H576" s="55" t="s">
        <v>418</v>
      </c>
      <c r="I576" s="34" t="str">
        <f t="shared" si="41"/>
        <v>Main reasons why affected household member(s) did not seek services or support from a health care provider : Did not consider this to be a health issue</v>
      </c>
      <c r="J576" s="34" t="str">
        <f t="shared" si="42"/>
        <v>Main reasons why affected household member(s) did not seek services or support from a health care provider : Did not consider this to be a health issueLebanese</v>
      </c>
      <c r="K576" s="54">
        <f t="shared" si="43"/>
        <v>62.658718042861096</v>
      </c>
      <c r="L576" s="55">
        <v>0.62658718042861095</v>
      </c>
    </row>
    <row r="577" spans="1:12" x14ac:dyDescent="0.35">
      <c r="A577" s="38" t="s">
        <v>3</v>
      </c>
      <c r="B577" s="34" t="s">
        <v>88</v>
      </c>
      <c r="C577" s="34" t="s">
        <v>268</v>
      </c>
      <c r="D577" s="50" t="s">
        <v>410</v>
      </c>
      <c r="E577" s="50" t="s">
        <v>10</v>
      </c>
      <c r="F577" s="84" t="s">
        <v>11</v>
      </c>
      <c r="G577" t="s">
        <v>427</v>
      </c>
      <c r="H577" s="55" t="s">
        <v>419</v>
      </c>
      <c r="I577" s="34" t="str">
        <f t="shared" si="41"/>
        <v>Main reasons why affected household member(s) did not seek services or support from a health care provider : Sought support from community or religious leader</v>
      </c>
      <c r="J577" s="34" t="str">
        <f t="shared" si="42"/>
        <v>Main reasons why affected household member(s) did not seek services or support from a health care provider : Sought support from community or religious leaderLebanese</v>
      </c>
      <c r="K577" s="54">
        <f t="shared" si="43"/>
        <v>2.33605118672439</v>
      </c>
      <c r="L577" s="55">
        <v>2.3360511867243899E-2</v>
      </c>
    </row>
    <row r="578" spans="1:12" x14ac:dyDescent="0.35">
      <c r="A578" s="38" t="s">
        <v>3</v>
      </c>
      <c r="B578" s="34" t="s">
        <v>88</v>
      </c>
      <c r="C578" s="34" t="s">
        <v>268</v>
      </c>
      <c r="D578" s="50" t="s">
        <v>410</v>
      </c>
      <c r="E578" s="50" t="s">
        <v>10</v>
      </c>
      <c r="F578" s="84" t="s">
        <v>11</v>
      </c>
      <c r="G578" t="s">
        <v>427</v>
      </c>
      <c r="H578" s="55" t="s">
        <v>420</v>
      </c>
      <c r="I578" s="34" t="str">
        <f t="shared" si="41"/>
        <v>Main reasons why affected household member(s) did not seek services or support from a health care provider : Did not know where to seek support</v>
      </c>
      <c r="J578" s="34" t="str">
        <f t="shared" si="42"/>
        <v>Main reasons why affected household member(s) did not seek services or support from a health care provider : Did not know where to seek supportLebanese</v>
      </c>
      <c r="K578" s="54">
        <f t="shared" si="43"/>
        <v>16.912540770299699</v>
      </c>
      <c r="L578" s="55">
        <v>0.169125407702997</v>
      </c>
    </row>
    <row r="579" spans="1:12" x14ac:dyDescent="0.35">
      <c r="A579" s="38" t="s">
        <v>3</v>
      </c>
      <c r="B579" s="34" t="s">
        <v>88</v>
      </c>
      <c r="C579" s="34" t="s">
        <v>268</v>
      </c>
      <c r="D579" s="50" t="s">
        <v>410</v>
      </c>
      <c r="E579" s="50" t="s">
        <v>10</v>
      </c>
      <c r="F579" s="84" t="s">
        <v>11</v>
      </c>
      <c r="G579" t="s">
        <v>427</v>
      </c>
      <c r="H579" s="55" t="s">
        <v>421</v>
      </c>
      <c r="I579" s="34" t="str">
        <f t="shared" si="41"/>
        <v>Main reasons why affected household member(s) did not seek services or support from a health care provider : Could not afford to seek support (e.g. cost of transporation, consultation)</v>
      </c>
      <c r="J579" s="34" t="str">
        <f t="shared" si="42"/>
        <v>Main reasons why affected household member(s) did not seek services or support from a health care provider : Could not afford to seek support (e.g. cost of transporation, consultation)Lebanese</v>
      </c>
      <c r="K579" s="54">
        <f t="shared" si="43"/>
        <v>8.1633103737470307</v>
      </c>
      <c r="L579" s="55">
        <v>8.1633103737470306E-2</v>
      </c>
    </row>
    <row r="580" spans="1:12" x14ac:dyDescent="0.35">
      <c r="A580" s="38" t="s">
        <v>3</v>
      </c>
      <c r="B580" s="34" t="s">
        <v>88</v>
      </c>
      <c r="C580" s="34" t="s">
        <v>268</v>
      </c>
      <c r="D580" s="50" t="s">
        <v>410</v>
      </c>
      <c r="E580" s="50" t="s">
        <v>10</v>
      </c>
      <c r="F580" s="84" t="s">
        <v>11</v>
      </c>
      <c r="G580" t="s">
        <v>427</v>
      </c>
      <c r="H580" s="55" t="s">
        <v>422</v>
      </c>
      <c r="I580" s="34" t="str">
        <f t="shared" si="41"/>
        <v>Main reasons why affected household member(s) did not seek services or support from a health care provider : Could not access support (e.g. facility too far, hours not convenient)</v>
      </c>
      <c r="J580" s="34" t="str">
        <f t="shared" si="42"/>
        <v>Main reasons why affected household member(s) did not seek services or support from a health care provider : Could not access support (e.g. facility too far, hours not convenient)Lebanese</v>
      </c>
      <c r="K580" s="54">
        <f t="shared" si="43"/>
        <v>1.2719569988605102</v>
      </c>
      <c r="L580" s="55">
        <v>1.2719569988605101E-2</v>
      </c>
    </row>
    <row r="581" spans="1:12" x14ac:dyDescent="0.35">
      <c r="A581" s="38" t="s">
        <v>3</v>
      </c>
      <c r="B581" s="34" t="s">
        <v>88</v>
      </c>
      <c r="C581" s="34" t="s">
        <v>268</v>
      </c>
      <c r="D581" s="50" t="s">
        <v>410</v>
      </c>
      <c r="E581" s="50" t="s">
        <v>10</v>
      </c>
      <c r="F581" s="84" t="s">
        <v>11</v>
      </c>
      <c r="G581" t="s">
        <v>427</v>
      </c>
      <c r="H581" s="55" t="s">
        <v>423</v>
      </c>
      <c r="I581" s="34" t="str">
        <f t="shared" si="41"/>
        <v>Main reasons why affected household member(s) did not seek services or support from a health care provider : Disability prevents access to mental health care</v>
      </c>
      <c r="J581" s="34" t="str">
        <f t="shared" si="42"/>
        <v>Main reasons why affected household member(s) did not seek services or support from a health care provider : Disability prevents access to mental health careLebanese</v>
      </c>
      <c r="K581" s="54">
        <f t="shared" si="43"/>
        <v>8.3259718712531502E-2</v>
      </c>
      <c r="L581" s="55">
        <v>8.3259718712531505E-4</v>
      </c>
    </row>
    <row r="582" spans="1:12" x14ac:dyDescent="0.35">
      <c r="A582" s="38" t="s">
        <v>3</v>
      </c>
      <c r="B582" s="34" t="s">
        <v>88</v>
      </c>
      <c r="C582" s="34" t="s">
        <v>268</v>
      </c>
      <c r="D582" s="50" t="s">
        <v>410</v>
      </c>
      <c r="E582" s="50" t="s">
        <v>10</v>
      </c>
      <c r="F582" s="84" t="s">
        <v>11</v>
      </c>
      <c r="G582" t="s">
        <v>427</v>
      </c>
      <c r="H582" s="55" t="s">
        <v>424</v>
      </c>
      <c r="I582" s="34" t="str">
        <f t="shared" si="41"/>
        <v>Main reasons why affected household member(s) did not seek services or support from a health care provider : Was concerned about what people might say</v>
      </c>
      <c r="J582" s="34" t="str">
        <f t="shared" si="42"/>
        <v>Main reasons why affected household member(s) did not seek services or support from a health care provider : Was concerned about what people might sayLebanese</v>
      </c>
      <c r="K582" s="54">
        <f t="shared" si="43"/>
        <v>2.0272615195767703</v>
      </c>
      <c r="L582" s="55">
        <v>2.0272615195767701E-2</v>
      </c>
    </row>
    <row r="583" spans="1:12" x14ac:dyDescent="0.35">
      <c r="A583" s="38" t="s">
        <v>3</v>
      </c>
      <c r="B583" s="34" t="s">
        <v>88</v>
      </c>
      <c r="C583" s="34" t="s">
        <v>268</v>
      </c>
      <c r="D583" s="50" t="s">
        <v>410</v>
      </c>
      <c r="E583" s="50" t="s">
        <v>10</v>
      </c>
      <c r="F583" s="84" t="s">
        <v>11</v>
      </c>
      <c r="G583" t="s">
        <v>427</v>
      </c>
      <c r="H583" s="55" t="s">
        <v>425</v>
      </c>
      <c r="I583" s="34" t="str">
        <f t="shared" ref="I583:I646" si="44">CONCATENATE(G583,H583)</f>
        <v>Main reasons why affected household member(s) did not seek services or support from a health care provider : Affected HH member(s) refused to seek health services/support</v>
      </c>
      <c r="J583" s="34" t="str">
        <f t="shared" ref="J583:J646" si="45">CONCATENATE(G583,H583,F583)</f>
        <v>Main reasons why affected household member(s) did not seek services or support from a health care provider : Affected HH member(s) refused to seek health services/supportLebanese</v>
      </c>
      <c r="K583" s="54">
        <f t="shared" ref="K583:K646" si="46">L583*100</f>
        <v>0.89909379516489896</v>
      </c>
      <c r="L583" s="55">
        <v>8.9909379516489897E-3</v>
      </c>
    </row>
    <row r="584" spans="1:12" x14ac:dyDescent="0.35">
      <c r="A584" s="38" t="s">
        <v>3</v>
      </c>
      <c r="B584" s="34" t="s">
        <v>88</v>
      </c>
      <c r="C584" s="34" t="s">
        <v>268</v>
      </c>
      <c r="D584" s="50" t="s">
        <v>410</v>
      </c>
      <c r="E584" s="50" t="s">
        <v>10</v>
      </c>
      <c r="F584" s="84" t="s">
        <v>11</v>
      </c>
      <c r="G584" t="s">
        <v>427</v>
      </c>
      <c r="H584" s="55" t="s">
        <v>426</v>
      </c>
      <c r="I584" s="34" t="str">
        <f t="shared" si="44"/>
        <v>Main reasons why affected household member(s) did not seek services or support from a health care provider : Other family members discouraged the affected HH member(s) from seeking support</v>
      </c>
      <c r="J584" s="34" t="str">
        <f t="shared" si="45"/>
        <v>Main reasons why affected household member(s) did not seek services or support from a health care provider : Other family members discouraged the affected HH member(s) from seeking supportLebanese</v>
      </c>
      <c r="K584" s="54">
        <f t="shared" si="46"/>
        <v>1.1898769063778001</v>
      </c>
      <c r="L584" s="55">
        <v>1.1898769063778E-2</v>
      </c>
    </row>
    <row r="585" spans="1:12" x14ac:dyDescent="0.35">
      <c r="A585" s="38" t="s">
        <v>3</v>
      </c>
      <c r="B585" s="34" t="s">
        <v>88</v>
      </c>
      <c r="C585" s="34" t="s">
        <v>268</v>
      </c>
      <c r="D585" s="50" t="s">
        <v>410</v>
      </c>
      <c r="E585" s="50" t="s">
        <v>10</v>
      </c>
      <c r="F585" s="84" t="s">
        <v>11</v>
      </c>
      <c r="G585" t="s">
        <v>427</v>
      </c>
      <c r="H585" s="55" t="s">
        <v>130</v>
      </c>
      <c r="I585" s="34" t="str">
        <f t="shared" si="44"/>
        <v>Main reasons why affected household member(s) did not seek services or support from a health care provider : Language issues or communication barriers (can include disability related to speaking/ seeing/ hearing)</v>
      </c>
      <c r="J585" s="34" t="str">
        <f t="shared" si="45"/>
        <v>Main reasons why affected household member(s) did not seek services or support from a health care provider : Language issues or communication barriers (can include disability related to speaking/ seeing/ hearing)Lebanese</v>
      </c>
      <c r="K585" s="54">
        <f t="shared" si="46"/>
        <v>0</v>
      </c>
      <c r="L585" s="55">
        <v>0</v>
      </c>
    </row>
    <row r="586" spans="1:12" x14ac:dyDescent="0.35">
      <c r="A586" s="38" t="s">
        <v>3</v>
      </c>
      <c r="B586" s="34" t="s">
        <v>88</v>
      </c>
      <c r="C586" s="34" t="s">
        <v>268</v>
      </c>
      <c r="D586" s="50" t="s">
        <v>410</v>
      </c>
      <c r="E586" s="50" t="s">
        <v>10</v>
      </c>
      <c r="F586" s="84" t="s">
        <v>11</v>
      </c>
      <c r="G586" t="s">
        <v>427</v>
      </c>
      <c r="H586" s="55" t="s">
        <v>131</v>
      </c>
      <c r="I586" s="34" t="str">
        <f t="shared" si="44"/>
        <v>Main reasons why affected household member(s) did not seek services or support from a health care provider : Lack of civil documentation</v>
      </c>
      <c r="J586" s="34" t="str">
        <f t="shared" si="45"/>
        <v>Main reasons why affected household member(s) did not seek services or support from a health care provider : Lack of civil documentationLebanese</v>
      </c>
      <c r="K586" s="54">
        <f t="shared" si="46"/>
        <v>0</v>
      </c>
      <c r="L586" s="55">
        <v>0</v>
      </c>
    </row>
    <row r="587" spans="1:12" x14ac:dyDescent="0.35">
      <c r="A587" s="38" t="s">
        <v>3</v>
      </c>
      <c r="B587" s="34" t="s">
        <v>88</v>
      </c>
      <c r="C587" s="34" t="s">
        <v>268</v>
      </c>
      <c r="D587" s="50" t="s">
        <v>410</v>
      </c>
      <c r="E587" s="50" t="s">
        <v>10</v>
      </c>
      <c r="F587" s="84" t="s">
        <v>11</v>
      </c>
      <c r="G587" t="s">
        <v>427</v>
      </c>
      <c r="H587" s="55" t="s">
        <v>132</v>
      </c>
      <c r="I587" s="34" t="str">
        <f t="shared" si="44"/>
        <v>Main reasons why affected household member(s) did not seek services or support from a health care provider : Prevented by employer</v>
      </c>
      <c r="J587" s="34" t="str">
        <f t="shared" si="45"/>
        <v>Main reasons why affected household member(s) did not seek services or support from a health care provider : Prevented by employerLebanese</v>
      </c>
      <c r="K587" s="54">
        <f t="shared" si="46"/>
        <v>0</v>
      </c>
      <c r="L587" s="55">
        <v>0</v>
      </c>
    </row>
    <row r="588" spans="1:12" x14ac:dyDescent="0.35">
      <c r="A588" s="38" t="s">
        <v>3</v>
      </c>
      <c r="B588" s="34" t="s">
        <v>88</v>
      </c>
      <c r="C588" s="34" t="s">
        <v>268</v>
      </c>
      <c r="D588" s="50" t="s">
        <v>410</v>
      </c>
      <c r="E588" s="50" t="s">
        <v>10</v>
      </c>
      <c r="F588" s="84" t="s">
        <v>11</v>
      </c>
      <c r="G588" t="s">
        <v>427</v>
      </c>
      <c r="H588" s="55" t="s">
        <v>108</v>
      </c>
      <c r="I588" s="34" t="str">
        <f t="shared" si="44"/>
        <v>Main reasons why affected household member(s) did not seek services or support from a health care provider : Other</v>
      </c>
      <c r="J588" s="34" t="str">
        <f t="shared" si="45"/>
        <v>Main reasons why affected household member(s) did not seek services or support from a health care provider : OtherLebanese</v>
      </c>
      <c r="K588" s="54">
        <f t="shared" si="46"/>
        <v>0.48378827158715598</v>
      </c>
      <c r="L588" s="55">
        <v>4.8378827158715599E-3</v>
      </c>
    </row>
    <row r="589" spans="1:12" x14ac:dyDescent="0.35">
      <c r="A589" s="38" t="s">
        <v>3</v>
      </c>
      <c r="B589" s="34" t="s">
        <v>88</v>
      </c>
      <c r="C589" s="34" t="s">
        <v>268</v>
      </c>
      <c r="D589" s="50" t="s">
        <v>410</v>
      </c>
      <c r="E589" s="50" t="s">
        <v>10</v>
      </c>
      <c r="F589" s="84" t="s">
        <v>11</v>
      </c>
      <c r="G589" t="s">
        <v>427</v>
      </c>
      <c r="H589" s="55" t="s">
        <v>8</v>
      </c>
      <c r="I589" s="34" t="str">
        <f t="shared" si="44"/>
        <v>Main reasons why affected household member(s) did not seek services or support from a health care provider : Don't know</v>
      </c>
      <c r="J589" s="34" t="str">
        <f t="shared" si="45"/>
        <v>Main reasons why affected household member(s) did not seek services or support from a health care provider : Don't knowLebanese</v>
      </c>
      <c r="K589" s="54">
        <f t="shared" si="46"/>
        <v>3.7369681103927204</v>
      </c>
      <c r="L589" s="55">
        <v>3.7369681103927202E-2</v>
      </c>
    </row>
    <row r="590" spans="1:12" x14ac:dyDescent="0.35">
      <c r="A590" s="38" t="s">
        <v>3</v>
      </c>
      <c r="B590" s="34" t="s">
        <v>88</v>
      </c>
      <c r="C590" s="34" t="s">
        <v>268</v>
      </c>
      <c r="D590" s="50" t="s">
        <v>410</v>
      </c>
      <c r="E590" s="50" t="s">
        <v>10</v>
      </c>
      <c r="F590" s="84" t="s">
        <v>11</v>
      </c>
      <c r="G590" t="s">
        <v>427</v>
      </c>
      <c r="H590" s="55" t="s">
        <v>7</v>
      </c>
      <c r="I590" s="34" t="str">
        <f t="shared" si="44"/>
        <v>Main reasons why affected household member(s) did not seek services or support from a health care provider : Decline to answer</v>
      </c>
      <c r="J590" s="34" t="str">
        <f t="shared" si="45"/>
        <v>Main reasons why affected household member(s) did not seek services or support from a health care provider : Decline to answerLebanese</v>
      </c>
      <c r="K590" s="54">
        <f t="shared" si="46"/>
        <v>1.2862992515668199</v>
      </c>
      <c r="L590" s="55">
        <v>1.2862992515668199E-2</v>
      </c>
    </row>
    <row r="591" spans="1:12" x14ac:dyDescent="0.35">
      <c r="A591" s="38" t="s">
        <v>3</v>
      </c>
      <c r="B591" s="34" t="s">
        <v>88</v>
      </c>
      <c r="C591" s="34" t="s">
        <v>268</v>
      </c>
      <c r="D591" s="50" t="s">
        <v>410</v>
      </c>
      <c r="E591" s="50" t="s">
        <v>10</v>
      </c>
      <c r="F591" s="84" t="s">
        <v>48</v>
      </c>
      <c r="G591" t="s">
        <v>427</v>
      </c>
      <c r="H591" s="55" t="s">
        <v>417</v>
      </c>
      <c r="I591" s="34" t="str">
        <f t="shared" si="44"/>
        <v>Main reasons why affected household member(s) did not seek services or support from a health care provider : Tried to seek support but was not able</v>
      </c>
      <c r="J591" s="34" t="str">
        <f t="shared" si="45"/>
        <v>Main reasons why affected household member(s) did not seek services or support from a health care provider : Tried to seek support but was not ableMigrants</v>
      </c>
      <c r="K591" s="54">
        <f t="shared" si="46"/>
        <v>7.2349282243538493</v>
      </c>
      <c r="L591" s="55">
        <v>7.2349282243538496E-2</v>
      </c>
    </row>
    <row r="592" spans="1:12" x14ac:dyDescent="0.35">
      <c r="A592" s="38" t="s">
        <v>3</v>
      </c>
      <c r="B592" s="34" t="s">
        <v>88</v>
      </c>
      <c r="C592" s="34" t="s">
        <v>268</v>
      </c>
      <c r="D592" s="50" t="s">
        <v>410</v>
      </c>
      <c r="E592" s="50" t="s">
        <v>10</v>
      </c>
      <c r="F592" s="84" t="s">
        <v>48</v>
      </c>
      <c r="G592" t="s">
        <v>427</v>
      </c>
      <c r="H592" s="55" t="s">
        <v>418</v>
      </c>
      <c r="I592" s="34" t="str">
        <f t="shared" si="44"/>
        <v>Main reasons why affected household member(s) did not seek services or support from a health care provider : Did not consider this to be a health issue</v>
      </c>
      <c r="J592" s="34" t="str">
        <f t="shared" si="45"/>
        <v>Main reasons why affected household member(s) did not seek services or support from a health care provider : Did not consider this to be a health issueMigrants</v>
      </c>
      <c r="K592" s="54">
        <f t="shared" si="46"/>
        <v>59.384986323316205</v>
      </c>
      <c r="L592" s="55">
        <v>0.59384986323316202</v>
      </c>
    </row>
    <row r="593" spans="1:12" x14ac:dyDescent="0.35">
      <c r="A593" s="38" t="s">
        <v>3</v>
      </c>
      <c r="B593" s="34" t="s">
        <v>88</v>
      </c>
      <c r="C593" s="34" t="s">
        <v>268</v>
      </c>
      <c r="D593" s="50" t="s">
        <v>410</v>
      </c>
      <c r="E593" s="50" t="s">
        <v>10</v>
      </c>
      <c r="F593" s="84" t="s">
        <v>48</v>
      </c>
      <c r="G593" t="s">
        <v>427</v>
      </c>
      <c r="H593" s="55" t="s">
        <v>419</v>
      </c>
      <c r="I593" s="34" t="str">
        <f t="shared" si="44"/>
        <v>Main reasons why affected household member(s) did not seek services or support from a health care provider : Sought support from community or religious leader</v>
      </c>
      <c r="J593" s="34" t="str">
        <f t="shared" si="45"/>
        <v>Main reasons why affected household member(s) did not seek services or support from a health care provider : Sought support from community or religious leaderMigrants</v>
      </c>
      <c r="K593" s="54">
        <f t="shared" si="46"/>
        <v>2.5404626000294797</v>
      </c>
      <c r="L593" s="55">
        <v>2.5404626000294799E-2</v>
      </c>
    </row>
    <row r="594" spans="1:12" x14ac:dyDescent="0.35">
      <c r="A594" s="38" t="s">
        <v>3</v>
      </c>
      <c r="B594" s="34" t="s">
        <v>88</v>
      </c>
      <c r="C594" s="34" t="s">
        <v>268</v>
      </c>
      <c r="D594" s="50" t="s">
        <v>410</v>
      </c>
      <c r="E594" s="50" t="s">
        <v>10</v>
      </c>
      <c r="F594" s="84" t="s">
        <v>48</v>
      </c>
      <c r="G594" t="s">
        <v>427</v>
      </c>
      <c r="H594" s="55" t="s">
        <v>420</v>
      </c>
      <c r="I594" s="34" t="str">
        <f t="shared" si="44"/>
        <v>Main reasons why affected household member(s) did not seek services or support from a health care provider : Did not know where to seek support</v>
      </c>
      <c r="J594" s="34" t="str">
        <f t="shared" si="45"/>
        <v>Main reasons why affected household member(s) did not seek services or support from a health care provider : Did not know where to seek supportMigrants</v>
      </c>
      <c r="K594" s="54">
        <f t="shared" si="46"/>
        <v>22.837291597870802</v>
      </c>
      <c r="L594" s="55">
        <v>0.22837291597870801</v>
      </c>
    </row>
    <row r="595" spans="1:12" x14ac:dyDescent="0.35">
      <c r="A595" s="38" t="s">
        <v>3</v>
      </c>
      <c r="B595" s="34" t="s">
        <v>88</v>
      </c>
      <c r="C595" s="34" t="s">
        <v>268</v>
      </c>
      <c r="D595" s="50" t="s">
        <v>410</v>
      </c>
      <c r="E595" s="50" t="s">
        <v>10</v>
      </c>
      <c r="F595" s="84" t="s">
        <v>48</v>
      </c>
      <c r="G595" t="s">
        <v>427</v>
      </c>
      <c r="H595" s="55" t="s">
        <v>421</v>
      </c>
      <c r="I595" s="34" t="str">
        <f t="shared" si="44"/>
        <v>Main reasons why affected household member(s) did not seek services or support from a health care provider : Could not afford to seek support (e.g. cost of transporation, consultation)</v>
      </c>
      <c r="J595" s="34" t="str">
        <f t="shared" si="45"/>
        <v>Main reasons why affected household member(s) did not seek services or support from a health care provider : Could not afford to seek support (e.g. cost of transporation, consultation)Migrants</v>
      </c>
      <c r="K595" s="54">
        <f t="shared" si="46"/>
        <v>7.8477298319554301</v>
      </c>
      <c r="L595" s="55">
        <v>7.8477298319554301E-2</v>
      </c>
    </row>
    <row r="596" spans="1:12" x14ac:dyDescent="0.35">
      <c r="A596" s="38" t="s">
        <v>3</v>
      </c>
      <c r="B596" s="34" t="s">
        <v>88</v>
      </c>
      <c r="C596" s="34" t="s">
        <v>268</v>
      </c>
      <c r="D596" s="50" t="s">
        <v>410</v>
      </c>
      <c r="E596" s="50" t="s">
        <v>10</v>
      </c>
      <c r="F596" s="84" t="s">
        <v>48</v>
      </c>
      <c r="G596" t="s">
        <v>427</v>
      </c>
      <c r="H596" s="55" t="s">
        <v>422</v>
      </c>
      <c r="I596" s="34" t="str">
        <f t="shared" si="44"/>
        <v>Main reasons why affected household member(s) did not seek services or support from a health care provider : Could not access support (e.g. facility too far, hours not convenient)</v>
      </c>
      <c r="J596" s="34" t="str">
        <f t="shared" si="45"/>
        <v>Main reasons why affected household member(s) did not seek services or support from a health care provider : Could not access support (e.g. facility too far, hours not convenient)Migrants</v>
      </c>
      <c r="K596" s="54">
        <f t="shared" si="46"/>
        <v>0.723287237875612</v>
      </c>
      <c r="L596" s="55">
        <v>7.2328723787561198E-3</v>
      </c>
    </row>
    <row r="597" spans="1:12" x14ac:dyDescent="0.35">
      <c r="A597" s="38" t="s">
        <v>3</v>
      </c>
      <c r="B597" s="34" t="s">
        <v>88</v>
      </c>
      <c r="C597" s="34" t="s">
        <v>268</v>
      </c>
      <c r="D597" s="50" t="s">
        <v>410</v>
      </c>
      <c r="E597" s="50" t="s">
        <v>10</v>
      </c>
      <c r="F597" s="84" t="s">
        <v>48</v>
      </c>
      <c r="G597" t="s">
        <v>427</v>
      </c>
      <c r="H597" s="55" t="s">
        <v>423</v>
      </c>
      <c r="I597" s="34" t="str">
        <f t="shared" si="44"/>
        <v>Main reasons why affected household member(s) did not seek services or support from a health care provider : Disability prevents access to mental health care</v>
      </c>
      <c r="J597" s="34" t="str">
        <f t="shared" si="45"/>
        <v>Main reasons why affected household member(s) did not seek services or support from a health care provider : Disability prevents access to mental health careMigrants</v>
      </c>
      <c r="K597" s="54">
        <f t="shared" si="46"/>
        <v>0</v>
      </c>
      <c r="L597" s="55">
        <v>0</v>
      </c>
    </row>
    <row r="598" spans="1:12" x14ac:dyDescent="0.35">
      <c r="A598" s="38" t="s">
        <v>3</v>
      </c>
      <c r="B598" s="34" t="s">
        <v>88</v>
      </c>
      <c r="C598" s="34" t="s">
        <v>268</v>
      </c>
      <c r="D598" s="50" t="s">
        <v>410</v>
      </c>
      <c r="E598" s="50" t="s">
        <v>10</v>
      </c>
      <c r="F598" s="84" t="s">
        <v>48</v>
      </c>
      <c r="G598" t="s">
        <v>427</v>
      </c>
      <c r="H598" s="55" t="s">
        <v>424</v>
      </c>
      <c r="I598" s="34" t="str">
        <f t="shared" si="44"/>
        <v>Main reasons why affected household member(s) did not seek services or support from a health care provider : Was concerned about what people might say</v>
      </c>
      <c r="J598" s="34" t="str">
        <f t="shared" si="45"/>
        <v>Main reasons why affected household member(s) did not seek services or support from a health care provider : Was concerned about what people might sayMigrants</v>
      </c>
      <c r="K598" s="54">
        <f t="shared" si="46"/>
        <v>0.361643618937806</v>
      </c>
      <c r="L598" s="55">
        <v>3.6164361893780599E-3</v>
      </c>
    </row>
    <row r="599" spans="1:12" x14ac:dyDescent="0.35">
      <c r="A599" s="38" t="s">
        <v>3</v>
      </c>
      <c r="B599" s="34" t="s">
        <v>88</v>
      </c>
      <c r="C599" s="34" t="s">
        <v>268</v>
      </c>
      <c r="D599" s="50" t="s">
        <v>410</v>
      </c>
      <c r="E599" s="50" t="s">
        <v>10</v>
      </c>
      <c r="F599" s="84" t="s">
        <v>48</v>
      </c>
      <c r="G599" t="s">
        <v>427</v>
      </c>
      <c r="H599" s="55" t="s">
        <v>425</v>
      </c>
      <c r="I599" s="34" t="str">
        <f t="shared" si="44"/>
        <v>Main reasons why affected household member(s) did not seek services or support from a health care provider : Affected HH member(s) refused to seek health services/support</v>
      </c>
      <c r="J599" s="34" t="str">
        <f t="shared" si="45"/>
        <v>Main reasons why affected household member(s) did not seek services or support from a health care provider : Affected HH member(s) refused to seek health services/supportMigrants</v>
      </c>
      <c r="K599" s="54">
        <f t="shared" si="46"/>
        <v>0</v>
      </c>
      <c r="L599" s="55">
        <v>0</v>
      </c>
    </row>
    <row r="600" spans="1:12" x14ac:dyDescent="0.35">
      <c r="A600" s="38" t="s">
        <v>3</v>
      </c>
      <c r="B600" s="34" t="s">
        <v>88</v>
      </c>
      <c r="C600" s="34" t="s">
        <v>268</v>
      </c>
      <c r="D600" s="50" t="s">
        <v>410</v>
      </c>
      <c r="E600" s="50" t="s">
        <v>10</v>
      </c>
      <c r="F600" s="84" t="s">
        <v>48</v>
      </c>
      <c r="G600" t="s">
        <v>427</v>
      </c>
      <c r="H600" s="55" t="s">
        <v>426</v>
      </c>
      <c r="I600" s="34" t="str">
        <f t="shared" si="44"/>
        <v>Main reasons why affected household member(s) did not seek services or support from a health care provider : Other family members discouraged the affected HH member(s) from seeking support</v>
      </c>
      <c r="J600" s="34" t="str">
        <f t="shared" si="45"/>
        <v>Main reasons why affected household member(s) did not seek services or support from a health care provider : Other family members discouraged the affected HH member(s) from seeking supportMigrants</v>
      </c>
      <c r="K600" s="54">
        <f t="shared" si="46"/>
        <v>1.43967305388412</v>
      </c>
      <c r="L600" s="55">
        <v>1.4396730538841201E-2</v>
      </c>
    </row>
    <row r="601" spans="1:12" x14ac:dyDescent="0.35">
      <c r="A601" s="38" t="s">
        <v>3</v>
      </c>
      <c r="B601" s="34" t="s">
        <v>88</v>
      </c>
      <c r="C601" s="34" t="s">
        <v>268</v>
      </c>
      <c r="D601" s="50" t="s">
        <v>410</v>
      </c>
      <c r="E601" s="50" t="s">
        <v>10</v>
      </c>
      <c r="F601" s="84" t="s">
        <v>48</v>
      </c>
      <c r="G601" t="s">
        <v>427</v>
      </c>
      <c r="H601" s="55" t="s">
        <v>130</v>
      </c>
      <c r="I601" s="34" t="str">
        <f t="shared" si="44"/>
        <v>Main reasons why affected household member(s) did not seek services or support from a health care provider : Language issues or communication barriers (can include disability related to speaking/ seeing/ hearing)</v>
      </c>
      <c r="J601" s="34" t="str">
        <f t="shared" si="45"/>
        <v>Main reasons why affected household member(s) did not seek services or support from a health care provider : Language issues or communication barriers (can include disability related to speaking/ seeing/ hearing)Migrants</v>
      </c>
      <c r="K601" s="54">
        <f t="shared" si="46"/>
        <v>0.180821809468903</v>
      </c>
      <c r="L601" s="55">
        <v>1.8082180946890299E-3</v>
      </c>
    </row>
    <row r="602" spans="1:12" x14ac:dyDescent="0.35">
      <c r="A602" s="38" t="s">
        <v>3</v>
      </c>
      <c r="B602" s="34" t="s">
        <v>88</v>
      </c>
      <c r="C602" s="34" t="s">
        <v>268</v>
      </c>
      <c r="D602" s="50" t="s">
        <v>410</v>
      </c>
      <c r="E602" s="50" t="s">
        <v>10</v>
      </c>
      <c r="F602" s="84" t="s">
        <v>48</v>
      </c>
      <c r="G602" t="s">
        <v>427</v>
      </c>
      <c r="H602" s="55" t="s">
        <v>131</v>
      </c>
      <c r="I602" s="34" t="str">
        <f t="shared" si="44"/>
        <v>Main reasons why affected household member(s) did not seek services or support from a health care provider : Lack of civil documentation</v>
      </c>
      <c r="J602" s="34" t="str">
        <f t="shared" si="45"/>
        <v>Main reasons why affected household member(s) did not seek services or support from a health care provider : Lack of civil documentationMigrants</v>
      </c>
      <c r="K602" s="54">
        <f t="shared" si="46"/>
        <v>0.180821809468903</v>
      </c>
      <c r="L602" s="55">
        <v>1.8082180946890299E-3</v>
      </c>
    </row>
    <row r="603" spans="1:12" x14ac:dyDescent="0.35">
      <c r="A603" s="38" t="s">
        <v>3</v>
      </c>
      <c r="B603" s="34" t="s">
        <v>88</v>
      </c>
      <c r="C603" s="34" t="s">
        <v>268</v>
      </c>
      <c r="D603" s="50" t="s">
        <v>410</v>
      </c>
      <c r="E603" s="50" t="s">
        <v>10</v>
      </c>
      <c r="F603" s="84" t="s">
        <v>48</v>
      </c>
      <c r="G603" t="s">
        <v>427</v>
      </c>
      <c r="H603" s="55" t="s">
        <v>132</v>
      </c>
      <c r="I603" s="34" t="str">
        <f t="shared" si="44"/>
        <v>Main reasons why affected household member(s) did not seek services or support from a health care provider : Prevented by employer</v>
      </c>
      <c r="J603" s="34" t="str">
        <f t="shared" si="45"/>
        <v>Main reasons why affected household member(s) did not seek services or support from a health care provider : Prevented by employerMigrants</v>
      </c>
      <c r="K603" s="54">
        <f t="shared" si="46"/>
        <v>0</v>
      </c>
      <c r="L603" s="55">
        <v>0</v>
      </c>
    </row>
    <row r="604" spans="1:12" x14ac:dyDescent="0.35">
      <c r="A604" s="38" t="s">
        <v>3</v>
      </c>
      <c r="B604" s="34" t="s">
        <v>88</v>
      </c>
      <c r="C604" s="34" t="s">
        <v>268</v>
      </c>
      <c r="D604" s="50" t="s">
        <v>410</v>
      </c>
      <c r="E604" s="50" t="s">
        <v>10</v>
      </c>
      <c r="F604" s="84" t="s">
        <v>48</v>
      </c>
      <c r="G604" t="s">
        <v>427</v>
      </c>
      <c r="H604" s="55" t="s">
        <v>108</v>
      </c>
      <c r="I604" s="34" t="str">
        <f t="shared" si="44"/>
        <v>Main reasons why affected household member(s) did not seek services or support from a health care provider : Other</v>
      </c>
      <c r="J604" s="34" t="str">
        <f t="shared" si="45"/>
        <v>Main reasons why affected household member(s) did not seek services or support from a health care provider : OtherMigrants</v>
      </c>
      <c r="K604" s="54">
        <f t="shared" si="46"/>
        <v>0</v>
      </c>
      <c r="L604" s="55">
        <v>0</v>
      </c>
    </row>
    <row r="605" spans="1:12" x14ac:dyDescent="0.35">
      <c r="A605" s="38" t="s">
        <v>3</v>
      </c>
      <c r="B605" s="34" t="s">
        <v>88</v>
      </c>
      <c r="C605" s="34" t="s">
        <v>268</v>
      </c>
      <c r="D605" s="50" t="s">
        <v>410</v>
      </c>
      <c r="E605" s="50" t="s">
        <v>10</v>
      </c>
      <c r="F605" s="84" t="s">
        <v>48</v>
      </c>
      <c r="G605" t="s">
        <v>427</v>
      </c>
      <c r="H605" s="55" t="s">
        <v>8</v>
      </c>
      <c r="I605" s="34" t="str">
        <f t="shared" si="44"/>
        <v>Main reasons why affected household member(s) did not seek services or support from a health care provider : Don't know</v>
      </c>
      <c r="J605" s="34" t="str">
        <f t="shared" si="45"/>
        <v>Main reasons why affected household member(s) did not seek services or support from a health care provider : Don't knowMigrants</v>
      </c>
      <c r="K605" s="54">
        <f t="shared" si="46"/>
        <v>3.0725663307734399</v>
      </c>
      <c r="L605" s="55">
        <v>3.0725663307734401E-2</v>
      </c>
    </row>
    <row r="606" spans="1:12" x14ac:dyDescent="0.35">
      <c r="A606" s="38" t="s">
        <v>3</v>
      </c>
      <c r="B606" s="34" t="s">
        <v>88</v>
      </c>
      <c r="C606" s="34" t="s">
        <v>268</v>
      </c>
      <c r="D606" s="50" t="s">
        <v>410</v>
      </c>
      <c r="E606" s="50" t="s">
        <v>10</v>
      </c>
      <c r="F606" s="84" t="s">
        <v>48</v>
      </c>
      <c r="G606" t="s">
        <v>427</v>
      </c>
      <c r="H606" s="55" t="s">
        <v>7</v>
      </c>
      <c r="I606" s="34" t="str">
        <f t="shared" si="44"/>
        <v>Main reasons why affected household member(s) did not seek services or support from a health care provider : Decline to answer</v>
      </c>
      <c r="J606" s="34" t="str">
        <f t="shared" si="45"/>
        <v>Main reasons why affected household member(s) did not seek services or support from a health care provider : Decline to answerMigrants</v>
      </c>
      <c r="K606" s="54">
        <f t="shared" si="46"/>
        <v>0.723287237875612</v>
      </c>
      <c r="L606" s="55">
        <v>7.2328723787561198E-3</v>
      </c>
    </row>
    <row r="607" spans="1:12" x14ac:dyDescent="0.35">
      <c r="A607" s="38" t="s">
        <v>3</v>
      </c>
      <c r="B607" s="34" t="s">
        <v>88</v>
      </c>
      <c r="C607" s="34" t="s">
        <v>268</v>
      </c>
      <c r="D607" s="50" t="s">
        <v>410</v>
      </c>
      <c r="E607" s="50" t="s">
        <v>10</v>
      </c>
      <c r="F607" s="84" t="s">
        <v>12</v>
      </c>
      <c r="G607" t="s">
        <v>427</v>
      </c>
      <c r="H607" s="55" t="s">
        <v>417</v>
      </c>
      <c r="I607" s="34" t="str">
        <f t="shared" si="44"/>
        <v>Main reasons why affected household member(s) did not seek services or support from a health care provider : Tried to seek support but was not able</v>
      </c>
      <c r="J607" s="34" t="str">
        <f t="shared" si="45"/>
        <v>Main reasons why affected household member(s) did not seek services or support from a health care provider : Tried to seek support but was not ablePRL</v>
      </c>
      <c r="K607" s="54">
        <f t="shared" si="46"/>
        <v>13.3420691464475</v>
      </c>
      <c r="L607" s="55">
        <v>0.13342069146447499</v>
      </c>
    </row>
    <row r="608" spans="1:12" x14ac:dyDescent="0.35">
      <c r="A608" s="38" t="s">
        <v>3</v>
      </c>
      <c r="B608" s="34" t="s">
        <v>88</v>
      </c>
      <c r="C608" s="34" t="s">
        <v>268</v>
      </c>
      <c r="D608" s="50" t="s">
        <v>410</v>
      </c>
      <c r="E608" s="50" t="s">
        <v>10</v>
      </c>
      <c r="F608" s="84" t="s">
        <v>12</v>
      </c>
      <c r="G608" t="s">
        <v>427</v>
      </c>
      <c r="H608" s="55" t="s">
        <v>418</v>
      </c>
      <c r="I608" s="34" t="str">
        <f t="shared" si="44"/>
        <v>Main reasons why affected household member(s) did not seek services or support from a health care provider : Did not consider this to be a health issue</v>
      </c>
      <c r="J608" s="34" t="str">
        <f t="shared" si="45"/>
        <v>Main reasons why affected household member(s) did not seek services or support from a health care provider : Did not consider this to be a health issuePRL</v>
      </c>
      <c r="K608" s="54">
        <f t="shared" si="46"/>
        <v>59.267430277125698</v>
      </c>
      <c r="L608" s="55">
        <v>0.59267430277125699</v>
      </c>
    </row>
    <row r="609" spans="1:12" x14ac:dyDescent="0.35">
      <c r="A609" s="38" t="s">
        <v>3</v>
      </c>
      <c r="B609" s="34" t="s">
        <v>88</v>
      </c>
      <c r="C609" s="34" t="s">
        <v>268</v>
      </c>
      <c r="D609" s="50" t="s">
        <v>410</v>
      </c>
      <c r="E609" s="50" t="s">
        <v>10</v>
      </c>
      <c r="F609" s="84" t="s">
        <v>12</v>
      </c>
      <c r="G609" t="s">
        <v>427</v>
      </c>
      <c r="H609" s="55" t="s">
        <v>419</v>
      </c>
      <c r="I609" s="34" t="str">
        <f t="shared" si="44"/>
        <v>Main reasons why affected household member(s) did not seek services or support from a health care provider : Sought support from community or religious leader</v>
      </c>
      <c r="J609" s="34" t="str">
        <f t="shared" si="45"/>
        <v>Main reasons why affected household member(s) did not seek services or support from a health care provider : Sought support from community or religious leaderPRL</v>
      </c>
      <c r="K609" s="54">
        <f t="shared" si="46"/>
        <v>1.5022434541602399</v>
      </c>
      <c r="L609" s="55">
        <v>1.50224345416024E-2</v>
      </c>
    </row>
    <row r="610" spans="1:12" x14ac:dyDescent="0.35">
      <c r="A610" s="38" t="s">
        <v>3</v>
      </c>
      <c r="B610" s="34" t="s">
        <v>88</v>
      </c>
      <c r="C610" s="34" t="s">
        <v>268</v>
      </c>
      <c r="D610" s="50" t="s">
        <v>410</v>
      </c>
      <c r="E610" s="50" t="s">
        <v>10</v>
      </c>
      <c r="F610" s="84" t="s">
        <v>12</v>
      </c>
      <c r="G610" t="s">
        <v>427</v>
      </c>
      <c r="H610" s="55" t="s">
        <v>420</v>
      </c>
      <c r="I610" s="34" t="str">
        <f t="shared" si="44"/>
        <v>Main reasons why affected household member(s) did not seek services or support from a health care provider : Did not know where to seek support</v>
      </c>
      <c r="J610" s="34" t="str">
        <f t="shared" si="45"/>
        <v>Main reasons why affected household member(s) did not seek services or support from a health care provider : Did not know where to seek supportPRL</v>
      </c>
      <c r="K610" s="54">
        <f t="shared" si="46"/>
        <v>17.545525536402302</v>
      </c>
      <c r="L610" s="55">
        <v>0.17545525536402301</v>
      </c>
    </row>
    <row r="611" spans="1:12" x14ac:dyDescent="0.35">
      <c r="A611" s="38" t="s">
        <v>3</v>
      </c>
      <c r="B611" s="34" t="s">
        <v>88</v>
      </c>
      <c r="C611" s="34" t="s">
        <v>268</v>
      </c>
      <c r="D611" s="50" t="s">
        <v>410</v>
      </c>
      <c r="E611" s="50" t="s">
        <v>10</v>
      </c>
      <c r="F611" s="84" t="s">
        <v>12</v>
      </c>
      <c r="G611" t="s">
        <v>427</v>
      </c>
      <c r="H611" s="55" t="s">
        <v>421</v>
      </c>
      <c r="I611" s="34" t="str">
        <f t="shared" si="44"/>
        <v>Main reasons why affected household member(s) did not seek services or support from a health care provider : Could not afford to seek support (e.g. cost of transporation, consultation)</v>
      </c>
      <c r="J611" s="34" t="str">
        <f t="shared" si="45"/>
        <v>Main reasons why affected household member(s) did not seek services or support from a health care provider : Could not afford to seek support (e.g. cost of transporation, consultation)PRL</v>
      </c>
      <c r="K611" s="54">
        <f t="shared" si="46"/>
        <v>7.8430560404337202</v>
      </c>
      <c r="L611" s="55">
        <v>7.8430560404337199E-2</v>
      </c>
    </row>
    <row r="612" spans="1:12" x14ac:dyDescent="0.35">
      <c r="A612" s="38" t="s">
        <v>3</v>
      </c>
      <c r="B612" s="34" t="s">
        <v>88</v>
      </c>
      <c r="C612" s="34" t="s">
        <v>268</v>
      </c>
      <c r="D612" s="50" t="s">
        <v>410</v>
      </c>
      <c r="E612" s="50" t="s">
        <v>10</v>
      </c>
      <c r="F612" s="84" t="s">
        <v>12</v>
      </c>
      <c r="G612" t="s">
        <v>427</v>
      </c>
      <c r="H612" s="55" t="s">
        <v>422</v>
      </c>
      <c r="I612" s="34" t="str">
        <f t="shared" si="44"/>
        <v>Main reasons why affected household member(s) did not seek services or support from a health care provider : Could not access support (e.g. facility too far, hours not convenient)</v>
      </c>
      <c r="J612" s="34" t="str">
        <f t="shared" si="45"/>
        <v>Main reasons why affected household member(s) did not seek services or support from a health care provider : Could not access support (e.g. facility too far, hours not convenient)PRL</v>
      </c>
      <c r="K612" s="54">
        <f t="shared" si="46"/>
        <v>0.271770975603432</v>
      </c>
      <c r="L612" s="55">
        <v>2.7177097560343198E-3</v>
      </c>
    </row>
    <row r="613" spans="1:12" x14ac:dyDescent="0.35">
      <c r="A613" s="38" t="s">
        <v>3</v>
      </c>
      <c r="B613" s="34" t="s">
        <v>88</v>
      </c>
      <c r="C613" s="34" t="s">
        <v>268</v>
      </c>
      <c r="D613" s="50" t="s">
        <v>410</v>
      </c>
      <c r="E613" s="50" t="s">
        <v>10</v>
      </c>
      <c r="F613" s="84" t="s">
        <v>12</v>
      </c>
      <c r="G613" t="s">
        <v>427</v>
      </c>
      <c r="H613" s="55" t="s">
        <v>423</v>
      </c>
      <c r="I613" s="34" t="str">
        <f t="shared" si="44"/>
        <v>Main reasons why affected household member(s) did not seek services or support from a health care provider : Disability prevents access to mental health care</v>
      </c>
      <c r="J613" s="34" t="str">
        <f t="shared" si="45"/>
        <v>Main reasons why affected household member(s) did not seek services or support from a health care provider : Disability prevents access to mental health carePRL</v>
      </c>
      <c r="K613" s="54">
        <f t="shared" si="46"/>
        <v>0</v>
      </c>
      <c r="L613" s="55">
        <v>0</v>
      </c>
    </row>
    <row r="614" spans="1:12" x14ac:dyDescent="0.35">
      <c r="A614" s="38" t="s">
        <v>3</v>
      </c>
      <c r="B614" s="34" t="s">
        <v>88</v>
      </c>
      <c r="C614" s="34" t="s">
        <v>268</v>
      </c>
      <c r="D614" s="50" t="s">
        <v>410</v>
      </c>
      <c r="E614" s="50" t="s">
        <v>10</v>
      </c>
      <c r="F614" s="84" t="s">
        <v>12</v>
      </c>
      <c r="G614" t="s">
        <v>427</v>
      </c>
      <c r="H614" s="55" t="s">
        <v>424</v>
      </c>
      <c r="I614" s="34" t="str">
        <f t="shared" si="44"/>
        <v>Main reasons why affected household member(s) did not seek services or support from a health care provider : Was concerned about what people might say</v>
      </c>
      <c r="J614" s="34" t="str">
        <f t="shared" si="45"/>
        <v>Main reasons why affected household member(s) did not seek services or support from a health care provider : Was concerned about what people might sayPRL</v>
      </c>
      <c r="K614" s="54">
        <f t="shared" si="46"/>
        <v>2.0272334838369597</v>
      </c>
      <c r="L614" s="55">
        <v>2.0272334838369599E-2</v>
      </c>
    </row>
    <row r="615" spans="1:12" x14ac:dyDescent="0.35">
      <c r="A615" s="38" t="s">
        <v>3</v>
      </c>
      <c r="B615" s="34" t="s">
        <v>88</v>
      </c>
      <c r="C615" s="34" t="s">
        <v>268</v>
      </c>
      <c r="D615" s="50" t="s">
        <v>410</v>
      </c>
      <c r="E615" s="50" t="s">
        <v>10</v>
      </c>
      <c r="F615" s="84" t="s">
        <v>12</v>
      </c>
      <c r="G615" t="s">
        <v>427</v>
      </c>
      <c r="H615" s="55" t="s">
        <v>425</v>
      </c>
      <c r="I615" s="34" t="str">
        <f t="shared" si="44"/>
        <v>Main reasons why affected household member(s) did not seek services or support from a health care provider : Affected HH member(s) refused to seek health services/support</v>
      </c>
      <c r="J615" s="34" t="str">
        <f t="shared" si="45"/>
        <v>Main reasons why affected household member(s) did not seek services or support from a health care provider : Affected HH member(s) refused to seek health services/supportPRL</v>
      </c>
      <c r="K615" s="54">
        <f t="shared" si="46"/>
        <v>0.79676100528015203</v>
      </c>
      <c r="L615" s="55">
        <v>7.9676100528015201E-3</v>
      </c>
    </row>
    <row r="616" spans="1:12" x14ac:dyDescent="0.35">
      <c r="A616" s="38" t="s">
        <v>3</v>
      </c>
      <c r="B616" s="34" t="s">
        <v>88</v>
      </c>
      <c r="C616" s="34" t="s">
        <v>268</v>
      </c>
      <c r="D616" s="50" t="s">
        <v>410</v>
      </c>
      <c r="E616" s="50" t="s">
        <v>10</v>
      </c>
      <c r="F616" s="84" t="s">
        <v>12</v>
      </c>
      <c r="G616" t="s">
        <v>427</v>
      </c>
      <c r="H616" s="55" t="s">
        <v>426</v>
      </c>
      <c r="I616" s="34" t="str">
        <f t="shared" si="44"/>
        <v>Main reasons why affected household member(s) did not seek services or support from a health care provider : Other family members discouraged the affected HH member(s) from seeking support</v>
      </c>
      <c r="J616" s="34" t="str">
        <f t="shared" si="45"/>
        <v>Main reasons why affected household member(s) did not seek services or support from a health care provider : Other family members discouraged the affected HH member(s) from seeking supportPRL</v>
      </c>
      <c r="K616" s="54">
        <f t="shared" si="46"/>
        <v>0.271770975603432</v>
      </c>
      <c r="L616" s="55">
        <v>2.7177097560343198E-3</v>
      </c>
    </row>
    <row r="617" spans="1:12" x14ac:dyDescent="0.35">
      <c r="A617" s="38" t="s">
        <v>3</v>
      </c>
      <c r="B617" s="34" t="s">
        <v>88</v>
      </c>
      <c r="C617" s="34" t="s">
        <v>268</v>
      </c>
      <c r="D617" s="50" t="s">
        <v>410</v>
      </c>
      <c r="E617" s="50" t="s">
        <v>10</v>
      </c>
      <c r="F617" s="84" t="s">
        <v>12</v>
      </c>
      <c r="G617" t="s">
        <v>427</v>
      </c>
      <c r="H617" s="55" t="s">
        <v>130</v>
      </c>
      <c r="I617" s="34" t="str">
        <f t="shared" si="44"/>
        <v>Main reasons why affected household member(s) did not seek services or support from a health care provider : Language issues or communication barriers (can include disability related to speaking/ seeing/ hearing)</v>
      </c>
      <c r="J617" s="34" t="str">
        <f t="shared" si="45"/>
        <v>Main reasons why affected household member(s) did not seek services or support from a health care provider : Language issues or communication barriers (can include disability related to speaking/ seeing/ hearing)PRL</v>
      </c>
      <c r="K617" s="54">
        <f t="shared" si="46"/>
        <v>0</v>
      </c>
      <c r="L617" s="55">
        <v>0</v>
      </c>
    </row>
    <row r="618" spans="1:12" x14ac:dyDescent="0.35">
      <c r="A618" s="38" t="s">
        <v>3</v>
      </c>
      <c r="B618" s="34" t="s">
        <v>88</v>
      </c>
      <c r="C618" s="34" t="s">
        <v>268</v>
      </c>
      <c r="D618" s="50" t="s">
        <v>410</v>
      </c>
      <c r="E618" s="50" t="s">
        <v>10</v>
      </c>
      <c r="F618" s="84" t="s">
        <v>12</v>
      </c>
      <c r="G618" t="s">
        <v>427</v>
      </c>
      <c r="H618" s="55" t="s">
        <v>131</v>
      </c>
      <c r="I618" s="34" t="str">
        <f t="shared" si="44"/>
        <v>Main reasons why affected household member(s) did not seek services or support from a health care provider : Lack of civil documentation</v>
      </c>
      <c r="J618" s="34" t="str">
        <f t="shared" si="45"/>
        <v>Main reasons why affected household member(s) did not seek services or support from a health care provider : Lack of civil documentationPRL</v>
      </c>
      <c r="K618" s="54">
        <f t="shared" si="46"/>
        <v>0</v>
      </c>
      <c r="L618" s="55">
        <v>0</v>
      </c>
    </row>
    <row r="619" spans="1:12" x14ac:dyDescent="0.35">
      <c r="A619" s="38" t="s">
        <v>3</v>
      </c>
      <c r="B619" s="34" t="s">
        <v>88</v>
      </c>
      <c r="C619" s="34" t="s">
        <v>268</v>
      </c>
      <c r="D619" s="50" t="s">
        <v>410</v>
      </c>
      <c r="E619" s="50" t="s">
        <v>10</v>
      </c>
      <c r="F619" s="84" t="s">
        <v>12</v>
      </c>
      <c r="G619" t="s">
        <v>427</v>
      </c>
      <c r="H619" s="55" t="s">
        <v>132</v>
      </c>
      <c r="I619" s="34" t="str">
        <f t="shared" si="44"/>
        <v>Main reasons why affected household member(s) did not seek services or support from a health care provider : Prevented by employer</v>
      </c>
      <c r="J619" s="34" t="str">
        <f t="shared" si="45"/>
        <v>Main reasons why affected household member(s) did not seek services or support from a health care provider : Prevented by employerPRL</v>
      </c>
      <c r="K619" s="54">
        <f t="shared" si="46"/>
        <v>0</v>
      </c>
      <c r="L619" s="55">
        <v>0</v>
      </c>
    </row>
    <row r="620" spans="1:12" x14ac:dyDescent="0.35">
      <c r="A620" s="38" t="s">
        <v>3</v>
      </c>
      <c r="B620" s="34" t="s">
        <v>88</v>
      </c>
      <c r="C620" s="34" t="s">
        <v>268</v>
      </c>
      <c r="D620" s="50" t="s">
        <v>410</v>
      </c>
      <c r="E620" s="50" t="s">
        <v>10</v>
      </c>
      <c r="F620" s="84" t="s">
        <v>12</v>
      </c>
      <c r="G620" t="s">
        <v>427</v>
      </c>
      <c r="H620" s="55" t="s">
        <v>108</v>
      </c>
      <c r="I620" s="34" t="str">
        <f t="shared" si="44"/>
        <v>Main reasons why affected household member(s) did not seek services or support from a health care provider : Other</v>
      </c>
      <c r="J620" s="34" t="str">
        <f t="shared" si="45"/>
        <v>Main reasons why affected household member(s) did not seek services or support from a health care provider : OtherPRL</v>
      </c>
      <c r="K620" s="54">
        <f t="shared" si="46"/>
        <v>0.89628317564690796</v>
      </c>
      <c r="L620" s="55">
        <v>8.9628317564690793E-3</v>
      </c>
    </row>
    <row r="621" spans="1:12" x14ac:dyDescent="0.35">
      <c r="A621" s="38" t="s">
        <v>3</v>
      </c>
      <c r="B621" s="34" t="s">
        <v>88</v>
      </c>
      <c r="C621" s="34" t="s">
        <v>268</v>
      </c>
      <c r="D621" s="50" t="s">
        <v>410</v>
      </c>
      <c r="E621" s="50" t="s">
        <v>10</v>
      </c>
      <c r="F621" s="84" t="s">
        <v>12</v>
      </c>
      <c r="G621" t="s">
        <v>427</v>
      </c>
      <c r="H621" s="55" t="s">
        <v>8</v>
      </c>
      <c r="I621" s="34" t="str">
        <f t="shared" si="44"/>
        <v>Main reasons why affected household member(s) did not seek services or support from a health care provider : Don't know</v>
      </c>
      <c r="J621" s="34" t="str">
        <f t="shared" si="45"/>
        <v>Main reasons why affected household member(s) did not seek services or support from a health care provider : Don't knowPRL</v>
      </c>
      <c r="K621" s="54">
        <f t="shared" si="46"/>
        <v>3.62664857508658</v>
      </c>
      <c r="L621" s="55">
        <v>3.6266485750865801E-2</v>
      </c>
    </row>
    <row r="622" spans="1:12" x14ac:dyDescent="0.35">
      <c r="A622" s="38" t="s">
        <v>3</v>
      </c>
      <c r="B622" s="34" t="s">
        <v>88</v>
      </c>
      <c r="C622" s="34" t="s">
        <v>268</v>
      </c>
      <c r="D622" s="50" t="s">
        <v>410</v>
      </c>
      <c r="E622" s="50" t="s">
        <v>10</v>
      </c>
      <c r="F622" s="84" t="s">
        <v>12</v>
      </c>
      <c r="G622" t="s">
        <v>427</v>
      </c>
      <c r="H622" s="55" t="s">
        <v>7</v>
      </c>
      <c r="I622" s="34" t="str">
        <f t="shared" si="44"/>
        <v>Main reasons why affected household member(s) did not seek services or support from a health care provider : Decline to answer</v>
      </c>
      <c r="J622" s="34" t="str">
        <f t="shared" si="45"/>
        <v>Main reasons why affected household member(s) did not seek services or support from a health care provider : Decline to answerPRL</v>
      </c>
      <c r="K622" s="54">
        <f t="shared" si="46"/>
        <v>0</v>
      </c>
      <c r="L622" s="55">
        <v>0</v>
      </c>
    </row>
    <row r="623" spans="1:12" x14ac:dyDescent="0.35">
      <c r="I623" s="34" t="str">
        <f t="shared" si="44"/>
        <v/>
      </c>
      <c r="J623" s="34" t="str">
        <f t="shared" si="45"/>
        <v/>
      </c>
      <c r="K623" s="54">
        <f t="shared" si="46"/>
        <v>0</v>
      </c>
    </row>
    <row r="624" spans="1:12" x14ac:dyDescent="0.35">
      <c r="I624" s="34" t="str">
        <f t="shared" si="44"/>
        <v/>
      </c>
      <c r="J624" s="34" t="str">
        <f t="shared" si="45"/>
        <v/>
      </c>
      <c r="K624" s="54">
        <f t="shared" si="46"/>
        <v>0</v>
      </c>
    </row>
    <row r="625" spans="9:11" x14ac:dyDescent="0.35">
      <c r="I625" s="34" t="str">
        <f t="shared" si="44"/>
        <v/>
      </c>
      <c r="J625" s="34" t="str">
        <f t="shared" si="45"/>
        <v/>
      </c>
      <c r="K625" s="54">
        <f t="shared" si="46"/>
        <v>0</v>
      </c>
    </row>
    <row r="626" spans="9:11" x14ac:dyDescent="0.35">
      <c r="I626" s="34" t="str">
        <f t="shared" si="44"/>
        <v/>
      </c>
      <c r="J626" s="34" t="str">
        <f t="shared" si="45"/>
        <v/>
      </c>
      <c r="K626" s="54">
        <f t="shared" si="46"/>
        <v>0</v>
      </c>
    </row>
    <row r="627" spans="9:11" x14ac:dyDescent="0.35">
      <c r="I627" s="34" t="str">
        <f t="shared" si="44"/>
        <v/>
      </c>
      <c r="J627" s="34" t="str">
        <f t="shared" si="45"/>
        <v/>
      </c>
      <c r="K627" s="54">
        <f t="shared" si="46"/>
        <v>0</v>
      </c>
    </row>
    <row r="628" spans="9:11" x14ac:dyDescent="0.35">
      <c r="I628" s="34" t="str">
        <f t="shared" si="44"/>
        <v/>
      </c>
      <c r="J628" s="34" t="str">
        <f t="shared" si="45"/>
        <v/>
      </c>
      <c r="K628" s="54">
        <f t="shared" si="46"/>
        <v>0</v>
      </c>
    </row>
    <row r="629" spans="9:11" x14ac:dyDescent="0.35">
      <c r="I629" s="34" t="str">
        <f t="shared" si="44"/>
        <v/>
      </c>
      <c r="J629" s="34" t="str">
        <f t="shared" si="45"/>
        <v/>
      </c>
      <c r="K629" s="54">
        <f t="shared" si="46"/>
        <v>0</v>
      </c>
    </row>
    <row r="630" spans="9:11" x14ac:dyDescent="0.35">
      <c r="I630" s="34" t="str">
        <f t="shared" si="44"/>
        <v/>
      </c>
      <c r="J630" s="34" t="str">
        <f t="shared" si="45"/>
        <v/>
      </c>
      <c r="K630" s="54">
        <f t="shared" si="46"/>
        <v>0</v>
      </c>
    </row>
    <row r="631" spans="9:11" x14ac:dyDescent="0.35">
      <c r="I631" s="34" t="str">
        <f t="shared" si="44"/>
        <v/>
      </c>
      <c r="J631" s="34" t="str">
        <f t="shared" si="45"/>
        <v/>
      </c>
      <c r="K631" s="54">
        <f t="shared" si="46"/>
        <v>0</v>
      </c>
    </row>
    <row r="632" spans="9:11" x14ac:dyDescent="0.35">
      <c r="I632" s="34" t="str">
        <f t="shared" si="44"/>
        <v/>
      </c>
      <c r="J632" s="34" t="str">
        <f t="shared" si="45"/>
        <v/>
      </c>
      <c r="K632" s="54">
        <f t="shared" si="46"/>
        <v>0</v>
      </c>
    </row>
    <row r="633" spans="9:11" x14ac:dyDescent="0.35">
      <c r="I633" s="34" t="str">
        <f t="shared" si="44"/>
        <v/>
      </c>
      <c r="J633" s="34" t="str">
        <f t="shared" si="45"/>
        <v/>
      </c>
      <c r="K633" s="54">
        <f t="shared" si="46"/>
        <v>0</v>
      </c>
    </row>
    <row r="634" spans="9:11" x14ac:dyDescent="0.35">
      <c r="I634" s="34" t="str">
        <f t="shared" si="44"/>
        <v/>
      </c>
      <c r="J634" s="34" t="str">
        <f t="shared" si="45"/>
        <v/>
      </c>
      <c r="K634" s="54">
        <f t="shared" si="46"/>
        <v>0</v>
      </c>
    </row>
    <row r="635" spans="9:11" x14ac:dyDescent="0.35">
      <c r="I635" s="34" t="str">
        <f t="shared" si="44"/>
        <v/>
      </c>
      <c r="J635" s="34" t="str">
        <f t="shared" si="45"/>
        <v/>
      </c>
      <c r="K635" s="54">
        <f t="shared" si="46"/>
        <v>0</v>
      </c>
    </row>
    <row r="636" spans="9:11" x14ac:dyDescent="0.35">
      <c r="I636" s="34" t="str">
        <f t="shared" si="44"/>
        <v/>
      </c>
      <c r="J636" s="34" t="str">
        <f t="shared" si="45"/>
        <v/>
      </c>
      <c r="K636" s="54">
        <f t="shared" si="46"/>
        <v>0</v>
      </c>
    </row>
    <row r="637" spans="9:11" x14ac:dyDescent="0.35">
      <c r="I637" s="34" t="str">
        <f t="shared" si="44"/>
        <v/>
      </c>
      <c r="J637" s="34" t="str">
        <f t="shared" si="45"/>
        <v/>
      </c>
      <c r="K637" s="54">
        <f t="shared" si="46"/>
        <v>0</v>
      </c>
    </row>
    <row r="638" spans="9:11" x14ac:dyDescent="0.35">
      <c r="I638" s="34" t="str">
        <f t="shared" si="44"/>
        <v/>
      </c>
      <c r="J638" s="34" t="str">
        <f t="shared" si="45"/>
        <v/>
      </c>
      <c r="K638" s="54">
        <f t="shared" si="46"/>
        <v>0</v>
      </c>
    </row>
    <row r="639" spans="9:11" x14ac:dyDescent="0.35">
      <c r="I639" s="34" t="str">
        <f t="shared" si="44"/>
        <v/>
      </c>
      <c r="J639" s="34" t="str">
        <f t="shared" si="45"/>
        <v/>
      </c>
      <c r="K639" s="54">
        <f t="shared" si="46"/>
        <v>0</v>
      </c>
    </row>
    <row r="640" spans="9:11" x14ac:dyDescent="0.35">
      <c r="I640" s="34" t="str">
        <f t="shared" si="44"/>
        <v/>
      </c>
      <c r="J640" s="34" t="str">
        <f t="shared" si="45"/>
        <v/>
      </c>
      <c r="K640" s="54">
        <f t="shared" si="46"/>
        <v>0</v>
      </c>
    </row>
    <row r="641" spans="9:11" x14ac:dyDescent="0.35">
      <c r="I641" s="34" t="str">
        <f t="shared" si="44"/>
        <v/>
      </c>
      <c r="J641" s="34" t="str">
        <f t="shared" si="45"/>
        <v/>
      </c>
      <c r="K641" s="54">
        <f t="shared" si="46"/>
        <v>0</v>
      </c>
    </row>
    <row r="642" spans="9:11" x14ac:dyDescent="0.35">
      <c r="I642" s="34" t="str">
        <f t="shared" si="44"/>
        <v/>
      </c>
      <c r="J642" s="34" t="str">
        <f t="shared" si="45"/>
        <v/>
      </c>
      <c r="K642" s="54">
        <f t="shared" si="46"/>
        <v>0</v>
      </c>
    </row>
    <row r="643" spans="9:11" x14ac:dyDescent="0.35">
      <c r="I643" s="34" t="str">
        <f t="shared" si="44"/>
        <v/>
      </c>
      <c r="J643" s="34" t="str">
        <f t="shared" si="45"/>
        <v/>
      </c>
      <c r="K643" s="54">
        <f t="shared" si="46"/>
        <v>0</v>
      </c>
    </row>
    <row r="644" spans="9:11" x14ac:dyDescent="0.35">
      <c r="I644" s="34" t="str">
        <f t="shared" si="44"/>
        <v/>
      </c>
      <c r="J644" s="34" t="str">
        <f t="shared" si="45"/>
        <v/>
      </c>
      <c r="K644" s="54">
        <f t="shared" si="46"/>
        <v>0</v>
      </c>
    </row>
    <row r="645" spans="9:11" x14ac:dyDescent="0.35">
      <c r="I645" s="34" t="str">
        <f t="shared" si="44"/>
        <v/>
      </c>
      <c r="J645" s="34" t="str">
        <f t="shared" si="45"/>
        <v/>
      </c>
      <c r="K645" s="54">
        <f t="shared" si="46"/>
        <v>0</v>
      </c>
    </row>
    <row r="646" spans="9:11" x14ac:dyDescent="0.35">
      <c r="I646" s="34" t="str">
        <f t="shared" si="44"/>
        <v/>
      </c>
      <c r="J646" s="34" t="str">
        <f t="shared" si="45"/>
        <v/>
      </c>
      <c r="K646" s="54">
        <f t="shared" si="46"/>
        <v>0</v>
      </c>
    </row>
    <row r="647" spans="9:11" x14ac:dyDescent="0.35">
      <c r="I647" s="34" t="str">
        <f t="shared" ref="I647:I675" si="47">CONCATENATE(G647,H647)</f>
        <v/>
      </c>
      <c r="J647" s="34" t="str">
        <f t="shared" ref="J647:J675" si="48">CONCATENATE(G647,H647,F647)</f>
        <v/>
      </c>
      <c r="K647" s="54">
        <f t="shared" ref="K647:K675" si="49">L647*100</f>
        <v>0</v>
      </c>
    </row>
    <row r="648" spans="9:11" x14ac:dyDescent="0.35">
      <c r="I648" s="34" t="str">
        <f t="shared" si="47"/>
        <v/>
      </c>
      <c r="J648" s="34" t="str">
        <f t="shared" si="48"/>
        <v/>
      </c>
      <c r="K648" s="54">
        <f t="shared" si="49"/>
        <v>0</v>
      </c>
    </row>
    <row r="649" spans="9:11" x14ac:dyDescent="0.35">
      <c r="I649" s="34" t="str">
        <f t="shared" si="47"/>
        <v/>
      </c>
      <c r="J649" s="34" t="str">
        <f t="shared" si="48"/>
        <v/>
      </c>
      <c r="K649" s="54">
        <f t="shared" si="49"/>
        <v>0</v>
      </c>
    </row>
    <row r="650" spans="9:11" x14ac:dyDescent="0.35">
      <c r="I650" s="34" t="str">
        <f t="shared" si="47"/>
        <v/>
      </c>
      <c r="J650" s="34" t="str">
        <f t="shared" si="48"/>
        <v/>
      </c>
      <c r="K650" s="54">
        <f t="shared" si="49"/>
        <v>0</v>
      </c>
    </row>
    <row r="651" spans="9:11" x14ac:dyDescent="0.35">
      <c r="I651" s="34" t="str">
        <f t="shared" si="47"/>
        <v/>
      </c>
      <c r="J651" s="34" t="str">
        <f t="shared" si="48"/>
        <v/>
      </c>
      <c r="K651" s="54">
        <f t="shared" si="49"/>
        <v>0</v>
      </c>
    </row>
    <row r="652" spans="9:11" x14ac:dyDescent="0.35">
      <c r="I652" s="34" t="str">
        <f t="shared" si="47"/>
        <v/>
      </c>
      <c r="J652" s="34" t="str">
        <f t="shared" si="48"/>
        <v/>
      </c>
      <c r="K652" s="54">
        <f t="shared" si="49"/>
        <v>0</v>
      </c>
    </row>
    <row r="653" spans="9:11" x14ac:dyDescent="0.35">
      <c r="I653" s="34" t="str">
        <f t="shared" si="47"/>
        <v/>
      </c>
      <c r="J653" s="34" t="str">
        <f t="shared" si="48"/>
        <v/>
      </c>
      <c r="K653" s="54">
        <f t="shared" si="49"/>
        <v>0</v>
      </c>
    </row>
    <row r="654" spans="9:11" x14ac:dyDescent="0.35">
      <c r="I654" s="34" t="str">
        <f t="shared" si="47"/>
        <v/>
      </c>
      <c r="J654" s="34" t="str">
        <f t="shared" si="48"/>
        <v/>
      </c>
      <c r="K654" s="54">
        <f t="shared" si="49"/>
        <v>0</v>
      </c>
    </row>
    <row r="655" spans="9:11" x14ac:dyDescent="0.35">
      <c r="I655" s="34" t="str">
        <f t="shared" si="47"/>
        <v/>
      </c>
      <c r="J655" s="34" t="str">
        <f t="shared" si="48"/>
        <v/>
      </c>
      <c r="K655" s="54">
        <f t="shared" si="49"/>
        <v>0</v>
      </c>
    </row>
    <row r="656" spans="9:11" x14ac:dyDescent="0.35">
      <c r="I656" s="34" t="str">
        <f t="shared" si="47"/>
        <v/>
      </c>
      <c r="J656" s="34" t="str">
        <f t="shared" si="48"/>
        <v/>
      </c>
      <c r="K656" s="54">
        <f t="shared" si="49"/>
        <v>0</v>
      </c>
    </row>
    <row r="657" spans="9:11" x14ac:dyDescent="0.35">
      <c r="I657" s="34" t="str">
        <f t="shared" si="47"/>
        <v/>
      </c>
      <c r="J657" s="34" t="str">
        <f t="shared" si="48"/>
        <v/>
      </c>
      <c r="K657" s="54">
        <f t="shared" si="49"/>
        <v>0</v>
      </c>
    </row>
    <row r="658" spans="9:11" x14ac:dyDescent="0.35">
      <c r="I658" s="34" t="str">
        <f t="shared" si="47"/>
        <v/>
      </c>
      <c r="J658" s="34" t="str">
        <f t="shared" si="48"/>
        <v/>
      </c>
      <c r="K658" s="54">
        <f t="shared" si="49"/>
        <v>0</v>
      </c>
    </row>
    <row r="659" spans="9:11" x14ac:dyDescent="0.35">
      <c r="I659" s="34" t="str">
        <f t="shared" si="47"/>
        <v/>
      </c>
      <c r="J659" s="34" t="str">
        <f t="shared" si="48"/>
        <v/>
      </c>
      <c r="K659" s="54">
        <f t="shared" si="49"/>
        <v>0</v>
      </c>
    </row>
    <row r="660" spans="9:11" x14ac:dyDescent="0.35">
      <c r="I660" s="34" t="str">
        <f t="shared" si="47"/>
        <v/>
      </c>
      <c r="J660" s="34" t="str">
        <f t="shared" si="48"/>
        <v/>
      </c>
      <c r="K660" s="54">
        <f t="shared" si="49"/>
        <v>0</v>
      </c>
    </row>
    <row r="661" spans="9:11" x14ac:dyDescent="0.35">
      <c r="I661" s="34" t="str">
        <f t="shared" si="47"/>
        <v/>
      </c>
      <c r="J661" s="34" t="str">
        <f t="shared" si="48"/>
        <v/>
      </c>
      <c r="K661" s="54">
        <f t="shared" si="49"/>
        <v>0</v>
      </c>
    </row>
    <row r="662" spans="9:11" x14ac:dyDescent="0.35">
      <c r="I662" s="34" t="str">
        <f t="shared" si="47"/>
        <v/>
      </c>
      <c r="J662" s="34" t="str">
        <f t="shared" si="48"/>
        <v/>
      </c>
      <c r="K662" s="54">
        <f t="shared" si="49"/>
        <v>0</v>
      </c>
    </row>
    <row r="663" spans="9:11" x14ac:dyDescent="0.35">
      <c r="I663" s="34" t="str">
        <f t="shared" si="47"/>
        <v/>
      </c>
      <c r="J663" s="34" t="str">
        <f t="shared" si="48"/>
        <v/>
      </c>
      <c r="K663" s="54">
        <f t="shared" si="49"/>
        <v>0</v>
      </c>
    </row>
    <row r="664" spans="9:11" x14ac:dyDescent="0.35">
      <c r="I664" s="34" t="str">
        <f t="shared" si="47"/>
        <v/>
      </c>
      <c r="J664" s="34" t="str">
        <f t="shared" si="48"/>
        <v/>
      </c>
      <c r="K664" s="54">
        <f t="shared" si="49"/>
        <v>0</v>
      </c>
    </row>
    <row r="665" spans="9:11" x14ac:dyDescent="0.35">
      <c r="I665" s="34" t="str">
        <f t="shared" si="47"/>
        <v/>
      </c>
      <c r="J665" s="34" t="str">
        <f t="shared" si="48"/>
        <v/>
      </c>
      <c r="K665" s="54">
        <f t="shared" si="49"/>
        <v>0</v>
      </c>
    </row>
    <row r="666" spans="9:11" x14ac:dyDescent="0.35">
      <c r="I666" s="34" t="str">
        <f t="shared" si="47"/>
        <v/>
      </c>
      <c r="J666" s="34" t="str">
        <f t="shared" si="48"/>
        <v/>
      </c>
      <c r="K666" s="54">
        <f t="shared" si="49"/>
        <v>0</v>
      </c>
    </row>
    <row r="667" spans="9:11" x14ac:dyDescent="0.35">
      <c r="I667" s="34" t="str">
        <f t="shared" si="47"/>
        <v/>
      </c>
      <c r="J667" s="34" t="str">
        <f t="shared" si="48"/>
        <v/>
      </c>
      <c r="K667" s="54">
        <f t="shared" si="49"/>
        <v>0</v>
      </c>
    </row>
    <row r="668" spans="9:11" x14ac:dyDescent="0.35">
      <c r="I668" s="34" t="str">
        <f t="shared" si="47"/>
        <v/>
      </c>
      <c r="J668" s="34" t="str">
        <f t="shared" si="48"/>
        <v/>
      </c>
      <c r="K668" s="54">
        <f t="shared" si="49"/>
        <v>0</v>
      </c>
    </row>
    <row r="669" spans="9:11" x14ac:dyDescent="0.35">
      <c r="I669" s="34" t="str">
        <f t="shared" si="47"/>
        <v/>
      </c>
      <c r="J669" s="34" t="str">
        <f t="shared" si="48"/>
        <v/>
      </c>
      <c r="K669" s="54">
        <f t="shared" si="49"/>
        <v>0</v>
      </c>
    </row>
    <row r="670" spans="9:11" x14ac:dyDescent="0.35">
      <c r="I670" s="34" t="str">
        <f t="shared" si="47"/>
        <v/>
      </c>
      <c r="J670" s="34" t="str">
        <f t="shared" si="48"/>
        <v/>
      </c>
      <c r="K670" s="54">
        <f t="shared" si="49"/>
        <v>0</v>
      </c>
    </row>
    <row r="671" spans="9:11" x14ac:dyDescent="0.35">
      <c r="I671" s="34" t="str">
        <f t="shared" si="47"/>
        <v/>
      </c>
      <c r="J671" s="34" t="str">
        <f t="shared" si="48"/>
        <v/>
      </c>
      <c r="K671" s="54">
        <f t="shared" si="49"/>
        <v>0</v>
      </c>
    </row>
    <row r="672" spans="9:11" x14ac:dyDescent="0.35">
      <c r="I672" s="34" t="str">
        <f t="shared" si="47"/>
        <v/>
      </c>
      <c r="J672" s="34" t="str">
        <f t="shared" si="48"/>
        <v/>
      </c>
      <c r="K672" s="54">
        <f t="shared" si="49"/>
        <v>0</v>
      </c>
    </row>
    <row r="673" spans="9:11" x14ac:dyDescent="0.35">
      <c r="I673" s="34" t="str">
        <f t="shared" si="47"/>
        <v/>
      </c>
      <c r="J673" s="34" t="str">
        <f t="shared" si="48"/>
        <v/>
      </c>
      <c r="K673" s="54">
        <f t="shared" si="49"/>
        <v>0</v>
      </c>
    </row>
    <row r="674" spans="9:11" x14ac:dyDescent="0.35">
      <c r="I674" s="34" t="str">
        <f t="shared" si="47"/>
        <v/>
      </c>
      <c r="J674" s="34" t="str">
        <f t="shared" si="48"/>
        <v/>
      </c>
      <c r="K674" s="54">
        <f t="shared" si="49"/>
        <v>0</v>
      </c>
    </row>
    <row r="675" spans="9:11" x14ac:dyDescent="0.35">
      <c r="I675" s="34" t="str">
        <f t="shared" si="47"/>
        <v/>
      </c>
      <c r="J675" s="34" t="str">
        <f t="shared" si="48"/>
        <v/>
      </c>
      <c r="K675" s="54">
        <f t="shared" si="49"/>
        <v>0</v>
      </c>
    </row>
  </sheetData>
  <autoFilter ref="A1:L29" xr:uid="{00000000-0009-0000-0000-000004000000}"/>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dimension ref="A1:N622"/>
  <sheetViews>
    <sheetView topLeftCell="A386" zoomScale="51" workbookViewId="0">
      <selection activeCell="H386" sqref="H386:H427"/>
    </sheetView>
  </sheetViews>
  <sheetFormatPr defaultColWidth="8.90625" defaultRowHeight="14.5" x14ac:dyDescent="0.35"/>
  <cols>
    <col min="8" max="8" width="45.81640625" customWidth="1"/>
    <col min="9" max="9" width="17.54296875" customWidth="1"/>
    <col min="11" max="11" width="12.7265625" customWidth="1"/>
    <col min="12" max="12" width="13.36328125" customWidth="1"/>
    <col min="13" max="13" width="11.6328125" customWidth="1"/>
    <col min="14" max="14" width="14.90625" customWidth="1"/>
  </cols>
  <sheetData>
    <row r="1" spans="1:14" s="1" customFormat="1" ht="22" x14ac:dyDescent="0.35">
      <c r="A1" s="1" t="s">
        <v>40</v>
      </c>
      <c r="B1" s="1" t="s">
        <v>41</v>
      </c>
      <c r="C1" s="1" t="s">
        <v>42</v>
      </c>
      <c r="D1" s="1" t="s">
        <v>43</v>
      </c>
      <c r="E1" s="1" t="s">
        <v>0</v>
      </c>
      <c r="F1" s="1" t="s">
        <v>44</v>
      </c>
      <c r="G1" s="1" t="s">
        <v>45</v>
      </c>
      <c r="H1" s="1" t="s">
        <v>46</v>
      </c>
      <c r="I1" s="1" t="s">
        <v>47</v>
      </c>
      <c r="J1" s="2" t="s">
        <v>1</v>
      </c>
      <c r="K1" s="65" t="s">
        <v>80</v>
      </c>
      <c r="L1" s="65" t="s">
        <v>81</v>
      </c>
      <c r="M1" s="65" t="s">
        <v>82</v>
      </c>
      <c r="N1" s="65" t="s">
        <v>83</v>
      </c>
    </row>
    <row r="2" spans="1:14" x14ac:dyDescent="0.35">
      <c r="A2" s="34" t="s">
        <v>84</v>
      </c>
      <c r="B2" s="34" t="s">
        <v>88</v>
      </c>
      <c r="C2" s="34" t="s">
        <v>89</v>
      </c>
      <c r="D2" s="34"/>
      <c r="E2" s="34" t="s">
        <v>10</v>
      </c>
      <c r="F2" s="34" t="s">
        <v>11</v>
      </c>
      <c r="G2" s="35" t="s">
        <v>90</v>
      </c>
      <c r="H2" s="63" t="s">
        <v>7</v>
      </c>
      <c r="I2" s="34" t="str">
        <f>CONCATENATE(G2,H2)</f>
        <v>At least one member of the household with a health problem and needing to access health care (3 months) : Decline to answer</v>
      </c>
      <c r="J2" s="34" t="str">
        <f>CONCATENATE(G2,H2,F2)</f>
        <v>At least one member of the household with a health problem and needing to access health care (3 months) : Decline to answerLebanese</v>
      </c>
      <c r="K2" s="55"/>
      <c r="L2" s="55"/>
      <c r="M2" s="55"/>
      <c r="N2" s="55"/>
    </row>
    <row r="3" spans="1:14" x14ac:dyDescent="0.35">
      <c r="A3" s="34" t="s">
        <v>84</v>
      </c>
      <c r="B3" s="34" t="s">
        <v>88</v>
      </c>
      <c r="C3" s="34" t="s">
        <v>89</v>
      </c>
      <c r="D3" s="34"/>
      <c r="E3" s="34" t="s">
        <v>10</v>
      </c>
      <c r="F3" s="34" t="s">
        <v>11</v>
      </c>
      <c r="G3" s="35" t="s">
        <v>90</v>
      </c>
      <c r="H3" s="63" t="s">
        <v>8</v>
      </c>
      <c r="I3" s="34" t="str">
        <f t="shared" ref="I3:I66" si="0">CONCATENATE(G3,H3)</f>
        <v>At least one member of the household with a health problem and needing to access health care (3 months) : Don't know</v>
      </c>
      <c r="J3" s="34" t="str">
        <f t="shared" ref="J3:J66" si="1">CONCATENATE(G3,H3,F3)</f>
        <v>At least one member of the household with a health problem and needing to access health care (3 months) : Don't knowLebanese</v>
      </c>
      <c r="K3" s="55"/>
      <c r="L3" s="55"/>
      <c r="M3" s="55">
        <v>1.06224447665171E-3</v>
      </c>
      <c r="N3" s="55"/>
    </row>
    <row r="4" spans="1:14" x14ac:dyDescent="0.35">
      <c r="A4" s="34" t="s">
        <v>84</v>
      </c>
      <c r="B4" s="34" t="s">
        <v>88</v>
      </c>
      <c r="C4" s="34" t="s">
        <v>89</v>
      </c>
      <c r="D4" s="34"/>
      <c r="E4" s="34" t="s">
        <v>10</v>
      </c>
      <c r="F4" s="34" t="s">
        <v>11</v>
      </c>
      <c r="G4" s="35" t="s">
        <v>90</v>
      </c>
      <c r="H4" s="63" t="s">
        <v>64</v>
      </c>
      <c r="I4" s="34" t="str">
        <f t="shared" si="0"/>
        <v>At least one member of the household with a health problem and needing to access health care (3 months) : No</v>
      </c>
      <c r="J4" s="34" t="str">
        <f t="shared" si="1"/>
        <v>At least one member of the household with a health problem and needing to access health care (3 months) : NoLebanese</v>
      </c>
      <c r="K4" s="55">
        <v>0.53105009860310104</v>
      </c>
      <c r="L4" s="55">
        <v>0.62578927186757705</v>
      </c>
      <c r="M4" s="55">
        <v>0.58598519003689198</v>
      </c>
      <c r="N4" s="55">
        <v>0.426239763540329</v>
      </c>
    </row>
    <row r="5" spans="1:14" x14ac:dyDescent="0.35">
      <c r="A5" s="34" t="s">
        <v>84</v>
      </c>
      <c r="B5" s="34" t="s">
        <v>88</v>
      </c>
      <c r="C5" s="34" t="s">
        <v>89</v>
      </c>
      <c r="D5" s="34"/>
      <c r="E5" s="34" t="s">
        <v>10</v>
      </c>
      <c r="F5" s="34" t="s">
        <v>11</v>
      </c>
      <c r="G5" s="35" t="s">
        <v>90</v>
      </c>
      <c r="H5" s="63" t="s">
        <v>65</v>
      </c>
      <c r="I5" s="34" t="str">
        <f t="shared" si="0"/>
        <v>At least one member of the household with a health problem and needing to access health care (3 months) : Yes</v>
      </c>
      <c r="J5" s="34" t="str">
        <f t="shared" si="1"/>
        <v>At least one member of the household with a health problem and needing to access health care (3 months) : YesLebanese</v>
      </c>
      <c r="K5" s="55">
        <v>0.46894990139689902</v>
      </c>
      <c r="L5" s="55">
        <v>0.37421072813242301</v>
      </c>
      <c r="M5" s="55">
        <v>0.41295256548645698</v>
      </c>
      <c r="N5" s="55">
        <v>0.57376023645967</v>
      </c>
    </row>
    <row r="6" spans="1:14" hidden="1" x14ac:dyDescent="0.35">
      <c r="A6" s="34" t="s">
        <v>84</v>
      </c>
      <c r="B6" s="34" t="s">
        <v>88</v>
      </c>
      <c r="C6" s="34" t="s">
        <v>89</v>
      </c>
      <c r="D6" s="34"/>
      <c r="E6" s="34" t="s">
        <v>10</v>
      </c>
      <c r="F6" s="34" t="s">
        <v>48</v>
      </c>
      <c r="G6" s="35" t="s">
        <v>90</v>
      </c>
      <c r="H6" s="63" t="s">
        <v>7</v>
      </c>
      <c r="I6" s="34" t="str">
        <f t="shared" si="0"/>
        <v>At least one member of the household with a health problem and needing to access health care (3 months) : Decline to answer</v>
      </c>
      <c r="J6" s="34" t="str">
        <f t="shared" si="1"/>
        <v>At least one member of the household with a health problem and needing to access health care (3 months) : Decline to answerMigrants</v>
      </c>
      <c r="K6" s="55"/>
      <c r="L6" s="55"/>
      <c r="M6" s="55"/>
      <c r="N6" s="55"/>
    </row>
    <row r="7" spans="1:14" hidden="1" x14ac:dyDescent="0.35">
      <c r="A7" s="34" t="s">
        <v>84</v>
      </c>
      <c r="B7" s="34" t="s">
        <v>88</v>
      </c>
      <c r="C7" s="34" t="s">
        <v>89</v>
      </c>
      <c r="D7" s="34"/>
      <c r="E7" s="34" t="s">
        <v>10</v>
      </c>
      <c r="F7" s="34" t="s">
        <v>48</v>
      </c>
      <c r="G7" s="35" t="s">
        <v>90</v>
      </c>
      <c r="H7" s="63" t="s">
        <v>8</v>
      </c>
      <c r="I7" s="34" t="str">
        <f t="shared" si="0"/>
        <v>At least one member of the household with a health problem and needing to access health care (3 months) : Don't know</v>
      </c>
      <c r="J7" s="34" t="str">
        <f t="shared" si="1"/>
        <v>At least one member of the household with a health problem and needing to access health care (3 months) : Don't knowMigrants</v>
      </c>
      <c r="K7" s="55"/>
      <c r="L7" s="55">
        <v>2.6881720430107499E-3</v>
      </c>
      <c r="M7" s="55"/>
      <c r="N7" s="55"/>
    </row>
    <row r="8" spans="1:14" hidden="1" x14ac:dyDescent="0.35">
      <c r="A8" s="34" t="s">
        <v>84</v>
      </c>
      <c r="B8" s="34" t="s">
        <v>88</v>
      </c>
      <c r="C8" s="34" t="s">
        <v>89</v>
      </c>
      <c r="D8" s="34"/>
      <c r="E8" s="34" t="s">
        <v>10</v>
      </c>
      <c r="F8" s="34" t="s">
        <v>48</v>
      </c>
      <c r="G8" s="35" t="s">
        <v>90</v>
      </c>
      <c r="H8" s="63" t="s">
        <v>64</v>
      </c>
      <c r="I8" s="34" t="str">
        <f t="shared" si="0"/>
        <v>At least one member of the household with a health problem and needing to access health care (3 months) : No</v>
      </c>
      <c r="J8" s="34" t="str">
        <f t="shared" si="1"/>
        <v>At least one member of the household with a health problem and needing to access health care (3 months) : NoMigrants</v>
      </c>
      <c r="K8" s="55">
        <v>0.73287671232876705</v>
      </c>
      <c r="L8" s="55">
        <v>0.81182795698924703</v>
      </c>
      <c r="M8" s="55">
        <v>0.88333333333333297</v>
      </c>
      <c r="N8" s="55">
        <v>0.85185185185185197</v>
      </c>
    </row>
    <row r="9" spans="1:14" hidden="1" x14ac:dyDescent="0.35">
      <c r="A9" s="34" t="s">
        <v>84</v>
      </c>
      <c r="B9" s="34" t="s">
        <v>88</v>
      </c>
      <c r="C9" s="34" t="s">
        <v>89</v>
      </c>
      <c r="D9" s="34"/>
      <c r="E9" s="34" t="s">
        <v>10</v>
      </c>
      <c r="F9" s="34" t="s">
        <v>48</v>
      </c>
      <c r="G9" s="35" t="s">
        <v>90</v>
      </c>
      <c r="H9" s="63" t="s">
        <v>65</v>
      </c>
      <c r="I9" s="34" t="str">
        <f t="shared" si="0"/>
        <v>At least one member of the household with a health problem and needing to access health care (3 months) : Yes</v>
      </c>
      <c r="J9" s="34" t="str">
        <f t="shared" si="1"/>
        <v>At least one member of the household with a health problem and needing to access health care (3 months) : YesMigrants</v>
      </c>
      <c r="K9" s="55">
        <v>0.267123287671233</v>
      </c>
      <c r="L9" s="55">
        <v>0.18548387096774199</v>
      </c>
      <c r="M9" s="55">
        <v>0.116666666666667</v>
      </c>
      <c r="N9" s="55">
        <v>0.148148148148148</v>
      </c>
    </row>
    <row r="10" spans="1:14" hidden="1" x14ac:dyDescent="0.35">
      <c r="A10" s="34" t="s">
        <v>84</v>
      </c>
      <c r="B10" s="34" t="s">
        <v>88</v>
      </c>
      <c r="C10" s="34" t="s">
        <v>89</v>
      </c>
      <c r="D10" s="34"/>
      <c r="E10" s="34" t="s">
        <v>10</v>
      </c>
      <c r="F10" s="34" t="s">
        <v>12</v>
      </c>
      <c r="G10" s="35" t="s">
        <v>90</v>
      </c>
      <c r="H10" s="63" t="s">
        <v>7</v>
      </c>
      <c r="I10" s="34" t="str">
        <f t="shared" si="0"/>
        <v>At least one member of the household with a health problem and needing to access health care (3 months) : Decline to answer</v>
      </c>
      <c r="J10" s="34" t="str">
        <f t="shared" si="1"/>
        <v>At least one member of the household with a health problem and needing to access health care (3 months) : Decline to answerPRL</v>
      </c>
      <c r="K10" s="55"/>
      <c r="L10" s="55"/>
      <c r="M10" s="55"/>
      <c r="N10" s="55"/>
    </row>
    <row r="11" spans="1:14" hidden="1" x14ac:dyDescent="0.35">
      <c r="A11" s="34" t="s">
        <v>84</v>
      </c>
      <c r="B11" s="34" t="s">
        <v>88</v>
      </c>
      <c r="C11" s="34" t="s">
        <v>89</v>
      </c>
      <c r="D11" s="34"/>
      <c r="E11" s="34" t="s">
        <v>10</v>
      </c>
      <c r="F11" s="34" t="s">
        <v>12</v>
      </c>
      <c r="G11" s="35" t="s">
        <v>90</v>
      </c>
      <c r="H11" s="63" t="s">
        <v>8</v>
      </c>
      <c r="I11" s="34" t="str">
        <f t="shared" si="0"/>
        <v>At least one member of the household with a health problem and needing to access health care (3 months) : Don't know</v>
      </c>
      <c r="J11" s="34" t="str">
        <f t="shared" si="1"/>
        <v>At least one member of the household with a health problem and needing to access health care (3 months) : Don't knowPRL</v>
      </c>
      <c r="K11" s="55"/>
      <c r="L11" s="55"/>
      <c r="M11" s="55"/>
      <c r="N11" s="55"/>
    </row>
    <row r="12" spans="1:14" hidden="1" x14ac:dyDescent="0.35">
      <c r="A12" s="34" t="s">
        <v>84</v>
      </c>
      <c r="B12" s="34" t="s">
        <v>88</v>
      </c>
      <c r="C12" s="34" t="s">
        <v>89</v>
      </c>
      <c r="D12" s="34"/>
      <c r="E12" s="34" t="s">
        <v>10</v>
      </c>
      <c r="F12" s="34" t="s">
        <v>12</v>
      </c>
      <c r="G12" s="35" t="s">
        <v>90</v>
      </c>
      <c r="H12" s="63" t="s">
        <v>64</v>
      </c>
      <c r="I12" s="34" t="str">
        <f t="shared" si="0"/>
        <v>At least one member of the household with a health problem and needing to access health care (3 months) : No</v>
      </c>
      <c r="J12" s="34" t="str">
        <f t="shared" si="1"/>
        <v>At least one member of the household with a health problem and needing to access health care (3 months) : NoPRL</v>
      </c>
      <c r="K12" s="55">
        <v>0.43258426966292102</v>
      </c>
      <c r="L12" s="55">
        <v>0.61797752808988804</v>
      </c>
      <c r="M12" s="55">
        <v>0.50738916256157596</v>
      </c>
      <c r="N12" s="55">
        <v>0.47706422018348599</v>
      </c>
    </row>
    <row r="13" spans="1:14" hidden="1" x14ac:dyDescent="0.35">
      <c r="A13" s="34" t="s">
        <v>84</v>
      </c>
      <c r="B13" s="34" t="s">
        <v>88</v>
      </c>
      <c r="C13" s="34" t="s">
        <v>89</v>
      </c>
      <c r="D13" s="34"/>
      <c r="E13" s="34" t="s">
        <v>10</v>
      </c>
      <c r="F13" s="34" t="s">
        <v>12</v>
      </c>
      <c r="G13" s="35" t="s">
        <v>90</v>
      </c>
      <c r="H13" s="63" t="s">
        <v>65</v>
      </c>
      <c r="I13" s="34" t="str">
        <f t="shared" si="0"/>
        <v>At least one member of the household with a health problem and needing to access health care (3 months) : Yes</v>
      </c>
      <c r="J13" s="34" t="str">
        <f t="shared" si="1"/>
        <v>At least one member of the household with a health problem and needing to access health care (3 months) : YesPRL</v>
      </c>
      <c r="K13" s="55">
        <v>0.56741573033707904</v>
      </c>
      <c r="L13" s="55">
        <v>0.38202247191011202</v>
      </c>
      <c r="M13" s="55">
        <v>0.49261083743842399</v>
      </c>
      <c r="N13" s="55">
        <v>0.52293577981651396</v>
      </c>
    </row>
    <row r="14" spans="1:14" x14ac:dyDescent="0.35">
      <c r="A14" s="34" t="s">
        <v>84</v>
      </c>
      <c r="B14" s="34" t="s">
        <v>88</v>
      </c>
      <c r="C14" s="34" t="s">
        <v>89</v>
      </c>
      <c r="D14" s="34"/>
      <c r="E14" s="34" t="s">
        <v>10</v>
      </c>
      <c r="F14" s="34" t="s">
        <v>11</v>
      </c>
      <c r="G14" s="34" t="s">
        <v>86</v>
      </c>
      <c r="H14" s="63" t="s">
        <v>7</v>
      </c>
      <c r="I14" s="34" t="str">
        <f t="shared" si="0"/>
        <v>At least one member of the household with chronic illness : Decline to answer</v>
      </c>
      <c r="J14" s="34" t="str">
        <f t="shared" si="1"/>
        <v>At least one member of the household with chronic illness : Decline to answerLebanese</v>
      </c>
      <c r="K14" s="55"/>
      <c r="L14" s="55">
        <v>8.3960793316287805E-4</v>
      </c>
      <c r="M14" s="55"/>
      <c r="N14" s="55">
        <v>2.0940133778771298E-3</v>
      </c>
    </row>
    <row r="15" spans="1:14" x14ac:dyDescent="0.35">
      <c r="A15" s="34" t="s">
        <v>84</v>
      </c>
      <c r="B15" s="34" t="s">
        <v>88</v>
      </c>
      <c r="C15" s="34" t="s">
        <v>89</v>
      </c>
      <c r="D15" s="34"/>
      <c r="E15" s="34" t="s">
        <v>10</v>
      </c>
      <c r="F15" s="34" t="s">
        <v>11</v>
      </c>
      <c r="G15" s="34" t="s">
        <v>86</v>
      </c>
      <c r="H15" s="63" t="s">
        <v>8</v>
      </c>
      <c r="I15" s="34" t="str">
        <f t="shared" si="0"/>
        <v>At least one member of the household with chronic illness : Don't know</v>
      </c>
      <c r="J15" s="34" t="str">
        <f t="shared" si="1"/>
        <v>At least one member of the household with chronic illness : Don't knowLebanese</v>
      </c>
      <c r="K15" s="55"/>
      <c r="L15" s="55">
        <v>1.50256155724424E-3</v>
      </c>
      <c r="M15" s="55">
        <v>1.06224447665171E-3</v>
      </c>
      <c r="N15" s="55"/>
    </row>
    <row r="16" spans="1:14" x14ac:dyDescent="0.35">
      <c r="A16" s="34" t="s">
        <v>84</v>
      </c>
      <c r="B16" s="34" t="s">
        <v>88</v>
      </c>
      <c r="C16" s="34" t="s">
        <v>89</v>
      </c>
      <c r="D16" s="34"/>
      <c r="E16" s="34" t="s">
        <v>10</v>
      </c>
      <c r="F16" s="34" t="s">
        <v>11</v>
      </c>
      <c r="G16" s="34" t="s">
        <v>86</v>
      </c>
      <c r="H16" s="63" t="s">
        <v>64</v>
      </c>
      <c r="I16" s="34" t="str">
        <f t="shared" si="0"/>
        <v>At least one member of the household with chronic illness : No</v>
      </c>
      <c r="J16" s="34" t="str">
        <f t="shared" si="1"/>
        <v>At least one member of the household with chronic illness : NoLebanese</v>
      </c>
      <c r="K16" s="55">
        <v>0.32987641824630498</v>
      </c>
      <c r="L16" s="55">
        <v>0.30073979608943002</v>
      </c>
      <c r="M16" s="55">
        <v>0.39697006442032501</v>
      </c>
      <c r="N16" s="55">
        <v>0.38610084859830801</v>
      </c>
    </row>
    <row r="17" spans="1:14" x14ac:dyDescent="0.35">
      <c r="A17" s="34" t="s">
        <v>84</v>
      </c>
      <c r="B17" s="34" t="s">
        <v>88</v>
      </c>
      <c r="C17" s="34" t="s">
        <v>89</v>
      </c>
      <c r="D17" s="34"/>
      <c r="E17" s="34" t="s">
        <v>10</v>
      </c>
      <c r="F17" s="34" t="s">
        <v>11</v>
      </c>
      <c r="G17" s="34" t="s">
        <v>86</v>
      </c>
      <c r="H17" s="63" t="s">
        <v>65</v>
      </c>
      <c r="I17" s="34" t="str">
        <f t="shared" si="0"/>
        <v>At least one member of the household with chronic illness : Yes</v>
      </c>
      <c r="J17" s="34" t="str">
        <f t="shared" si="1"/>
        <v>At least one member of the household with chronic illness : YesLebanese</v>
      </c>
      <c r="K17" s="55">
        <v>0.67012358175369502</v>
      </c>
      <c r="L17" s="55">
        <v>0.69691803442016298</v>
      </c>
      <c r="M17" s="55">
        <v>0.60196769110302295</v>
      </c>
      <c r="N17" s="55">
        <v>0.61180513802381498</v>
      </c>
    </row>
    <row r="18" spans="1:14" hidden="1" x14ac:dyDescent="0.35">
      <c r="A18" s="34" t="s">
        <v>84</v>
      </c>
      <c r="B18" s="34" t="s">
        <v>88</v>
      </c>
      <c r="C18" s="34" t="s">
        <v>89</v>
      </c>
      <c r="D18" s="34"/>
      <c r="E18" s="34" t="s">
        <v>10</v>
      </c>
      <c r="F18" s="34" t="s">
        <v>48</v>
      </c>
      <c r="G18" s="34" t="s">
        <v>86</v>
      </c>
      <c r="H18" s="63" t="s">
        <v>7</v>
      </c>
      <c r="I18" s="34" t="str">
        <f t="shared" si="0"/>
        <v>At least one member of the household with chronic illness : Decline to answer</v>
      </c>
      <c r="J18" s="34" t="str">
        <f t="shared" si="1"/>
        <v>At least one member of the household with chronic illness : Decline to answerMigrants</v>
      </c>
      <c r="K18" s="55"/>
      <c r="L18" s="55"/>
      <c r="M18" s="55"/>
      <c r="N18" s="55"/>
    </row>
    <row r="19" spans="1:14" hidden="1" x14ac:dyDescent="0.35">
      <c r="A19" s="34" t="s">
        <v>84</v>
      </c>
      <c r="B19" s="34" t="s">
        <v>88</v>
      </c>
      <c r="C19" s="34" t="s">
        <v>89</v>
      </c>
      <c r="D19" s="34"/>
      <c r="E19" s="34" t="s">
        <v>10</v>
      </c>
      <c r="F19" s="34" t="s">
        <v>48</v>
      </c>
      <c r="G19" s="34" t="s">
        <v>86</v>
      </c>
      <c r="H19" s="63" t="s">
        <v>8</v>
      </c>
      <c r="I19" s="34" t="str">
        <f t="shared" si="0"/>
        <v>At least one member of the household with chronic illness : Don't know</v>
      </c>
      <c r="J19" s="34" t="str">
        <f t="shared" si="1"/>
        <v>At least one member of the household with chronic illness : Don't knowMigrants</v>
      </c>
      <c r="K19" s="55"/>
      <c r="L19" s="55">
        <v>8.0645161290322596E-3</v>
      </c>
      <c r="M19" s="55"/>
      <c r="N19" s="55"/>
    </row>
    <row r="20" spans="1:14" hidden="1" x14ac:dyDescent="0.35">
      <c r="A20" s="34" t="s">
        <v>84</v>
      </c>
      <c r="B20" s="34" t="s">
        <v>88</v>
      </c>
      <c r="C20" s="34" t="s">
        <v>89</v>
      </c>
      <c r="D20" s="34"/>
      <c r="E20" s="34" t="s">
        <v>10</v>
      </c>
      <c r="F20" s="34" t="s">
        <v>48</v>
      </c>
      <c r="G20" s="34" t="s">
        <v>86</v>
      </c>
      <c r="H20" s="63" t="s">
        <v>64</v>
      </c>
      <c r="I20" s="34" t="str">
        <f t="shared" si="0"/>
        <v>At least one member of the household with chronic illness : No</v>
      </c>
      <c r="J20" s="34" t="str">
        <f t="shared" si="1"/>
        <v>At least one member of the household with chronic illness : NoMigrants</v>
      </c>
      <c r="K20" s="55">
        <v>0.91095890410958902</v>
      </c>
      <c r="L20" s="55">
        <v>0.86290322580645196</v>
      </c>
      <c r="M20" s="55">
        <v>0.81666666666666698</v>
      </c>
      <c r="N20" s="55">
        <v>0.81481481481481499</v>
      </c>
    </row>
    <row r="21" spans="1:14" hidden="1" x14ac:dyDescent="0.35">
      <c r="A21" s="34" t="s">
        <v>84</v>
      </c>
      <c r="B21" s="34" t="s">
        <v>88</v>
      </c>
      <c r="C21" s="34" t="s">
        <v>89</v>
      </c>
      <c r="D21" s="34"/>
      <c r="E21" s="34" t="s">
        <v>10</v>
      </c>
      <c r="F21" s="34" t="s">
        <v>48</v>
      </c>
      <c r="G21" s="34" t="s">
        <v>86</v>
      </c>
      <c r="H21" s="63" t="s">
        <v>65</v>
      </c>
      <c r="I21" s="34" t="str">
        <f t="shared" si="0"/>
        <v>At least one member of the household with chronic illness : Yes</v>
      </c>
      <c r="J21" s="34" t="str">
        <f t="shared" si="1"/>
        <v>At least one member of the household with chronic illness : YesMigrants</v>
      </c>
      <c r="K21" s="55">
        <v>8.9041095890410996E-2</v>
      </c>
      <c r="L21" s="55">
        <v>0.12903225806451599</v>
      </c>
      <c r="M21" s="55">
        <v>0.18333333333333299</v>
      </c>
      <c r="N21" s="55">
        <v>0.18518518518518501</v>
      </c>
    </row>
    <row r="22" spans="1:14" hidden="1" x14ac:dyDescent="0.35">
      <c r="A22" s="34" t="s">
        <v>84</v>
      </c>
      <c r="B22" s="34" t="s">
        <v>88</v>
      </c>
      <c r="C22" s="34" t="s">
        <v>89</v>
      </c>
      <c r="D22" s="34"/>
      <c r="E22" s="34" t="s">
        <v>10</v>
      </c>
      <c r="F22" s="34" t="s">
        <v>12</v>
      </c>
      <c r="G22" s="34" t="s">
        <v>86</v>
      </c>
      <c r="H22" s="63" t="s">
        <v>7</v>
      </c>
      <c r="I22" s="34" t="str">
        <f t="shared" si="0"/>
        <v>At least one member of the household with chronic illness : Decline to answer</v>
      </c>
      <c r="J22" s="34" t="str">
        <f t="shared" si="1"/>
        <v>At least one member of the household with chronic illness : Decline to answerPRL</v>
      </c>
      <c r="K22" s="63"/>
      <c r="L22" s="63"/>
      <c r="M22" s="63"/>
      <c r="N22" s="63"/>
    </row>
    <row r="23" spans="1:14" hidden="1" x14ac:dyDescent="0.35">
      <c r="A23" s="34" t="s">
        <v>84</v>
      </c>
      <c r="B23" s="34" t="s">
        <v>88</v>
      </c>
      <c r="C23" s="34" t="s">
        <v>89</v>
      </c>
      <c r="D23" s="34"/>
      <c r="E23" s="34" t="s">
        <v>10</v>
      </c>
      <c r="F23" s="34" t="s">
        <v>12</v>
      </c>
      <c r="G23" s="34" t="s">
        <v>86</v>
      </c>
      <c r="H23" s="63" t="s">
        <v>8</v>
      </c>
      <c r="I23" s="34" t="str">
        <f t="shared" si="0"/>
        <v>At least one member of the household with chronic illness : Don't know</v>
      </c>
      <c r="J23" s="34" t="str">
        <f t="shared" si="1"/>
        <v>At least one member of the household with chronic illness : Don't knowPRL</v>
      </c>
      <c r="K23" s="63"/>
      <c r="L23" s="63"/>
      <c r="M23" s="63"/>
      <c r="N23" s="63"/>
    </row>
    <row r="24" spans="1:14" hidden="1" x14ac:dyDescent="0.35">
      <c r="A24" s="34" t="s">
        <v>84</v>
      </c>
      <c r="B24" s="34" t="s">
        <v>88</v>
      </c>
      <c r="C24" s="34" t="s">
        <v>89</v>
      </c>
      <c r="D24" s="34"/>
      <c r="E24" s="34" t="s">
        <v>10</v>
      </c>
      <c r="F24" s="34" t="s">
        <v>12</v>
      </c>
      <c r="G24" s="34" t="s">
        <v>86</v>
      </c>
      <c r="H24" s="63" t="s">
        <v>64</v>
      </c>
      <c r="I24" s="34" t="str">
        <f t="shared" si="0"/>
        <v>At least one member of the household with chronic illness : No</v>
      </c>
      <c r="J24" s="34" t="str">
        <f t="shared" si="1"/>
        <v>At least one member of the household with chronic illness : NoPRL</v>
      </c>
      <c r="K24" s="55">
        <v>0.33707865168539303</v>
      </c>
      <c r="L24" s="55">
        <v>0.37078651685393299</v>
      </c>
      <c r="M24" s="55">
        <v>0.37931034482758602</v>
      </c>
      <c r="N24" s="55">
        <v>0.31192660550458701</v>
      </c>
    </row>
    <row r="25" spans="1:14" hidden="1" x14ac:dyDescent="0.35">
      <c r="A25" s="34" t="s">
        <v>84</v>
      </c>
      <c r="B25" s="34" t="s">
        <v>88</v>
      </c>
      <c r="C25" s="34" t="s">
        <v>89</v>
      </c>
      <c r="D25" s="34"/>
      <c r="E25" s="34" t="s">
        <v>10</v>
      </c>
      <c r="F25" s="34" t="s">
        <v>12</v>
      </c>
      <c r="G25" s="34" t="s">
        <v>86</v>
      </c>
      <c r="H25" s="63" t="s">
        <v>65</v>
      </c>
      <c r="I25" s="34" t="str">
        <f t="shared" si="0"/>
        <v>At least one member of the household with chronic illness : Yes</v>
      </c>
      <c r="J25" s="34" t="str">
        <f t="shared" si="1"/>
        <v>At least one member of the household with chronic illness : YesPRL</v>
      </c>
      <c r="K25" s="55">
        <v>0.66292134831460703</v>
      </c>
      <c r="L25" s="55">
        <v>0.62921348314606695</v>
      </c>
      <c r="M25" s="55">
        <v>0.62068965517241403</v>
      </c>
      <c r="N25" s="55">
        <v>0.68807339449541305</v>
      </c>
    </row>
    <row r="26" spans="1:14" x14ac:dyDescent="0.35">
      <c r="A26" s="34" t="s">
        <v>84</v>
      </c>
      <c r="B26" s="34" t="s">
        <v>88</v>
      </c>
      <c r="C26" s="34"/>
      <c r="D26" s="34"/>
      <c r="E26" s="34" t="s">
        <v>10</v>
      </c>
      <c r="F26" s="34" t="s">
        <v>11</v>
      </c>
      <c r="G26" s="35" t="s">
        <v>87</v>
      </c>
      <c r="H26" s="63" t="s">
        <v>7</v>
      </c>
      <c r="I26" s="34" t="str">
        <f t="shared" si="0"/>
        <v>At least one member of the household with medical condition whose management requires regular supply of electricity : Decline to answer</v>
      </c>
      <c r="J26" s="34" t="str">
        <f t="shared" si="1"/>
        <v>At least one member of the household with medical condition whose management requires regular supply of electricity : Decline to answerLebanese</v>
      </c>
      <c r="K26" s="63"/>
      <c r="L26" s="63"/>
      <c r="M26" s="63"/>
      <c r="N26" s="63"/>
    </row>
    <row r="27" spans="1:14" x14ac:dyDescent="0.35">
      <c r="A27" s="34" t="s">
        <v>84</v>
      </c>
      <c r="B27" s="34" t="s">
        <v>88</v>
      </c>
      <c r="C27" s="34"/>
      <c r="D27" s="34"/>
      <c r="E27" s="34" t="s">
        <v>10</v>
      </c>
      <c r="F27" s="34" t="s">
        <v>11</v>
      </c>
      <c r="G27" s="35" t="s">
        <v>87</v>
      </c>
      <c r="H27" s="63" t="s">
        <v>8</v>
      </c>
      <c r="I27" s="34" t="str">
        <f t="shared" si="0"/>
        <v>At least one member of the household with medical condition whose management requires regular supply of electricity : Don't know</v>
      </c>
      <c r="J27" s="34" t="str">
        <f t="shared" si="1"/>
        <v>At least one member of the household with medical condition whose management requires regular supply of electricity : Don't knowLebanese</v>
      </c>
      <c r="K27" s="55">
        <v>2.3964247248022801E-3</v>
      </c>
      <c r="L27" s="55">
        <v>3.5015719132950002E-4</v>
      </c>
      <c r="M27" s="55">
        <v>5.7790278425015901E-3</v>
      </c>
      <c r="N27" s="55">
        <v>1.3926923563715101E-3</v>
      </c>
    </row>
    <row r="28" spans="1:14" x14ac:dyDescent="0.35">
      <c r="A28" s="34" t="s">
        <v>84</v>
      </c>
      <c r="B28" s="34" t="s">
        <v>88</v>
      </c>
      <c r="C28" s="34"/>
      <c r="D28" s="34"/>
      <c r="E28" s="34" t="s">
        <v>10</v>
      </c>
      <c r="F28" s="34" t="s">
        <v>11</v>
      </c>
      <c r="G28" s="35" t="s">
        <v>87</v>
      </c>
      <c r="H28" s="63" t="s">
        <v>64</v>
      </c>
      <c r="I28" s="34" t="str">
        <f t="shared" si="0"/>
        <v>At least one member of the household with medical condition whose management requires regular supply of electricity : No</v>
      </c>
      <c r="J28" s="34" t="str">
        <f t="shared" si="1"/>
        <v>At least one member of the household with medical condition whose management requires regular supply of electricity : NoLebanese</v>
      </c>
      <c r="K28" s="55">
        <v>0.86998235263599299</v>
      </c>
      <c r="L28" s="55">
        <v>0.95577224011380002</v>
      </c>
      <c r="M28" s="55">
        <v>0.90671308476856405</v>
      </c>
      <c r="N28" s="55">
        <v>0.93011889534143799</v>
      </c>
    </row>
    <row r="29" spans="1:14" x14ac:dyDescent="0.35">
      <c r="A29" s="34" t="s">
        <v>84</v>
      </c>
      <c r="B29" s="34" t="s">
        <v>88</v>
      </c>
      <c r="C29" s="34"/>
      <c r="D29" s="34"/>
      <c r="E29" s="34" t="s">
        <v>10</v>
      </c>
      <c r="F29" s="34" t="s">
        <v>11</v>
      </c>
      <c r="G29" s="35" t="s">
        <v>87</v>
      </c>
      <c r="H29" s="63" t="s">
        <v>65</v>
      </c>
      <c r="I29" s="34" t="str">
        <f t="shared" si="0"/>
        <v>At least one member of the household with medical condition whose management requires regular supply of electricity : Yes</v>
      </c>
      <c r="J29" s="34" t="str">
        <f t="shared" si="1"/>
        <v>At least one member of the household with medical condition whose management requires regular supply of electricity : YesLebanese</v>
      </c>
      <c r="K29" s="55">
        <v>0.127621222639205</v>
      </c>
      <c r="L29" s="55">
        <v>4.38776026948706E-2</v>
      </c>
      <c r="M29" s="55">
        <v>8.7507887388934405E-2</v>
      </c>
      <c r="N29" s="55">
        <v>6.8488412302190299E-2</v>
      </c>
    </row>
    <row r="30" spans="1:14" hidden="1" x14ac:dyDescent="0.35">
      <c r="A30" s="34" t="s">
        <v>84</v>
      </c>
      <c r="B30" s="34" t="s">
        <v>88</v>
      </c>
      <c r="C30" s="34"/>
      <c r="D30" s="34"/>
      <c r="E30" s="34" t="s">
        <v>10</v>
      </c>
      <c r="F30" s="34" t="s">
        <v>48</v>
      </c>
      <c r="G30" s="35" t="s">
        <v>87</v>
      </c>
      <c r="H30" s="63" t="s">
        <v>7</v>
      </c>
      <c r="I30" s="34" t="str">
        <f t="shared" si="0"/>
        <v>At least one member of the household with medical condition whose management requires regular supply of electricity : Decline to answer</v>
      </c>
      <c r="J30" s="34" t="str">
        <f t="shared" si="1"/>
        <v>At least one member of the household with medical condition whose management requires regular supply of electricity : Decline to answerMigrants</v>
      </c>
      <c r="K30" s="63"/>
      <c r="L30" s="63"/>
      <c r="M30" s="63"/>
      <c r="N30" s="63"/>
    </row>
    <row r="31" spans="1:14" hidden="1" x14ac:dyDescent="0.35">
      <c r="A31" s="34" t="s">
        <v>84</v>
      </c>
      <c r="B31" s="34" t="s">
        <v>88</v>
      </c>
      <c r="C31" s="34"/>
      <c r="D31" s="34"/>
      <c r="E31" s="34" t="s">
        <v>10</v>
      </c>
      <c r="F31" s="34" t="s">
        <v>48</v>
      </c>
      <c r="G31" s="35" t="s">
        <v>87</v>
      </c>
      <c r="H31" s="63" t="s">
        <v>8</v>
      </c>
      <c r="I31" s="34" t="str">
        <f t="shared" si="0"/>
        <v>At least one member of the household with medical condition whose management requires regular supply of electricity : Don't know</v>
      </c>
      <c r="J31" s="34" t="str">
        <f t="shared" si="1"/>
        <v>At least one member of the household with medical condition whose management requires regular supply of electricity : Don't knowMigrants</v>
      </c>
      <c r="K31" s="63"/>
      <c r="L31" s="63"/>
      <c r="M31" s="63"/>
      <c r="N31" s="63"/>
    </row>
    <row r="32" spans="1:14" hidden="1" x14ac:dyDescent="0.35">
      <c r="A32" s="34" t="s">
        <v>84</v>
      </c>
      <c r="B32" s="34" t="s">
        <v>88</v>
      </c>
      <c r="C32" s="34"/>
      <c r="D32" s="34"/>
      <c r="E32" s="34" t="s">
        <v>10</v>
      </c>
      <c r="F32" s="34" t="s">
        <v>48</v>
      </c>
      <c r="G32" s="35" t="s">
        <v>87</v>
      </c>
      <c r="H32" s="63" t="s">
        <v>64</v>
      </c>
      <c r="I32" s="34" t="str">
        <f t="shared" si="0"/>
        <v>At least one member of the household with medical condition whose management requires regular supply of electricity : No</v>
      </c>
      <c r="J32" s="34" t="str">
        <f t="shared" si="1"/>
        <v>At least one member of the household with medical condition whose management requires regular supply of electricity : NoMigrants</v>
      </c>
      <c r="K32" s="55">
        <v>0.97945205479452102</v>
      </c>
      <c r="L32" s="55">
        <v>0.99731182795698903</v>
      </c>
      <c r="M32" s="55">
        <v>0.95</v>
      </c>
      <c r="N32" s="55">
        <v>0.97037037037036999</v>
      </c>
    </row>
    <row r="33" spans="1:14" hidden="1" x14ac:dyDescent="0.35">
      <c r="A33" s="34" t="s">
        <v>84</v>
      </c>
      <c r="B33" s="34" t="s">
        <v>88</v>
      </c>
      <c r="C33" s="34"/>
      <c r="D33" s="34"/>
      <c r="E33" s="34" t="s">
        <v>10</v>
      </c>
      <c r="F33" s="34" t="s">
        <v>48</v>
      </c>
      <c r="G33" s="35" t="s">
        <v>87</v>
      </c>
      <c r="H33" s="63" t="s">
        <v>65</v>
      </c>
      <c r="I33" s="34" t="str">
        <f t="shared" si="0"/>
        <v>At least one member of the household with medical condition whose management requires regular supply of electricity : Yes</v>
      </c>
      <c r="J33" s="34" t="str">
        <f t="shared" si="1"/>
        <v>At least one member of the household with medical condition whose management requires regular supply of electricity : YesMigrants</v>
      </c>
      <c r="K33" s="55">
        <v>2.0547945205479499E-2</v>
      </c>
      <c r="L33" s="55">
        <v>2.6881720430107499E-3</v>
      </c>
      <c r="M33" s="55">
        <v>0.05</v>
      </c>
      <c r="N33" s="55">
        <v>2.96296296296296E-2</v>
      </c>
    </row>
    <row r="34" spans="1:14" hidden="1" x14ac:dyDescent="0.35">
      <c r="A34" s="34" t="s">
        <v>84</v>
      </c>
      <c r="B34" s="34" t="s">
        <v>88</v>
      </c>
      <c r="C34" s="34"/>
      <c r="D34" s="34"/>
      <c r="E34" s="34" t="s">
        <v>10</v>
      </c>
      <c r="F34" s="34" t="s">
        <v>12</v>
      </c>
      <c r="G34" s="35" t="s">
        <v>87</v>
      </c>
      <c r="H34" s="63" t="s">
        <v>7</v>
      </c>
      <c r="I34" s="34" t="str">
        <f t="shared" si="0"/>
        <v>At least one member of the household with medical condition whose management requires regular supply of electricity : Decline to answer</v>
      </c>
      <c r="J34" s="34" t="str">
        <f t="shared" si="1"/>
        <v>At least one member of the household with medical condition whose management requires regular supply of electricity : Decline to answerPRL</v>
      </c>
      <c r="L34" s="63"/>
      <c r="M34" s="63"/>
      <c r="N34" s="63"/>
    </row>
    <row r="35" spans="1:14" hidden="1" x14ac:dyDescent="0.35">
      <c r="A35" s="34" t="s">
        <v>84</v>
      </c>
      <c r="B35" s="34" t="s">
        <v>88</v>
      </c>
      <c r="C35" s="34"/>
      <c r="D35" s="34"/>
      <c r="E35" s="34" t="s">
        <v>10</v>
      </c>
      <c r="F35" s="34" t="s">
        <v>12</v>
      </c>
      <c r="G35" s="35" t="s">
        <v>87</v>
      </c>
      <c r="H35" s="63" t="s">
        <v>8</v>
      </c>
      <c r="I35" s="34" t="str">
        <f t="shared" si="0"/>
        <v>At least one member of the household with medical condition whose management requires regular supply of electricity : Don't know</v>
      </c>
      <c r="J35" s="34" t="str">
        <f t="shared" si="1"/>
        <v>At least one member of the household with medical condition whose management requires regular supply of electricity : Don't knowPRL</v>
      </c>
      <c r="K35" s="63"/>
      <c r="L35" s="63"/>
      <c r="M35" s="63"/>
      <c r="N35" s="63"/>
    </row>
    <row r="36" spans="1:14" hidden="1" x14ac:dyDescent="0.35">
      <c r="A36" s="34" t="s">
        <v>84</v>
      </c>
      <c r="B36" s="34" t="s">
        <v>88</v>
      </c>
      <c r="C36" s="34"/>
      <c r="D36" s="34"/>
      <c r="E36" s="34" t="s">
        <v>10</v>
      </c>
      <c r="F36" s="34" t="s">
        <v>12</v>
      </c>
      <c r="G36" s="35" t="s">
        <v>87</v>
      </c>
      <c r="H36" s="63" t="s">
        <v>64</v>
      </c>
      <c r="I36" s="34" t="str">
        <f t="shared" si="0"/>
        <v>At least one member of the household with medical condition whose management requires regular supply of electricity : No</v>
      </c>
      <c r="J36" s="34" t="str">
        <f t="shared" si="1"/>
        <v>At least one member of the household with medical condition whose management requires regular supply of electricity : NoPRL</v>
      </c>
      <c r="K36" s="55">
        <v>0.89325842696629199</v>
      </c>
      <c r="L36" s="55">
        <v>0.95505617977528101</v>
      </c>
      <c r="M36" s="55">
        <v>0.931034482758621</v>
      </c>
      <c r="N36" s="55">
        <v>0.87155963302752304</v>
      </c>
    </row>
    <row r="37" spans="1:14" hidden="1" x14ac:dyDescent="0.35">
      <c r="A37" s="34" t="s">
        <v>84</v>
      </c>
      <c r="B37" s="34" t="s">
        <v>88</v>
      </c>
      <c r="C37" s="34"/>
      <c r="D37" s="34"/>
      <c r="E37" s="34" t="s">
        <v>10</v>
      </c>
      <c r="F37" s="34" t="s">
        <v>12</v>
      </c>
      <c r="G37" s="35" t="s">
        <v>87</v>
      </c>
      <c r="H37" s="63" t="s">
        <v>65</v>
      </c>
      <c r="I37" s="34" t="str">
        <f t="shared" si="0"/>
        <v>At least one member of the household with medical condition whose management requires regular supply of electricity : Yes</v>
      </c>
      <c r="J37" s="34" t="str">
        <f t="shared" si="1"/>
        <v>At least one member of the household with medical condition whose management requires regular supply of electricity : YesPRL</v>
      </c>
      <c r="K37" s="55">
        <v>0.106741573033708</v>
      </c>
      <c r="L37" s="55">
        <v>4.49438202247191E-2</v>
      </c>
      <c r="M37" s="55">
        <v>6.8965517241379296E-2</v>
      </c>
      <c r="N37" s="55">
        <v>0.12844036697247699</v>
      </c>
    </row>
    <row r="38" spans="1:14" x14ac:dyDescent="0.35">
      <c r="A38" s="34" t="s">
        <v>84</v>
      </c>
      <c r="B38" s="34" t="s">
        <v>88</v>
      </c>
      <c r="C38" s="34" t="s">
        <v>91</v>
      </c>
      <c r="D38" s="34" t="s">
        <v>133</v>
      </c>
      <c r="E38" s="34" t="s">
        <v>93</v>
      </c>
      <c r="F38" s="34" t="s">
        <v>11</v>
      </c>
      <c r="G38" s="35" t="s">
        <v>92</v>
      </c>
      <c r="H38" s="35" t="s">
        <v>93</v>
      </c>
      <c r="I38" s="34" t="str">
        <f t="shared" si="0"/>
        <v>Number of people in the household not able to obtain health care when they felt the needed it (3 months) : Average</v>
      </c>
      <c r="J38" s="34" t="str">
        <f t="shared" si="1"/>
        <v>Number of people in the household not able to obtain health care when they felt the needed it (3 months) : AverageLebanese</v>
      </c>
      <c r="K38" s="55">
        <v>1.33391079864949</v>
      </c>
      <c r="L38" s="55">
        <v>0.94589433867693395</v>
      </c>
      <c r="M38" s="55">
        <v>1.4772133835394801</v>
      </c>
      <c r="N38" s="55">
        <v>1.4624770896503401</v>
      </c>
    </row>
    <row r="39" spans="1:14" hidden="1" x14ac:dyDescent="0.35">
      <c r="A39" s="34" t="s">
        <v>84</v>
      </c>
      <c r="B39" s="34" t="s">
        <v>88</v>
      </c>
      <c r="C39" s="34" t="s">
        <v>91</v>
      </c>
      <c r="D39" s="34" t="s">
        <v>133</v>
      </c>
      <c r="E39" s="34" t="s">
        <v>93</v>
      </c>
      <c r="F39" s="34" t="s">
        <v>12</v>
      </c>
      <c r="G39" s="35" t="s">
        <v>92</v>
      </c>
      <c r="H39" s="35" t="s">
        <v>93</v>
      </c>
      <c r="I39" s="34" t="str">
        <f t="shared" si="0"/>
        <v>Number of people in the household not able to obtain health care when they felt the needed it (3 months) : Average</v>
      </c>
      <c r="J39" s="34" t="str">
        <f t="shared" si="1"/>
        <v>Number of people in the household not able to obtain health care when they felt the needed it (3 months) : AveragePRL</v>
      </c>
      <c r="K39" s="55">
        <v>1.2277227722772299</v>
      </c>
      <c r="L39" s="55">
        <v>1.0735294117647101</v>
      </c>
      <c r="M39" s="55">
        <v>1.9</v>
      </c>
      <c r="N39" s="55">
        <v>1.3333333333333299</v>
      </c>
    </row>
    <row r="40" spans="1:14" hidden="1" x14ac:dyDescent="0.35">
      <c r="A40" s="34" t="s">
        <v>84</v>
      </c>
      <c r="B40" s="34" t="s">
        <v>88</v>
      </c>
      <c r="C40" s="34" t="s">
        <v>91</v>
      </c>
      <c r="D40" s="34" t="s">
        <v>133</v>
      </c>
      <c r="E40" s="34" t="s">
        <v>93</v>
      </c>
      <c r="F40" s="34" t="s">
        <v>48</v>
      </c>
      <c r="G40" s="35" t="s">
        <v>92</v>
      </c>
      <c r="H40" s="35" t="s">
        <v>93</v>
      </c>
      <c r="I40" s="34" t="str">
        <f t="shared" si="0"/>
        <v>Number of people in the household not able to obtain health care when they felt the needed it (3 months) : Average</v>
      </c>
      <c r="J40" s="34" t="str">
        <f t="shared" si="1"/>
        <v>Number of people in the household not able to obtain health care when they felt the needed it (3 months) : AverageMigrants</v>
      </c>
      <c r="K40" s="55">
        <v>0.79487179487179505</v>
      </c>
      <c r="L40" s="55">
        <v>0.91304347826086996</v>
      </c>
      <c r="M40" s="55">
        <v>0.85714285714285698</v>
      </c>
      <c r="N40" s="55">
        <v>1.1499999999999999</v>
      </c>
    </row>
    <row r="41" spans="1:14" x14ac:dyDescent="0.35">
      <c r="A41" s="34" t="s">
        <v>84</v>
      </c>
      <c r="B41" s="34" t="s">
        <v>88</v>
      </c>
      <c r="C41" s="34" t="s">
        <v>91</v>
      </c>
      <c r="D41" s="34" t="s">
        <v>133</v>
      </c>
      <c r="E41" s="34" t="s">
        <v>10</v>
      </c>
      <c r="F41" s="34" t="s">
        <v>11</v>
      </c>
      <c r="G41" s="35" t="s">
        <v>94</v>
      </c>
      <c r="H41" s="63" t="s">
        <v>95</v>
      </c>
      <c r="I41" s="34" t="str">
        <f t="shared" si="0"/>
        <v>Location where HH member(s) with a health problem seek or attempt to seek health care (3 months) ; No treatment sought</v>
      </c>
      <c r="J41" s="34" t="str">
        <f t="shared" si="1"/>
        <v>Location where HH member(s) with a health problem seek or attempt to seek health care (3 months) ; No treatment soughtLebanese</v>
      </c>
      <c r="K41" s="55">
        <v>3.6335415727442803E-2</v>
      </c>
      <c r="L41" s="55">
        <v>6.9539014254468803E-2</v>
      </c>
      <c r="M41" s="55">
        <v>5.37631292302393E-2</v>
      </c>
      <c r="N41" s="55">
        <v>1.5552883916626299E-2</v>
      </c>
    </row>
    <row r="42" spans="1:14" x14ac:dyDescent="0.35">
      <c r="A42" s="34" t="s">
        <v>84</v>
      </c>
      <c r="B42" s="34" t="s">
        <v>88</v>
      </c>
      <c r="C42" s="34" t="s">
        <v>91</v>
      </c>
      <c r="D42" s="34" t="s">
        <v>133</v>
      </c>
      <c r="E42" s="34" t="s">
        <v>10</v>
      </c>
      <c r="F42" s="34" t="s">
        <v>11</v>
      </c>
      <c r="G42" s="35" t="s">
        <v>94</v>
      </c>
      <c r="H42" s="63" t="s">
        <v>96</v>
      </c>
      <c r="I42" s="34" t="str">
        <f t="shared" si="0"/>
        <v>Location where HH member(s) with a health problem seek or attempt to seek health care (3 months) ; Sought treatment but could not access</v>
      </c>
      <c r="J42" s="34" t="str">
        <f t="shared" si="1"/>
        <v>Location where HH member(s) with a health problem seek or attempt to seek health care (3 months) ; Sought treatment but could not accessLebanese</v>
      </c>
      <c r="K42" s="55">
        <v>3.1067065435809602E-2</v>
      </c>
      <c r="L42" s="55">
        <v>6.9052117042122094E-2</v>
      </c>
      <c r="M42" s="55">
        <v>2.97236983467879E-2</v>
      </c>
      <c r="N42" s="55">
        <v>3.3178074329256901E-2</v>
      </c>
    </row>
    <row r="43" spans="1:14" x14ac:dyDescent="0.35">
      <c r="A43" s="34" t="s">
        <v>84</v>
      </c>
      <c r="B43" s="34" t="s">
        <v>88</v>
      </c>
      <c r="C43" s="34" t="s">
        <v>91</v>
      </c>
      <c r="D43" s="34" t="s">
        <v>133</v>
      </c>
      <c r="E43" s="34" t="s">
        <v>10</v>
      </c>
      <c r="F43" s="34" t="s">
        <v>11</v>
      </c>
      <c r="G43" s="35" t="s">
        <v>94</v>
      </c>
      <c r="H43" s="63" t="s">
        <v>97</v>
      </c>
      <c r="I43" s="34" t="str">
        <f t="shared" si="0"/>
        <v>Location where HH member(s) with a health problem seek or attempt to seek health care (3 months) ; Government hospital</v>
      </c>
      <c r="J43" s="34" t="str">
        <f t="shared" si="1"/>
        <v>Location where HH member(s) with a health problem seek or attempt to seek health care (3 months) ; Government hospitalLebanese</v>
      </c>
      <c r="K43" s="55">
        <v>0.27078784441117698</v>
      </c>
      <c r="L43" s="55">
        <v>0.19655568412387101</v>
      </c>
      <c r="M43" s="55">
        <v>0.25125698371177801</v>
      </c>
      <c r="N43" s="55">
        <v>0.34201459748748197</v>
      </c>
    </row>
    <row r="44" spans="1:14" x14ac:dyDescent="0.35">
      <c r="A44" s="34" t="s">
        <v>84</v>
      </c>
      <c r="B44" s="34" t="s">
        <v>88</v>
      </c>
      <c r="C44" s="34" t="s">
        <v>91</v>
      </c>
      <c r="D44" s="34" t="s">
        <v>133</v>
      </c>
      <c r="E44" s="34" t="s">
        <v>10</v>
      </c>
      <c r="F44" s="34" t="s">
        <v>11</v>
      </c>
      <c r="G44" s="35" t="s">
        <v>94</v>
      </c>
      <c r="H44" s="63" t="s">
        <v>98</v>
      </c>
      <c r="I44" s="34" t="str">
        <f t="shared" si="0"/>
        <v>Location where HH member(s) with a health problem seek or attempt to seek health care (3 months) ; Government primary health care center or dispensary</v>
      </c>
      <c r="J44" s="34" t="str">
        <f t="shared" si="1"/>
        <v>Location where HH member(s) with a health problem seek or attempt to seek health care (3 months) ; Government primary health care center or dispensaryLebanese</v>
      </c>
      <c r="K44" s="55">
        <v>0.164603726802622</v>
      </c>
      <c r="L44" s="55">
        <v>7.5490886073854693E-2</v>
      </c>
      <c r="M44" s="55">
        <v>0.25539075004439699</v>
      </c>
      <c r="N44" s="55">
        <v>7.7488246239353104E-2</v>
      </c>
    </row>
    <row r="45" spans="1:14" x14ac:dyDescent="0.35">
      <c r="A45" s="34" t="s">
        <v>84</v>
      </c>
      <c r="B45" s="34" t="s">
        <v>88</v>
      </c>
      <c r="C45" s="34" t="s">
        <v>91</v>
      </c>
      <c r="D45" s="34" t="s">
        <v>133</v>
      </c>
      <c r="E45" s="34" t="s">
        <v>10</v>
      </c>
      <c r="F45" s="34" t="s">
        <v>11</v>
      </c>
      <c r="G45" s="35" t="s">
        <v>94</v>
      </c>
      <c r="H45" s="63" t="s">
        <v>99</v>
      </c>
      <c r="I45" s="34" t="str">
        <f t="shared" si="0"/>
        <v>Location where HH member(s) with a health problem seek or attempt to seek health care (3 months) ; Other government facility</v>
      </c>
      <c r="J45" s="34" t="str">
        <f t="shared" si="1"/>
        <v>Location where HH member(s) with a health problem seek or attempt to seek health care (3 months) ; Other government facilityLebanese</v>
      </c>
      <c r="K45" s="55">
        <v>0</v>
      </c>
      <c r="L45" s="55">
        <v>3.28271762580069E-3</v>
      </c>
      <c r="M45" s="55">
        <v>2.45641472448699E-3</v>
      </c>
      <c r="N45" s="55">
        <v>1.77406397726E-2</v>
      </c>
    </row>
    <row r="46" spans="1:14" x14ac:dyDescent="0.35">
      <c r="A46" s="34" t="s">
        <v>84</v>
      </c>
      <c r="B46" s="34" t="s">
        <v>88</v>
      </c>
      <c r="C46" s="34" t="s">
        <v>91</v>
      </c>
      <c r="D46" s="34" t="s">
        <v>133</v>
      </c>
      <c r="E46" s="34" t="s">
        <v>10</v>
      </c>
      <c r="F46" s="34" t="s">
        <v>11</v>
      </c>
      <c r="G46" s="35" t="s">
        <v>94</v>
      </c>
      <c r="H46" s="63" t="s">
        <v>100</v>
      </c>
      <c r="I46" s="34" t="str">
        <f t="shared" si="0"/>
        <v>Location where HH member(s) with a health problem seek or attempt to seek health care (3 months) ; Private hospital</v>
      </c>
      <c r="J46" s="34" t="str">
        <f t="shared" si="1"/>
        <v>Location where HH member(s) with a health problem seek or attempt to seek health care (3 months) ; Private hospitalLebanese</v>
      </c>
      <c r="K46" s="55">
        <v>0.36028376680593299</v>
      </c>
      <c r="L46" s="55">
        <v>0.46761752632400699</v>
      </c>
      <c r="M46" s="55">
        <v>0.29841931769005098</v>
      </c>
      <c r="N46" s="55">
        <v>0.28712560906758799</v>
      </c>
    </row>
    <row r="47" spans="1:14" x14ac:dyDescent="0.35">
      <c r="A47" s="34" t="s">
        <v>84</v>
      </c>
      <c r="B47" s="34" t="s">
        <v>88</v>
      </c>
      <c r="C47" s="34" t="s">
        <v>91</v>
      </c>
      <c r="D47" s="34" t="s">
        <v>133</v>
      </c>
      <c r="E47" s="34" t="s">
        <v>10</v>
      </c>
      <c r="F47" s="34" t="s">
        <v>11</v>
      </c>
      <c r="G47" s="35" t="s">
        <v>94</v>
      </c>
      <c r="H47" s="63" t="s">
        <v>101</v>
      </c>
      <c r="I47" s="34" t="str">
        <f t="shared" si="0"/>
        <v>Location where HH member(s) with a health problem seek or attempt to seek health care (3 months) ; Private clinic</v>
      </c>
      <c r="J47" s="34" t="str">
        <f t="shared" si="1"/>
        <v>Location where HH member(s) with a health problem seek or attempt to seek health care (3 months) ; Private clinicLebanese</v>
      </c>
      <c r="K47" s="55">
        <v>0.24451367228850601</v>
      </c>
      <c r="L47" s="55">
        <v>0.131231962735435</v>
      </c>
      <c r="M47" s="55">
        <v>0.12905329516107999</v>
      </c>
      <c r="N47" s="55">
        <v>0.24682624125133701</v>
      </c>
    </row>
    <row r="48" spans="1:14" x14ac:dyDescent="0.35">
      <c r="A48" s="34" t="s">
        <v>84</v>
      </c>
      <c r="B48" s="34" t="s">
        <v>88</v>
      </c>
      <c r="C48" s="34" t="s">
        <v>91</v>
      </c>
      <c r="D48" s="34" t="s">
        <v>133</v>
      </c>
      <c r="E48" s="34" t="s">
        <v>10</v>
      </c>
      <c r="F48" s="34" t="s">
        <v>11</v>
      </c>
      <c r="G48" s="35" t="s">
        <v>94</v>
      </c>
      <c r="H48" s="63" t="s">
        <v>102</v>
      </c>
      <c r="I48" s="34" t="str">
        <f t="shared" si="0"/>
        <v>Location where HH member(s) with a health problem seek or attempt to seek health care (3 months) ; Other private medical facility</v>
      </c>
      <c r="J48" s="34" t="str">
        <f t="shared" si="1"/>
        <v>Location where HH member(s) with a health problem seek or attempt to seek health care (3 months) ; Other private medical facilityLebanese</v>
      </c>
      <c r="K48" s="55">
        <v>6.0209261302677196E-3</v>
      </c>
      <c r="L48" s="55">
        <v>8.0305637668010802E-3</v>
      </c>
      <c r="M48" s="55">
        <v>1.00051351606898E-2</v>
      </c>
      <c r="N48" s="55">
        <v>9.6733915013542298E-4</v>
      </c>
    </row>
    <row r="49" spans="1:14" x14ac:dyDescent="0.35">
      <c r="A49" s="34" t="s">
        <v>84</v>
      </c>
      <c r="B49" s="34" t="s">
        <v>88</v>
      </c>
      <c r="C49" s="34" t="s">
        <v>91</v>
      </c>
      <c r="D49" s="34" t="s">
        <v>133</v>
      </c>
      <c r="E49" s="34" t="s">
        <v>10</v>
      </c>
      <c r="F49" s="34" t="s">
        <v>11</v>
      </c>
      <c r="G49" s="35" t="s">
        <v>94</v>
      </c>
      <c r="H49" s="63" t="s">
        <v>103</v>
      </c>
      <c r="I49" s="34" t="str">
        <f t="shared" si="0"/>
        <v>Location where HH member(s) with a health problem seek or attempt to seek health care (3 months) ; NGO hospital</v>
      </c>
      <c r="J49" s="34" t="str">
        <f t="shared" si="1"/>
        <v>Location where HH member(s) with a health problem seek or attempt to seek health care (3 months) ; NGO hospitalLebanese</v>
      </c>
      <c r="K49" s="55">
        <v>8.5934655704923996E-3</v>
      </c>
      <c r="L49" s="55">
        <v>6.1868577933580603E-3</v>
      </c>
      <c r="M49" s="55">
        <v>0</v>
      </c>
      <c r="N49" s="55">
        <v>5.5843097051901302E-3</v>
      </c>
    </row>
    <row r="50" spans="1:14" x14ac:dyDescent="0.35">
      <c r="A50" s="34" t="s">
        <v>84</v>
      </c>
      <c r="B50" s="34" t="s">
        <v>88</v>
      </c>
      <c r="C50" s="34" t="s">
        <v>91</v>
      </c>
      <c r="D50" s="34" t="s">
        <v>133</v>
      </c>
      <c r="E50" s="34" t="s">
        <v>10</v>
      </c>
      <c r="F50" s="34" t="s">
        <v>11</v>
      </c>
      <c r="G50" s="35" t="s">
        <v>94</v>
      </c>
      <c r="H50" s="63" t="s">
        <v>104</v>
      </c>
      <c r="I50" s="34" t="str">
        <f t="shared" si="0"/>
        <v>Location where HH member(s) with a health problem seek or attempt to seek health care (3 months) ; NGO clinic</v>
      </c>
      <c r="J50" s="34" t="str">
        <f t="shared" si="1"/>
        <v>Location where HH member(s) with a health problem seek or attempt to seek health care (3 months) ; NGO clinicLebanese</v>
      </c>
      <c r="K50" s="55">
        <v>9.5041982287839902E-3</v>
      </c>
      <c r="L50" s="55">
        <v>6.4696875861211299E-3</v>
      </c>
      <c r="M50" s="55">
        <v>1.01487280016245E-2</v>
      </c>
      <c r="N50" s="55">
        <v>1.42949393968972E-2</v>
      </c>
    </row>
    <row r="51" spans="1:14" x14ac:dyDescent="0.35">
      <c r="A51" s="34" t="s">
        <v>84</v>
      </c>
      <c r="B51" s="34" t="s">
        <v>88</v>
      </c>
      <c r="C51" s="34" t="s">
        <v>91</v>
      </c>
      <c r="D51" s="34" t="s">
        <v>133</v>
      </c>
      <c r="E51" s="34" t="s">
        <v>10</v>
      </c>
      <c r="F51" s="34" t="s">
        <v>11</v>
      </c>
      <c r="G51" s="35" t="s">
        <v>94</v>
      </c>
      <c r="H51" s="63" t="s">
        <v>105</v>
      </c>
      <c r="I51" s="34" t="str">
        <f t="shared" si="0"/>
        <v>Location where HH member(s) with a health problem seek or attempt to seek health care (3 months) ; Other NGO medical facility</v>
      </c>
      <c r="J51" s="34" t="str">
        <f t="shared" si="1"/>
        <v>Location where HH member(s) with a health problem seek or attempt to seek health care (3 months) ; Other NGO medical facilityLebanese</v>
      </c>
      <c r="K51" s="55">
        <v>3.4832720985162702E-3</v>
      </c>
      <c r="L51" s="55">
        <v>1.11022302462516E-16</v>
      </c>
      <c r="M51" s="55">
        <v>1.30721118429533E-2</v>
      </c>
      <c r="N51" s="55">
        <v>3.6496314049192899E-3</v>
      </c>
    </row>
    <row r="52" spans="1:14" x14ac:dyDescent="0.35">
      <c r="A52" s="34" t="s">
        <v>84</v>
      </c>
      <c r="B52" s="34" t="s">
        <v>88</v>
      </c>
      <c r="C52" s="34" t="s">
        <v>91</v>
      </c>
      <c r="D52" s="34" t="s">
        <v>133</v>
      </c>
      <c r="E52" s="34" t="s">
        <v>10</v>
      </c>
      <c r="F52" s="34" t="s">
        <v>11</v>
      </c>
      <c r="G52" s="35" t="s">
        <v>94</v>
      </c>
      <c r="H52" s="63" t="s">
        <v>106</v>
      </c>
      <c r="I52" s="34" t="str">
        <f t="shared" si="0"/>
        <v>Location where HH member(s) with a health problem seek or attempt to seek health care (3 months) ; Traditional healer or practitioner</v>
      </c>
      <c r="J52" s="34" t="str">
        <f t="shared" si="1"/>
        <v>Location where HH member(s) with a health problem seek or attempt to seek health care (3 months) ; Traditional healer or practitionerLebanese</v>
      </c>
      <c r="K52" s="55">
        <v>1.6295475542028599E-2</v>
      </c>
      <c r="L52" s="55">
        <v>9.0776264834854393E-3</v>
      </c>
      <c r="M52" s="55">
        <v>2.77341562761508E-2</v>
      </c>
      <c r="N52" s="55">
        <v>1.20610352130389E-2</v>
      </c>
    </row>
    <row r="53" spans="1:14" x14ac:dyDescent="0.35">
      <c r="A53" s="34" t="s">
        <v>84</v>
      </c>
      <c r="B53" s="34" t="s">
        <v>88</v>
      </c>
      <c r="C53" s="34" t="s">
        <v>91</v>
      </c>
      <c r="D53" s="34" t="s">
        <v>133</v>
      </c>
      <c r="E53" s="34" t="s">
        <v>10</v>
      </c>
      <c r="F53" s="34" t="s">
        <v>11</v>
      </c>
      <c r="G53" s="35" t="s">
        <v>94</v>
      </c>
      <c r="H53" s="63" t="s">
        <v>107</v>
      </c>
      <c r="I53" s="34" t="str">
        <f t="shared" si="0"/>
        <v>Location where HH member(s) with a health problem seek or attempt to seek health care (3 months) ; Pharmacy</v>
      </c>
      <c r="J53" s="34" t="str">
        <f t="shared" si="1"/>
        <v>Location where HH member(s) with a health problem seek or attempt to seek health care (3 months) ; PharmacyLebanese</v>
      </c>
      <c r="K53" s="55">
        <v>7.2129996975730207E-2</v>
      </c>
      <c r="L53" s="55">
        <v>4.1813653234380903E-2</v>
      </c>
      <c r="M53" s="55">
        <v>4.8433629580160703E-2</v>
      </c>
      <c r="N53" s="55">
        <v>0.255612211673933</v>
      </c>
    </row>
    <row r="54" spans="1:14" x14ac:dyDescent="0.35">
      <c r="A54" s="34" t="s">
        <v>84</v>
      </c>
      <c r="B54" s="34" t="s">
        <v>88</v>
      </c>
      <c r="C54" s="34" t="s">
        <v>91</v>
      </c>
      <c r="D54" s="34" t="s">
        <v>133</v>
      </c>
      <c r="E54" s="34" t="s">
        <v>10</v>
      </c>
      <c r="F54" s="34" t="s">
        <v>11</v>
      </c>
      <c r="G54" s="35" t="s">
        <v>94</v>
      </c>
      <c r="H54" s="63" t="s">
        <v>108</v>
      </c>
      <c r="I54" s="34" t="str">
        <f t="shared" si="0"/>
        <v>Location where HH member(s) with a health problem seek or attempt to seek health care (3 months) ; Other</v>
      </c>
      <c r="J54" s="34" t="str">
        <f t="shared" si="1"/>
        <v>Location where HH member(s) with a health problem seek or attempt to seek health care (3 months) ; OtherLebanese</v>
      </c>
      <c r="K54" s="55">
        <v>0</v>
      </c>
      <c r="L54" s="55">
        <v>9.3572194756957395E-4</v>
      </c>
      <c r="M54" s="55">
        <v>1.04612752257987E-3</v>
      </c>
      <c r="N54" s="55">
        <v>1.11022302462516E-16</v>
      </c>
    </row>
    <row r="55" spans="1:14" x14ac:dyDescent="0.35">
      <c r="A55" s="34" t="s">
        <v>84</v>
      </c>
      <c r="B55" s="34" t="s">
        <v>88</v>
      </c>
      <c r="C55" s="34" t="s">
        <v>91</v>
      </c>
      <c r="D55" s="34" t="s">
        <v>133</v>
      </c>
      <c r="E55" s="34" t="s">
        <v>10</v>
      </c>
      <c r="F55" s="34" t="s">
        <v>11</v>
      </c>
      <c r="G55" s="35" t="s">
        <v>94</v>
      </c>
      <c r="H55" s="63" t="s">
        <v>8</v>
      </c>
      <c r="I55" s="34" t="str">
        <f t="shared" si="0"/>
        <v>Location where HH member(s) with a health problem seek or attempt to seek health care (3 months) ; Don't know</v>
      </c>
      <c r="J55" s="34" t="str">
        <f t="shared" si="1"/>
        <v>Location where HH member(s) with a health problem seek or attempt to seek health care (3 months) ; Don't knowLebanese</v>
      </c>
      <c r="K55" s="55">
        <v>1.12072256084567E-3</v>
      </c>
      <c r="L55" s="55">
        <v>1.7910778482732601E-3</v>
      </c>
      <c r="M55" s="55">
        <v>0</v>
      </c>
      <c r="N55" s="55">
        <v>1.11022302462516E-16</v>
      </c>
    </row>
    <row r="56" spans="1:14" x14ac:dyDescent="0.35">
      <c r="A56" s="34" t="s">
        <v>84</v>
      </c>
      <c r="B56" s="34" t="s">
        <v>88</v>
      </c>
      <c r="C56" s="34" t="s">
        <v>91</v>
      </c>
      <c r="D56" s="34" t="s">
        <v>133</v>
      </c>
      <c r="E56" s="34" t="s">
        <v>10</v>
      </c>
      <c r="F56" s="34" t="s">
        <v>11</v>
      </c>
      <c r="G56" s="35" t="s">
        <v>94</v>
      </c>
      <c r="H56" s="63" t="s">
        <v>7</v>
      </c>
      <c r="I56" s="34" t="str">
        <f t="shared" si="0"/>
        <v>Location where HH member(s) with a health problem seek or attempt to seek health care (3 months) ; Decline to answer</v>
      </c>
      <c r="J56" s="34" t="str">
        <f t="shared" si="1"/>
        <v>Location where HH member(s) with a health problem seek or attempt to seek health care (3 months) ; Decline to answerLebanese</v>
      </c>
      <c r="K56" s="55">
        <v>0</v>
      </c>
      <c r="L56" s="55">
        <v>2.2436768110661001E-3</v>
      </c>
      <c r="M56" s="55">
        <v>2.18107915839691E-3</v>
      </c>
      <c r="N56" s="55">
        <v>1.11022302462516E-16</v>
      </c>
    </row>
    <row r="57" spans="1:14" hidden="1" x14ac:dyDescent="0.35">
      <c r="A57" s="34" t="s">
        <v>84</v>
      </c>
      <c r="B57" s="34" t="s">
        <v>88</v>
      </c>
      <c r="C57" s="34" t="s">
        <v>91</v>
      </c>
      <c r="D57" s="34" t="s">
        <v>133</v>
      </c>
      <c r="E57" s="34" t="s">
        <v>10</v>
      </c>
      <c r="F57" s="34" t="s">
        <v>48</v>
      </c>
      <c r="G57" s="35" t="s">
        <v>94</v>
      </c>
      <c r="H57" s="63" t="s">
        <v>95</v>
      </c>
      <c r="I57" s="34" t="str">
        <f t="shared" si="0"/>
        <v>Location where HH member(s) with a health problem seek or attempt to seek health care (3 months) ; No treatment sought</v>
      </c>
      <c r="J57" s="34" t="str">
        <f t="shared" si="1"/>
        <v>Location where HH member(s) with a health problem seek or attempt to seek health care (3 months) ; No treatment soughtMigrants</v>
      </c>
      <c r="K57" s="55">
        <v>2.5641025641025599E-2</v>
      </c>
      <c r="L57" s="55">
        <v>0.217391304347826</v>
      </c>
      <c r="M57" s="55">
        <v>0</v>
      </c>
      <c r="N57" s="55">
        <v>0</v>
      </c>
    </row>
    <row r="58" spans="1:14" hidden="1" x14ac:dyDescent="0.35">
      <c r="A58" s="34" t="s">
        <v>84</v>
      </c>
      <c r="B58" s="34" t="s">
        <v>88</v>
      </c>
      <c r="C58" s="34" t="s">
        <v>91</v>
      </c>
      <c r="D58" s="34" t="s">
        <v>133</v>
      </c>
      <c r="E58" s="34" t="s">
        <v>10</v>
      </c>
      <c r="F58" s="34" t="s">
        <v>48</v>
      </c>
      <c r="G58" s="35" t="s">
        <v>94</v>
      </c>
      <c r="H58" s="63" t="s">
        <v>96</v>
      </c>
      <c r="I58" s="34" t="str">
        <f t="shared" si="0"/>
        <v>Location where HH member(s) with a health problem seek or attempt to seek health care (3 months) ; Sought treatment but could not access</v>
      </c>
      <c r="J58" s="34" t="str">
        <f t="shared" si="1"/>
        <v>Location where HH member(s) with a health problem seek or attempt to seek health care (3 months) ; Sought treatment but could not accessMigrants</v>
      </c>
      <c r="K58" s="55">
        <v>2.5641025641025599E-2</v>
      </c>
      <c r="L58" s="55">
        <v>5.7971014492753603E-2</v>
      </c>
      <c r="M58" s="55">
        <v>0.14285714285714299</v>
      </c>
      <c r="N58" s="55">
        <v>0.05</v>
      </c>
    </row>
    <row r="59" spans="1:14" hidden="1" x14ac:dyDescent="0.35">
      <c r="A59" s="34" t="s">
        <v>84</v>
      </c>
      <c r="B59" s="34" t="s">
        <v>88</v>
      </c>
      <c r="C59" s="34" t="s">
        <v>91</v>
      </c>
      <c r="D59" s="34" t="s">
        <v>133</v>
      </c>
      <c r="E59" s="34" t="s">
        <v>10</v>
      </c>
      <c r="F59" s="34" t="s">
        <v>48</v>
      </c>
      <c r="G59" s="35" t="s">
        <v>94</v>
      </c>
      <c r="H59" s="63" t="s">
        <v>97</v>
      </c>
      <c r="I59" s="34" t="str">
        <f t="shared" si="0"/>
        <v>Location where HH member(s) with a health problem seek or attempt to seek health care (3 months) ; Government hospital</v>
      </c>
      <c r="J59" s="34" t="str">
        <f t="shared" si="1"/>
        <v>Location where HH member(s) with a health problem seek or attempt to seek health care (3 months) ; Government hospitalMigrants</v>
      </c>
      <c r="K59" s="55">
        <v>0.15384615384615399</v>
      </c>
      <c r="L59" s="55">
        <v>0.173913043478261</v>
      </c>
      <c r="M59" s="55">
        <v>0.28571428571428598</v>
      </c>
      <c r="N59" s="55">
        <v>0.25</v>
      </c>
    </row>
    <row r="60" spans="1:14" hidden="1" x14ac:dyDescent="0.35">
      <c r="A60" s="34" t="s">
        <v>84</v>
      </c>
      <c r="B60" s="34" t="s">
        <v>88</v>
      </c>
      <c r="C60" s="34" t="s">
        <v>91</v>
      </c>
      <c r="D60" s="34" t="s">
        <v>133</v>
      </c>
      <c r="E60" s="34" t="s">
        <v>10</v>
      </c>
      <c r="F60" s="34" t="s">
        <v>48</v>
      </c>
      <c r="G60" s="35" t="s">
        <v>94</v>
      </c>
      <c r="H60" s="63" t="s">
        <v>98</v>
      </c>
      <c r="I60" s="34" t="str">
        <f t="shared" si="0"/>
        <v>Location where HH member(s) with a health problem seek or attempt to seek health care (3 months) ; Government primary health care center or dispensary</v>
      </c>
      <c r="J60" s="34" t="str">
        <f t="shared" si="1"/>
        <v>Location where HH member(s) with a health problem seek or attempt to seek health care (3 months) ; Government primary health care center or dispensaryMigrants</v>
      </c>
      <c r="K60" s="55">
        <v>0.17948717948717899</v>
      </c>
      <c r="L60" s="55">
        <v>7.2463768115942004E-2</v>
      </c>
      <c r="M60" s="55">
        <v>0.14285714285714299</v>
      </c>
      <c r="N60" s="55">
        <v>0</v>
      </c>
    </row>
    <row r="61" spans="1:14" hidden="1" x14ac:dyDescent="0.35">
      <c r="A61" s="34" t="s">
        <v>84</v>
      </c>
      <c r="B61" s="34" t="s">
        <v>88</v>
      </c>
      <c r="C61" s="34" t="s">
        <v>91</v>
      </c>
      <c r="D61" s="34" t="s">
        <v>133</v>
      </c>
      <c r="E61" s="34" t="s">
        <v>10</v>
      </c>
      <c r="F61" s="34" t="s">
        <v>48</v>
      </c>
      <c r="G61" s="35" t="s">
        <v>94</v>
      </c>
      <c r="H61" s="63" t="s">
        <v>99</v>
      </c>
      <c r="I61" s="34" t="str">
        <f t="shared" si="0"/>
        <v>Location where HH member(s) with a health problem seek or attempt to seek health care (3 months) ; Other government facility</v>
      </c>
      <c r="J61" s="34" t="str">
        <f t="shared" si="1"/>
        <v>Location where HH member(s) with a health problem seek or attempt to seek health care (3 months) ; Other government facilityMigrants</v>
      </c>
      <c r="K61" s="55">
        <v>2.5641025641025599E-2</v>
      </c>
      <c r="L61" s="55">
        <v>1.4492753623188401E-2</v>
      </c>
      <c r="M61" s="55">
        <v>0</v>
      </c>
      <c r="N61" s="55">
        <v>0</v>
      </c>
    </row>
    <row r="62" spans="1:14" hidden="1" x14ac:dyDescent="0.35">
      <c r="A62" s="34" t="s">
        <v>84</v>
      </c>
      <c r="B62" s="34" t="s">
        <v>88</v>
      </c>
      <c r="C62" s="34" t="s">
        <v>91</v>
      </c>
      <c r="D62" s="34" t="s">
        <v>133</v>
      </c>
      <c r="E62" s="34" t="s">
        <v>10</v>
      </c>
      <c r="F62" s="34" t="s">
        <v>48</v>
      </c>
      <c r="G62" s="35" t="s">
        <v>94</v>
      </c>
      <c r="H62" s="63" t="s">
        <v>100</v>
      </c>
      <c r="I62" s="34" t="str">
        <f t="shared" si="0"/>
        <v>Location where HH member(s) with a health problem seek or attempt to seek health care (3 months) ; Private hospital</v>
      </c>
      <c r="J62" s="34" t="str">
        <f t="shared" si="1"/>
        <v>Location where HH member(s) with a health problem seek or attempt to seek health care (3 months) ; Private hospitalMigrants</v>
      </c>
      <c r="K62" s="55">
        <v>0.20512820512820501</v>
      </c>
      <c r="L62" s="55">
        <v>0.26086956521739102</v>
      </c>
      <c r="M62" s="55">
        <v>0.42857142857142899</v>
      </c>
      <c r="N62" s="55">
        <v>0.35</v>
      </c>
    </row>
    <row r="63" spans="1:14" hidden="1" x14ac:dyDescent="0.35">
      <c r="A63" s="34" t="s">
        <v>84</v>
      </c>
      <c r="B63" s="34" t="s">
        <v>88</v>
      </c>
      <c r="C63" s="34" t="s">
        <v>91</v>
      </c>
      <c r="D63" s="34" t="s">
        <v>133</v>
      </c>
      <c r="E63" s="34" t="s">
        <v>10</v>
      </c>
      <c r="F63" s="34" t="s">
        <v>48</v>
      </c>
      <c r="G63" s="35" t="s">
        <v>94</v>
      </c>
      <c r="H63" s="63" t="s">
        <v>101</v>
      </c>
      <c r="I63" s="34" t="str">
        <f t="shared" si="0"/>
        <v>Location where HH member(s) with a health problem seek or attempt to seek health care (3 months) ; Private clinic</v>
      </c>
      <c r="J63" s="34" t="str">
        <f t="shared" si="1"/>
        <v>Location where HH member(s) with a health problem seek or attempt to seek health care (3 months) ; Private clinicMigrants</v>
      </c>
      <c r="K63" s="55">
        <v>0.28205128205128199</v>
      </c>
      <c r="L63" s="55">
        <v>7.2463768115942004E-2</v>
      </c>
      <c r="M63" s="55">
        <v>0</v>
      </c>
      <c r="N63" s="55">
        <v>0.4</v>
      </c>
    </row>
    <row r="64" spans="1:14" hidden="1" x14ac:dyDescent="0.35">
      <c r="A64" s="34" t="s">
        <v>84</v>
      </c>
      <c r="B64" s="34" t="s">
        <v>88</v>
      </c>
      <c r="C64" s="34" t="s">
        <v>91</v>
      </c>
      <c r="D64" s="34" t="s">
        <v>133</v>
      </c>
      <c r="E64" s="34" t="s">
        <v>10</v>
      </c>
      <c r="F64" s="34" t="s">
        <v>48</v>
      </c>
      <c r="G64" s="35" t="s">
        <v>94</v>
      </c>
      <c r="H64" s="63" t="s">
        <v>102</v>
      </c>
      <c r="I64" s="34" t="str">
        <f t="shared" si="0"/>
        <v>Location where HH member(s) with a health problem seek or attempt to seek health care (3 months) ; Other private medical facility</v>
      </c>
      <c r="J64" s="34" t="str">
        <f t="shared" si="1"/>
        <v>Location where HH member(s) with a health problem seek or attempt to seek health care (3 months) ; Other private medical facilityMigrants</v>
      </c>
      <c r="K64" s="55">
        <v>0</v>
      </c>
      <c r="L64" s="55">
        <v>1.11022302462516E-16</v>
      </c>
      <c r="M64" s="55">
        <v>0</v>
      </c>
      <c r="N64" s="55">
        <v>0</v>
      </c>
    </row>
    <row r="65" spans="1:14" hidden="1" x14ac:dyDescent="0.35">
      <c r="A65" s="34" t="s">
        <v>84</v>
      </c>
      <c r="B65" s="34" t="s">
        <v>88</v>
      </c>
      <c r="C65" s="34" t="s">
        <v>91</v>
      </c>
      <c r="D65" s="34" t="s">
        <v>133</v>
      </c>
      <c r="E65" s="34" t="s">
        <v>10</v>
      </c>
      <c r="F65" s="34" t="s">
        <v>48</v>
      </c>
      <c r="G65" s="35" t="s">
        <v>94</v>
      </c>
      <c r="H65" s="63" t="s">
        <v>103</v>
      </c>
      <c r="I65" s="34" t="str">
        <f t="shared" si="0"/>
        <v>Location where HH member(s) with a health problem seek or attempt to seek health care (3 months) ; NGO hospital</v>
      </c>
      <c r="J65" s="34" t="str">
        <f t="shared" si="1"/>
        <v>Location where HH member(s) with a health problem seek or attempt to seek health care (3 months) ; NGO hospitalMigrants</v>
      </c>
      <c r="K65" s="55">
        <v>0</v>
      </c>
      <c r="L65" s="55">
        <v>1.11022302462516E-16</v>
      </c>
      <c r="M65" s="55">
        <v>0</v>
      </c>
      <c r="N65" s="55">
        <v>0</v>
      </c>
    </row>
    <row r="66" spans="1:14" hidden="1" x14ac:dyDescent="0.35">
      <c r="A66" s="34" t="s">
        <v>84</v>
      </c>
      <c r="B66" s="34" t="s">
        <v>88</v>
      </c>
      <c r="C66" s="34" t="s">
        <v>91</v>
      </c>
      <c r="D66" s="34" t="s">
        <v>133</v>
      </c>
      <c r="E66" s="34" t="s">
        <v>10</v>
      </c>
      <c r="F66" s="34" t="s">
        <v>48</v>
      </c>
      <c r="G66" s="35" t="s">
        <v>94</v>
      </c>
      <c r="H66" s="63" t="s">
        <v>104</v>
      </c>
      <c r="I66" s="34" t="str">
        <f t="shared" si="0"/>
        <v>Location where HH member(s) with a health problem seek or attempt to seek health care (3 months) ; NGO clinic</v>
      </c>
      <c r="J66" s="34" t="str">
        <f t="shared" si="1"/>
        <v>Location where HH member(s) with a health problem seek or attempt to seek health care (3 months) ; NGO clinicMigrants</v>
      </c>
      <c r="K66" s="55">
        <v>5.1282051282051301E-2</v>
      </c>
      <c r="L66" s="55">
        <v>2.8985507246376802E-2</v>
      </c>
      <c r="M66" s="55">
        <v>0</v>
      </c>
      <c r="N66" s="55">
        <v>0</v>
      </c>
    </row>
    <row r="67" spans="1:14" hidden="1" x14ac:dyDescent="0.35">
      <c r="A67" s="34" t="s">
        <v>84</v>
      </c>
      <c r="B67" s="34" t="s">
        <v>88</v>
      </c>
      <c r="C67" s="34" t="s">
        <v>91</v>
      </c>
      <c r="D67" s="34" t="s">
        <v>133</v>
      </c>
      <c r="E67" s="34" t="s">
        <v>10</v>
      </c>
      <c r="F67" s="34" t="s">
        <v>48</v>
      </c>
      <c r="G67" s="35" t="s">
        <v>94</v>
      </c>
      <c r="H67" s="63" t="s">
        <v>105</v>
      </c>
      <c r="I67" s="34" t="str">
        <f t="shared" ref="I67:I93" si="2">CONCATENATE(G67,H67)</f>
        <v>Location where HH member(s) with a health problem seek or attempt to seek health care (3 months) ; Other NGO medical facility</v>
      </c>
      <c r="J67" s="34" t="str">
        <f t="shared" ref="J67:J93" si="3">CONCATENATE(G67,H67,F67)</f>
        <v>Location where HH member(s) with a health problem seek or attempt to seek health care (3 months) ; Other NGO medical facilityMigrants</v>
      </c>
      <c r="K67" s="55">
        <v>0</v>
      </c>
      <c r="L67" s="55">
        <v>1.11022302462516E-16</v>
      </c>
      <c r="M67" s="55">
        <v>0</v>
      </c>
      <c r="N67" s="55">
        <v>0</v>
      </c>
    </row>
    <row r="68" spans="1:14" hidden="1" x14ac:dyDescent="0.35">
      <c r="A68" s="34" t="s">
        <v>84</v>
      </c>
      <c r="B68" s="34" t="s">
        <v>88</v>
      </c>
      <c r="C68" s="34" t="s">
        <v>91</v>
      </c>
      <c r="D68" s="34" t="s">
        <v>133</v>
      </c>
      <c r="E68" s="34" t="s">
        <v>10</v>
      </c>
      <c r="F68" s="34" t="s">
        <v>48</v>
      </c>
      <c r="G68" s="35" t="s">
        <v>94</v>
      </c>
      <c r="H68" s="63" t="s">
        <v>106</v>
      </c>
      <c r="I68" s="34" t="str">
        <f t="shared" si="2"/>
        <v>Location where HH member(s) with a health problem seek or attempt to seek health care (3 months) ; Traditional healer or practitioner</v>
      </c>
      <c r="J68" s="34" t="str">
        <f t="shared" si="3"/>
        <v>Location where HH member(s) with a health problem seek or attempt to seek health care (3 months) ; Traditional healer or practitionerMigrants</v>
      </c>
      <c r="K68" s="55">
        <v>0</v>
      </c>
      <c r="L68" s="55">
        <v>1.4492753623188401E-2</v>
      </c>
      <c r="M68" s="55">
        <v>0</v>
      </c>
      <c r="N68" s="55">
        <v>0</v>
      </c>
    </row>
    <row r="69" spans="1:14" hidden="1" x14ac:dyDescent="0.35">
      <c r="A69" s="34" t="s">
        <v>84</v>
      </c>
      <c r="B69" s="34" t="s">
        <v>88</v>
      </c>
      <c r="C69" s="34" t="s">
        <v>91</v>
      </c>
      <c r="D69" s="34" t="s">
        <v>133</v>
      </c>
      <c r="E69" s="34" t="s">
        <v>10</v>
      </c>
      <c r="F69" s="34" t="s">
        <v>48</v>
      </c>
      <c r="G69" s="35" t="s">
        <v>94</v>
      </c>
      <c r="H69" s="63" t="s">
        <v>107</v>
      </c>
      <c r="I69" s="34" t="str">
        <f t="shared" si="2"/>
        <v>Location where HH member(s) with a health problem seek or attempt to seek health care (3 months) ; Pharmacy</v>
      </c>
      <c r="J69" s="34" t="str">
        <f t="shared" si="3"/>
        <v>Location where HH member(s) with a health problem seek or attempt to seek health care (3 months) ; PharmacyMigrants</v>
      </c>
      <c r="K69" s="55">
        <v>0.256410256410256</v>
      </c>
      <c r="L69" s="55">
        <v>0.14492753623188401</v>
      </c>
      <c r="M69" s="55">
        <v>0</v>
      </c>
      <c r="N69" s="55">
        <v>0.05</v>
      </c>
    </row>
    <row r="70" spans="1:14" hidden="1" x14ac:dyDescent="0.35">
      <c r="A70" s="34" t="s">
        <v>84</v>
      </c>
      <c r="B70" s="34" t="s">
        <v>88</v>
      </c>
      <c r="C70" s="34" t="s">
        <v>91</v>
      </c>
      <c r="D70" s="34" t="s">
        <v>133</v>
      </c>
      <c r="E70" s="34" t="s">
        <v>10</v>
      </c>
      <c r="F70" s="34" t="s">
        <v>48</v>
      </c>
      <c r="G70" s="35" t="s">
        <v>94</v>
      </c>
      <c r="H70" s="63" t="s">
        <v>108</v>
      </c>
      <c r="I70" s="34" t="str">
        <f t="shared" si="2"/>
        <v>Location where HH member(s) with a health problem seek or attempt to seek health care (3 months) ; Other</v>
      </c>
      <c r="J70" s="34" t="str">
        <f t="shared" si="3"/>
        <v>Location where HH member(s) with a health problem seek or attempt to seek health care (3 months) ; OtherMigrants</v>
      </c>
      <c r="K70" s="55">
        <v>0</v>
      </c>
      <c r="L70" s="55">
        <v>1.11022302462516E-16</v>
      </c>
      <c r="M70" s="55">
        <v>0</v>
      </c>
      <c r="N70" s="55">
        <v>0</v>
      </c>
    </row>
    <row r="71" spans="1:14" hidden="1" x14ac:dyDescent="0.35">
      <c r="A71" s="34" t="s">
        <v>84</v>
      </c>
      <c r="B71" s="34" t="s">
        <v>88</v>
      </c>
      <c r="C71" s="34" t="s">
        <v>91</v>
      </c>
      <c r="D71" s="34" t="s">
        <v>133</v>
      </c>
      <c r="E71" s="34" t="s">
        <v>10</v>
      </c>
      <c r="F71" s="34" t="s">
        <v>48</v>
      </c>
      <c r="G71" s="35" t="s">
        <v>94</v>
      </c>
      <c r="H71" s="63" t="s">
        <v>8</v>
      </c>
      <c r="I71" s="34" t="str">
        <f t="shared" si="2"/>
        <v>Location where HH member(s) with a health problem seek or attempt to seek health care (3 months) ; Don't know</v>
      </c>
      <c r="J71" s="34" t="str">
        <f t="shared" si="3"/>
        <v>Location where HH member(s) with a health problem seek or attempt to seek health care (3 months) ; Don't knowMigrants</v>
      </c>
      <c r="K71" s="55">
        <v>0</v>
      </c>
      <c r="L71" s="55">
        <v>1.11022302462516E-16</v>
      </c>
      <c r="M71" s="55">
        <v>0</v>
      </c>
      <c r="N71" s="55">
        <v>0</v>
      </c>
    </row>
    <row r="72" spans="1:14" hidden="1" x14ac:dyDescent="0.35">
      <c r="A72" s="34" t="s">
        <v>84</v>
      </c>
      <c r="B72" s="34" t="s">
        <v>88</v>
      </c>
      <c r="C72" s="34" t="s">
        <v>91</v>
      </c>
      <c r="D72" s="34" t="s">
        <v>133</v>
      </c>
      <c r="E72" s="34" t="s">
        <v>10</v>
      </c>
      <c r="F72" s="34" t="s">
        <v>48</v>
      </c>
      <c r="G72" s="35" t="s">
        <v>94</v>
      </c>
      <c r="H72" s="63" t="s">
        <v>7</v>
      </c>
      <c r="I72" s="34" t="str">
        <f t="shared" si="2"/>
        <v>Location where HH member(s) with a health problem seek or attempt to seek health care (3 months) ; Decline to answer</v>
      </c>
      <c r="J72" s="34" t="str">
        <f t="shared" si="3"/>
        <v>Location where HH member(s) with a health problem seek or attempt to seek health care (3 months) ; Decline to answerMigrants</v>
      </c>
      <c r="K72" s="55">
        <v>0</v>
      </c>
      <c r="L72" s="55">
        <v>1.11022302462516E-16</v>
      </c>
      <c r="M72" s="55">
        <v>0</v>
      </c>
      <c r="N72" s="55">
        <v>0.05</v>
      </c>
    </row>
    <row r="73" spans="1:14" hidden="1" x14ac:dyDescent="0.35">
      <c r="A73" s="34" t="s">
        <v>84</v>
      </c>
      <c r="B73" s="34" t="s">
        <v>88</v>
      </c>
      <c r="C73" s="34" t="s">
        <v>91</v>
      </c>
      <c r="D73" s="34" t="s">
        <v>133</v>
      </c>
      <c r="E73" s="34" t="s">
        <v>10</v>
      </c>
      <c r="F73" s="34" t="s">
        <v>12</v>
      </c>
      <c r="G73" s="35" t="s">
        <v>94</v>
      </c>
      <c r="H73" s="63" t="s">
        <v>95</v>
      </c>
      <c r="I73" s="34" t="str">
        <f t="shared" si="2"/>
        <v>Location where HH member(s) with a health problem seek or attempt to seek health care (3 months) ; No treatment sought</v>
      </c>
      <c r="J73" s="34" t="str">
        <f t="shared" si="3"/>
        <v>Location where HH member(s) with a health problem seek or attempt to seek health care (3 months) ; No treatment soughtPRL</v>
      </c>
      <c r="K73" s="55">
        <v>1.9801980198019799E-2</v>
      </c>
      <c r="L73" s="55">
        <v>0.11764705882352899</v>
      </c>
      <c r="M73" s="55">
        <v>0.15</v>
      </c>
      <c r="N73" s="55">
        <v>7.0175438596491196E-2</v>
      </c>
    </row>
    <row r="74" spans="1:14" hidden="1" x14ac:dyDescent="0.35">
      <c r="A74" s="34" t="s">
        <v>84</v>
      </c>
      <c r="B74" s="34" t="s">
        <v>88</v>
      </c>
      <c r="C74" s="34" t="s">
        <v>91</v>
      </c>
      <c r="D74" s="34" t="s">
        <v>133</v>
      </c>
      <c r="E74" s="34" t="s">
        <v>10</v>
      </c>
      <c r="F74" s="34" t="s">
        <v>12</v>
      </c>
      <c r="G74" s="35" t="s">
        <v>94</v>
      </c>
      <c r="H74" s="63" t="s">
        <v>96</v>
      </c>
      <c r="I74" s="34" t="str">
        <f t="shared" si="2"/>
        <v>Location where HH member(s) with a health problem seek or attempt to seek health care (3 months) ; Sought treatment but could not access</v>
      </c>
      <c r="J74" s="34" t="str">
        <f t="shared" si="3"/>
        <v>Location where HH member(s) with a health problem seek or attempt to seek health care (3 months) ; Sought treatment but could not accessPRL</v>
      </c>
      <c r="K74" s="55">
        <v>5.9405940594059403E-2</v>
      </c>
      <c r="L74" s="55">
        <v>5.8823529411764698E-2</v>
      </c>
      <c r="M74" s="55">
        <v>0.03</v>
      </c>
      <c r="N74" s="55">
        <v>5.2631578947368397E-2</v>
      </c>
    </row>
    <row r="75" spans="1:14" hidden="1" x14ac:dyDescent="0.35">
      <c r="A75" s="34" t="s">
        <v>84</v>
      </c>
      <c r="B75" s="34" t="s">
        <v>88</v>
      </c>
      <c r="C75" s="34" t="s">
        <v>91</v>
      </c>
      <c r="D75" s="34" t="s">
        <v>133</v>
      </c>
      <c r="E75" s="34" t="s">
        <v>10</v>
      </c>
      <c r="F75" s="34" t="s">
        <v>12</v>
      </c>
      <c r="G75" s="35" t="s">
        <v>94</v>
      </c>
      <c r="H75" s="63" t="s">
        <v>97</v>
      </c>
      <c r="I75" s="34" t="str">
        <f t="shared" si="2"/>
        <v>Location where HH member(s) with a health problem seek or attempt to seek health care (3 months) ; Government hospital</v>
      </c>
      <c r="J75" s="34" t="str">
        <f t="shared" si="3"/>
        <v>Location where HH member(s) with a health problem seek or attempt to seek health care (3 months) ; Government hospitalPRL</v>
      </c>
      <c r="K75" s="55">
        <v>0.118811881188119</v>
      </c>
      <c r="L75" s="55">
        <v>0.191176470588235</v>
      </c>
      <c r="M75" s="55">
        <v>0.18</v>
      </c>
      <c r="N75" s="55">
        <v>0.105263157894737</v>
      </c>
    </row>
    <row r="76" spans="1:14" hidden="1" x14ac:dyDescent="0.35">
      <c r="A76" s="34" t="s">
        <v>84</v>
      </c>
      <c r="B76" s="34" t="s">
        <v>88</v>
      </c>
      <c r="C76" s="34" t="s">
        <v>91</v>
      </c>
      <c r="D76" s="34" t="s">
        <v>133</v>
      </c>
      <c r="E76" s="34" t="s">
        <v>10</v>
      </c>
      <c r="F76" s="34" t="s">
        <v>12</v>
      </c>
      <c r="G76" s="35" t="s">
        <v>94</v>
      </c>
      <c r="H76" s="63" t="s">
        <v>98</v>
      </c>
      <c r="I76" s="34" t="str">
        <f t="shared" si="2"/>
        <v>Location where HH member(s) with a health problem seek or attempt to seek health care (3 months) ; Government primary health care center or dispensary</v>
      </c>
      <c r="J76" s="34" t="str">
        <f t="shared" si="3"/>
        <v>Location where HH member(s) with a health problem seek or attempt to seek health care (3 months) ; Government primary health care center or dispensaryPRL</v>
      </c>
      <c r="K76" s="55">
        <v>5.9405940594059403E-2</v>
      </c>
      <c r="L76" s="55">
        <v>0.161764705882353</v>
      </c>
      <c r="M76" s="55">
        <v>0.19</v>
      </c>
      <c r="N76" s="55">
        <v>8.7719298245614002E-2</v>
      </c>
    </row>
    <row r="77" spans="1:14" hidden="1" x14ac:dyDescent="0.35">
      <c r="A77" s="34" t="s">
        <v>84</v>
      </c>
      <c r="B77" s="34" t="s">
        <v>88</v>
      </c>
      <c r="C77" s="34" t="s">
        <v>91</v>
      </c>
      <c r="D77" s="34" t="s">
        <v>133</v>
      </c>
      <c r="E77" s="34" t="s">
        <v>10</v>
      </c>
      <c r="F77" s="34" t="s">
        <v>12</v>
      </c>
      <c r="G77" s="35" t="s">
        <v>94</v>
      </c>
      <c r="H77" s="63" t="s">
        <v>99</v>
      </c>
      <c r="I77" s="34" t="str">
        <f t="shared" si="2"/>
        <v>Location where HH member(s) with a health problem seek or attempt to seek health care (3 months) ; Other government facility</v>
      </c>
      <c r="J77" s="34" t="str">
        <f t="shared" si="3"/>
        <v>Location where HH member(s) with a health problem seek or attempt to seek health care (3 months) ; Other government facilityPRL</v>
      </c>
      <c r="K77" s="55">
        <v>9.9009900990098994E-3</v>
      </c>
      <c r="L77" s="55">
        <v>1.11022302462516E-16</v>
      </c>
      <c r="M77" s="55">
        <v>0</v>
      </c>
      <c r="N77" s="55">
        <v>1.7543859649122799E-2</v>
      </c>
    </row>
    <row r="78" spans="1:14" hidden="1" x14ac:dyDescent="0.35">
      <c r="A78" s="34" t="s">
        <v>84</v>
      </c>
      <c r="B78" s="34" t="s">
        <v>88</v>
      </c>
      <c r="C78" s="34" t="s">
        <v>91</v>
      </c>
      <c r="D78" s="34" t="s">
        <v>133</v>
      </c>
      <c r="E78" s="34" t="s">
        <v>10</v>
      </c>
      <c r="F78" s="34" t="s">
        <v>12</v>
      </c>
      <c r="G78" s="35" t="s">
        <v>94</v>
      </c>
      <c r="H78" s="63" t="s">
        <v>100</v>
      </c>
      <c r="I78" s="34" t="str">
        <f t="shared" si="2"/>
        <v>Location where HH member(s) with a health problem seek or attempt to seek health care (3 months) ; Private hospital</v>
      </c>
      <c r="J78" s="34" t="str">
        <f t="shared" si="3"/>
        <v>Location where HH member(s) with a health problem seek or attempt to seek health care (3 months) ; Private hospitalPRL</v>
      </c>
      <c r="K78" s="55">
        <v>0.30693069306930698</v>
      </c>
      <c r="L78" s="55">
        <v>0.29411764705882298</v>
      </c>
      <c r="M78" s="55">
        <v>0.37</v>
      </c>
      <c r="N78" s="55">
        <v>0.29824561403508798</v>
      </c>
    </row>
    <row r="79" spans="1:14" hidden="1" x14ac:dyDescent="0.35">
      <c r="A79" s="34" t="s">
        <v>84</v>
      </c>
      <c r="B79" s="34" t="s">
        <v>88</v>
      </c>
      <c r="C79" s="34" t="s">
        <v>91</v>
      </c>
      <c r="D79" s="34" t="s">
        <v>133</v>
      </c>
      <c r="E79" s="34" t="s">
        <v>10</v>
      </c>
      <c r="F79" s="34" t="s">
        <v>12</v>
      </c>
      <c r="G79" s="35" t="s">
        <v>94</v>
      </c>
      <c r="H79" s="63" t="s">
        <v>101</v>
      </c>
      <c r="I79" s="34" t="str">
        <f t="shared" si="2"/>
        <v>Location where HH member(s) with a health problem seek or attempt to seek health care (3 months) ; Private clinic</v>
      </c>
      <c r="J79" s="34" t="str">
        <f t="shared" si="3"/>
        <v>Location where HH member(s) with a health problem seek or attempt to seek health care (3 months) ; Private clinicPRL</v>
      </c>
      <c r="K79" s="55">
        <v>0.18811881188118801</v>
      </c>
      <c r="L79" s="55">
        <v>7.3529411764705899E-2</v>
      </c>
      <c r="M79" s="55">
        <v>0.06</v>
      </c>
      <c r="N79" s="55">
        <v>0.31578947368421101</v>
      </c>
    </row>
    <row r="80" spans="1:14" hidden="1" x14ac:dyDescent="0.35">
      <c r="A80" s="34" t="s">
        <v>84</v>
      </c>
      <c r="B80" s="34" t="s">
        <v>88</v>
      </c>
      <c r="C80" s="34" t="s">
        <v>91</v>
      </c>
      <c r="D80" s="34" t="s">
        <v>133</v>
      </c>
      <c r="E80" s="34" t="s">
        <v>10</v>
      </c>
      <c r="F80" s="34" t="s">
        <v>12</v>
      </c>
      <c r="G80" s="35" t="s">
        <v>94</v>
      </c>
      <c r="H80" s="63" t="s">
        <v>102</v>
      </c>
      <c r="I80" s="34" t="str">
        <f t="shared" si="2"/>
        <v>Location where HH member(s) with a health problem seek or attempt to seek health care (3 months) ; Other private medical facility</v>
      </c>
      <c r="J80" s="34" t="str">
        <f t="shared" si="3"/>
        <v>Location where HH member(s) with a health problem seek or attempt to seek health care (3 months) ; Other private medical facilityPRL</v>
      </c>
      <c r="K80" s="55">
        <v>1.9801980198019799E-2</v>
      </c>
      <c r="L80" s="55">
        <v>1.11022302462516E-16</v>
      </c>
      <c r="M80" s="55">
        <v>0.02</v>
      </c>
      <c r="N80" s="55">
        <v>-2.2204460492503101E-16</v>
      </c>
    </row>
    <row r="81" spans="1:14" hidden="1" x14ac:dyDescent="0.35">
      <c r="A81" s="34" t="s">
        <v>84</v>
      </c>
      <c r="B81" s="34" t="s">
        <v>88</v>
      </c>
      <c r="C81" s="34" t="s">
        <v>91</v>
      </c>
      <c r="D81" s="34" t="s">
        <v>133</v>
      </c>
      <c r="E81" s="34" t="s">
        <v>10</v>
      </c>
      <c r="F81" s="34" t="s">
        <v>12</v>
      </c>
      <c r="G81" s="35" t="s">
        <v>94</v>
      </c>
      <c r="H81" s="63" t="s">
        <v>103</v>
      </c>
      <c r="I81" s="34" t="str">
        <f t="shared" si="2"/>
        <v>Location where HH member(s) with a health problem seek or attempt to seek health care (3 months) ; NGO hospital</v>
      </c>
      <c r="J81" s="34" t="str">
        <f t="shared" si="3"/>
        <v>Location where HH member(s) with a health problem seek or attempt to seek health care (3 months) ; NGO hospitalPRL</v>
      </c>
      <c r="K81" s="55">
        <v>7.9207920792079195E-2</v>
      </c>
      <c r="L81" s="55">
        <v>0.10294117647058799</v>
      </c>
      <c r="M81" s="55">
        <v>0.01</v>
      </c>
      <c r="N81" s="55">
        <v>3.5087719298245598E-2</v>
      </c>
    </row>
    <row r="82" spans="1:14" hidden="1" x14ac:dyDescent="0.35">
      <c r="A82" s="34" t="s">
        <v>84</v>
      </c>
      <c r="B82" s="34" t="s">
        <v>88</v>
      </c>
      <c r="C82" s="34" t="s">
        <v>91</v>
      </c>
      <c r="D82" s="34" t="s">
        <v>133</v>
      </c>
      <c r="E82" s="34" t="s">
        <v>10</v>
      </c>
      <c r="F82" s="34" t="s">
        <v>12</v>
      </c>
      <c r="G82" s="35" t="s">
        <v>94</v>
      </c>
      <c r="H82" s="63" t="s">
        <v>104</v>
      </c>
      <c r="I82" s="34" t="str">
        <f t="shared" si="2"/>
        <v>Location where HH member(s) with a health problem seek or attempt to seek health care (3 months) ; NGO clinic</v>
      </c>
      <c r="J82" s="34" t="str">
        <f t="shared" si="3"/>
        <v>Location where HH member(s) with a health problem seek or attempt to seek health care (3 months) ; NGO clinicPRL</v>
      </c>
      <c r="K82" s="55">
        <v>9.9009900990099001E-2</v>
      </c>
      <c r="L82" s="55">
        <v>4.4117647058823498E-2</v>
      </c>
      <c r="M82" s="55">
        <v>0.1</v>
      </c>
      <c r="N82" s="55">
        <v>7.0175438596491196E-2</v>
      </c>
    </row>
    <row r="83" spans="1:14" hidden="1" x14ac:dyDescent="0.35">
      <c r="A83" s="34" t="s">
        <v>84</v>
      </c>
      <c r="B83" s="34" t="s">
        <v>88</v>
      </c>
      <c r="C83" s="34" t="s">
        <v>91</v>
      </c>
      <c r="D83" s="34" t="s">
        <v>133</v>
      </c>
      <c r="E83" s="34" t="s">
        <v>10</v>
      </c>
      <c r="F83" s="34" t="s">
        <v>12</v>
      </c>
      <c r="G83" s="35" t="s">
        <v>94</v>
      </c>
      <c r="H83" s="63" t="s">
        <v>105</v>
      </c>
      <c r="I83" s="34" t="str">
        <f t="shared" si="2"/>
        <v>Location where HH member(s) with a health problem seek or attempt to seek health care (3 months) ; Other NGO medical facility</v>
      </c>
      <c r="J83" s="34" t="str">
        <f t="shared" si="3"/>
        <v>Location where HH member(s) with a health problem seek or attempt to seek health care (3 months) ; Other NGO medical facilityPRL</v>
      </c>
      <c r="K83" s="55">
        <v>1.9801980198019799E-2</v>
      </c>
      <c r="L83" s="55">
        <v>2.94117647058823E-2</v>
      </c>
      <c r="M83" s="55">
        <v>0.03</v>
      </c>
      <c r="N83" s="55">
        <v>7.0175438596491196E-2</v>
      </c>
    </row>
    <row r="84" spans="1:14" hidden="1" x14ac:dyDescent="0.35">
      <c r="A84" s="34" t="s">
        <v>84</v>
      </c>
      <c r="B84" s="34" t="s">
        <v>88</v>
      </c>
      <c r="C84" s="34" t="s">
        <v>91</v>
      </c>
      <c r="D84" s="34" t="s">
        <v>133</v>
      </c>
      <c r="E84" s="34" t="s">
        <v>10</v>
      </c>
      <c r="F84" s="34" t="s">
        <v>12</v>
      </c>
      <c r="G84" s="35" t="s">
        <v>94</v>
      </c>
      <c r="H84" s="63" t="s">
        <v>106</v>
      </c>
      <c r="I84" s="34" t="str">
        <f t="shared" si="2"/>
        <v>Location where HH member(s) with a health problem seek or attempt to seek health care (3 months) ; Traditional healer or practitioner</v>
      </c>
      <c r="J84" s="34" t="str">
        <f t="shared" si="3"/>
        <v>Location where HH member(s) with a health problem seek or attempt to seek health care (3 months) ; Traditional healer or practitionerPRL</v>
      </c>
      <c r="K84" s="55">
        <v>2.9702970297029702E-2</v>
      </c>
      <c r="L84" s="55">
        <v>1.11022302462516E-16</v>
      </c>
      <c r="M84" s="55">
        <v>0.01</v>
      </c>
      <c r="N84" s="55">
        <v>-2.2204460492503101E-16</v>
      </c>
    </row>
    <row r="85" spans="1:14" hidden="1" x14ac:dyDescent="0.35">
      <c r="A85" s="34" t="s">
        <v>84</v>
      </c>
      <c r="B85" s="34" t="s">
        <v>88</v>
      </c>
      <c r="C85" s="34" t="s">
        <v>91</v>
      </c>
      <c r="D85" s="34" t="s">
        <v>133</v>
      </c>
      <c r="E85" s="34" t="s">
        <v>10</v>
      </c>
      <c r="F85" s="34" t="s">
        <v>12</v>
      </c>
      <c r="G85" s="35" t="s">
        <v>94</v>
      </c>
      <c r="H85" s="63" t="s">
        <v>107</v>
      </c>
      <c r="I85" s="34" t="str">
        <f t="shared" si="2"/>
        <v>Location where HH member(s) with a health problem seek or attempt to seek health care (3 months) ; Pharmacy</v>
      </c>
      <c r="J85" s="34" t="str">
        <f t="shared" si="3"/>
        <v>Location where HH member(s) with a health problem seek or attempt to seek health care (3 months) ; PharmacyPRL</v>
      </c>
      <c r="K85" s="55">
        <v>8.9108910891089105E-2</v>
      </c>
      <c r="L85" s="55">
        <v>2.94117647058823E-2</v>
      </c>
      <c r="M85" s="55">
        <v>0.04</v>
      </c>
      <c r="N85" s="55">
        <v>0.105263157894737</v>
      </c>
    </row>
    <row r="86" spans="1:14" hidden="1" x14ac:dyDescent="0.35">
      <c r="A86" s="34" t="s">
        <v>84</v>
      </c>
      <c r="B86" s="34" t="s">
        <v>88</v>
      </c>
      <c r="C86" s="34" t="s">
        <v>91</v>
      </c>
      <c r="D86" s="34" t="s">
        <v>133</v>
      </c>
      <c r="E86" s="34" t="s">
        <v>10</v>
      </c>
      <c r="F86" s="34" t="s">
        <v>12</v>
      </c>
      <c r="G86" s="35" t="s">
        <v>94</v>
      </c>
      <c r="H86" s="63" t="s">
        <v>108</v>
      </c>
      <c r="I86" s="34" t="str">
        <f t="shared" si="2"/>
        <v>Location where HH member(s) with a health problem seek or attempt to seek health care (3 months) ; Other</v>
      </c>
      <c r="J86" s="34" t="str">
        <f t="shared" si="3"/>
        <v>Location where HH member(s) with a health problem seek or attempt to seek health care (3 months) ; OtherPRL</v>
      </c>
      <c r="K86" s="55">
        <v>1.9801980198019799E-2</v>
      </c>
      <c r="L86" s="55">
        <v>1.11022302462516E-16</v>
      </c>
      <c r="M86" s="55">
        <v>0</v>
      </c>
      <c r="N86" s="55">
        <v>-2.2204460492503101E-16</v>
      </c>
    </row>
    <row r="87" spans="1:14" hidden="1" x14ac:dyDescent="0.35">
      <c r="A87" s="34" t="s">
        <v>84</v>
      </c>
      <c r="B87" s="34" t="s">
        <v>88</v>
      </c>
      <c r="C87" s="34" t="s">
        <v>91</v>
      </c>
      <c r="D87" s="34" t="s">
        <v>133</v>
      </c>
      <c r="E87" s="34" t="s">
        <v>10</v>
      </c>
      <c r="F87" s="34" t="s">
        <v>12</v>
      </c>
      <c r="G87" s="35" t="s">
        <v>94</v>
      </c>
      <c r="H87" s="63" t="s">
        <v>8</v>
      </c>
      <c r="I87" s="34" t="str">
        <f t="shared" si="2"/>
        <v>Location where HH member(s) with a health problem seek or attempt to seek health care (3 months) ; Don't know</v>
      </c>
      <c r="J87" s="34" t="str">
        <f t="shared" si="3"/>
        <v>Location where HH member(s) with a health problem seek or attempt to seek health care (3 months) ; Don't knowPRL</v>
      </c>
      <c r="K87" s="55">
        <v>0</v>
      </c>
      <c r="L87" s="55">
        <v>1.11022302462516E-16</v>
      </c>
      <c r="M87" s="55">
        <v>0</v>
      </c>
      <c r="N87" s="55">
        <v>-2.2204460492503101E-16</v>
      </c>
    </row>
    <row r="88" spans="1:14" hidden="1" x14ac:dyDescent="0.35">
      <c r="A88" s="34" t="s">
        <v>84</v>
      </c>
      <c r="B88" s="34" t="s">
        <v>88</v>
      </c>
      <c r="C88" s="34" t="s">
        <v>91</v>
      </c>
      <c r="D88" s="34" t="s">
        <v>133</v>
      </c>
      <c r="E88" s="34" t="s">
        <v>10</v>
      </c>
      <c r="F88" s="34" t="s">
        <v>12</v>
      </c>
      <c r="G88" s="35" t="s">
        <v>94</v>
      </c>
      <c r="H88" s="63" t="s">
        <v>7</v>
      </c>
      <c r="I88" s="34" t="str">
        <f t="shared" si="2"/>
        <v>Location where HH member(s) with a health problem seek or attempt to seek health care (3 months) ; Decline to answer</v>
      </c>
      <c r="J88" s="34" t="str">
        <f t="shared" si="3"/>
        <v>Location where HH member(s) with a health problem seek or attempt to seek health care (3 months) ; Decline to answerPRL</v>
      </c>
      <c r="K88" s="55">
        <v>0</v>
      </c>
      <c r="L88" s="55">
        <v>1.11022302462516E-16</v>
      </c>
      <c r="M88" s="55">
        <v>0</v>
      </c>
      <c r="N88" s="55">
        <v>-2.2204460492503101E-16</v>
      </c>
    </row>
    <row r="89" spans="1:14" x14ac:dyDescent="0.35">
      <c r="A89" s="34" t="s">
        <v>84</v>
      </c>
      <c r="B89" s="34" t="s">
        <v>88</v>
      </c>
      <c r="C89" s="34" t="s">
        <v>91</v>
      </c>
      <c r="D89" s="34" t="s">
        <v>133</v>
      </c>
      <c r="E89" s="34" t="s">
        <v>93</v>
      </c>
      <c r="F89" s="34" t="s">
        <v>11</v>
      </c>
      <c r="G89" s="37" t="s">
        <v>109</v>
      </c>
      <c r="H89" s="35" t="s">
        <v>93</v>
      </c>
      <c r="I89" s="34" t="str">
        <f t="shared" si="2"/>
        <v>Time (in minutes) to get from the household to the nearest functional health facility by normal mode of transportation : Average</v>
      </c>
      <c r="J89" s="34" t="str">
        <f t="shared" si="3"/>
        <v>Time (in minutes) to get from the household to the nearest functional health facility by normal mode of transportation : AverageLebanese</v>
      </c>
      <c r="K89" s="55">
        <v>15.6300660234979</v>
      </c>
      <c r="L89" s="55">
        <v>15.9909372015826</v>
      </c>
      <c r="M89" s="55">
        <v>16.096098406211201</v>
      </c>
      <c r="N89" s="55">
        <v>20.014196458749002</v>
      </c>
    </row>
    <row r="90" spans="1:14" hidden="1" x14ac:dyDescent="0.35">
      <c r="A90" s="34" t="s">
        <v>84</v>
      </c>
      <c r="B90" s="34" t="s">
        <v>88</v>
      </c>
      <c r="C90" s="34" t="s">
        <v>91</v>
      </c>
      <c r="D90" s="34" t="s">
        <v>133</v>
      </c>
      <c r="E90" s="34" t="s">
        <v>93</v>
      </c>
      <c r="F90" s="34" t="s">
        <v>48</v>
      </c>
      <c r="G90" s="37" t="s">
        <v>109</v>
      </c>
      <c r="H90" s="35" t="s">
        <v>93</v>
      </c>
      <c r="I90" s="34" t="str">
        <f t="shared" si="2"/>
        <v>Time (in minutes) to get from the household to the nearest functional health facility by normal mode of transportation : Average</v>
      </c>
      <c r="J90" s="34" t="str">
        <f t="shared" si="3"/>
        <v>Time (in minutes) to get from the household to the nearest functional health facility by normal mode of transportation : AverageMigrants</v>
      </c>
      <c r="K90" s="55">
        <v>13.3561643835616</v>
      </c>
      <c r="L90" s="55">
        <v>18.540322580645199</v>
      </c>
      <c r="M90" s="55">
        <v>9.5333333333333297</v>
      </c>
      <c r="N90" s="55">
        <v>14.0444444444444</v>
      </c>
    </row>
    <row r="91" spans="1:14" hidden="1" x14ac:dyDescent="0.35">
      <c r="A91" s="34" t="s">
        <v>84</v>
      </c>
      <c r="B91" s="34" t="s">
        <v>88</v>
      </c>
      <c r="C91" s="34" t="s">
        <v>91</v>
      </c>
      <c r="D91" s="34" t="s">
        <v>133</v>
      </c>
      <c r="E91" s="34" t="s">
        <v>93</v>
      </c>
      <c r="F91" s="34" t="s">
        <v>12</v>
      </c>
      <c r="G91" s="37" t="s">
        <v>109</v>
      </c>
      <c r="H91" s="35" t="s">
        <v>93</v>
      </c>
      <c r="I91" s="34" t="str">
        <f t="shared" si="2"/>
        <v>Time (in minutes) to get from the household to the nearest functional health facility by normal mode of transportation : Average</v>
      </c>
      <c r="J91" s="34" t="str">
        <f t="shared" si="3"/>
        <v>Time (in minutes) to get from the household to the nearest functional health facility by normal mode of transportation : AveragePRL</v>
      </c>
      <c r="K91" s="55">
        <v>11.657303370786501</v>
      </c>
      <c r="L91" s="55">
        <v>15.9887640449438</v>
      </c>
      <c r="M91" s="55">
        <v>13.290640394088699</v>
      </c>
      <c r="N91" s="55">
        <v>12.311926605504601</v>
      </c>
    </row>
    <row r="92" spans="1:14" x14ac:dyDescent="0.35">
      <c r="A92" s="34" t="s">
        <v>84</v>
      </c>
      <c r="B92" s="34" t="s">
        <v>88</v>
      </c>
      <c r="C92" s="34" t="s">
        <v>91</v>
      </c>
      <c r="D92" s="34" t="s">
        <v>133</v>
      </c>
      <c r="E92" s="34" t="s">
        <v>10</v>
      </c>
      <c r="F92" s="34" t="s">
        <v>11</v>
      </c>
      <c r="G92" s="37" t="s">
        <v>110</v>
      </c>
      <c r="H92" s="63" t="s">
        <v>111</v>
      </c>
      <c r="I92" s="34" t="str">
        <f t="shared" si="2"/>
        <v>Barriers preventing to accessing health care when needed (3 months) : No functional health facility nearby</v>
      </c>
      <c r="J92" s="34" t="str">
        <f t="shared" si="3"/>
        <v>Barriers preventing to accessing health care when needed (3 months) : No functional health facility nearbyLebanese</v>
      </c>
      <c r="K92" s="55">
        <v>0.24893880926673501</v>
      </c>
      <c r="L92" s="55">
        <v>9.2651126799955505E-2</v>
      </c>
      <c r="M92" s="55">
        <v>0.14481893311333799</v>
      </c>
      <c r="N92" s="55">
        <v>0.16988995507701299</v>
      </c>
    </row>
    <row r="93" spans="1:14" x14ac:dyDescent="0.35">
      <c r="A93" s="34" t="s">
        <v>84</v>
      </c>
      <c r="B93" s="34" t="s">
        <v>88</v>
      </c>
      <c r="C93" s="34" t="s">
        <v>91</v>
      </c>
      <c r="D93" s="34" t="s">
        <v>133</v>
      </c>
      <c r="E93" s="34" t="s">
        <v>10</v>
      </c>
      <c r="F93" s="34" t="s">
        <v>11</v>
      </c>
      <c r="G93" s="37" t="s">
        <v>110</v>
      </c>
      <c r="H93" s="63" t="s">
        <v>112</v>
      </c>
      <c r="I93" s="34" t="str">
        <f t="shared" si="2"/>
        <v>Barriers preventing to accessing health care when needed (3 months) : Health facility hours of operation are not convenient</v>
      </c>
      <c r="J93" s="34" t="str">
        <f t="shared" si="3"/>
        <v>Barriers preventing to accessing health care when needed (3 months) : Health facility hours of operation are not convenientLebanese</v>
      </c>
      <c r="K93" s="55">
        <v>6.6672023074223199E-3</v>
      </c>
      <c r="L93" s="55">
        <v>8.0052947683307302E-3</v>
      </c>
      <c r="M93" s="55">
        <v>4.2983614384949301E-3</v>
      </c>
      <c r="N93" s="55">
        <v>6.52047163798868E-3</v>
      </c>
    </row>
    <row r="94" spans="1:14" x14ac:dyDescent="0.35">
      <c r="A94" s="34" t="s">
        <v>84</v>
      </c>
      <c r="B94" s="34" t="s">
        <v>88</v>
      </c>
      <c r="C94" s="34" t="s">
        <v>91</v>
      </c>
      <c r="D94" s="34" t="s">
        <v>133</v>
      </c>
      <c r="E94" s="34" t="s">
        <v>10</v>
      </c>
      <c r="F94" s="34" t="s">
        <v>11</v>
      </c>
      <c r="G94" s="37" t="s">
        <v>110</v>
      </c>
      <c r="H94" s="63" t="s">
        <v>113</v>
      </c>
      <c r="I94" s="34" t="str">
        <f>CONCATENATE(G94,H94)</f>
        <v>Barriers preventing to accessing health care when needed (3 months) : The specialized health service I/my household need(s) is not available at the health facility</v>
      </c>
      <c r="J94" s="34" t="str">
        <f>CONCATENATE(G94,H94,F94)</f>
        <v>Barriers preventing to accessing health care when needed (3 months) : The specialized health service I/my household need(s) is not available at the health facilityLebanese</v>
      </c>
      <c r="K94" s="55">
        <v>4.2050919794045301E-2</v>
      </c>
      <c r="L94" s="55">
        <v>2.5927508813665099E-2</v>
      </c>
      <c r="M94" s="55">
        <v>3.31274741399053E-2</v>
      </c>
      <c r="N94" s="55">
        <v>7.2414216121040598E-2</v>
      </c>
    </row>
    <row r="95" spans="1:14" x14ac:dyDescent="0.35">
      <c r="A95" s="34" t="s">
        <v>84</v>
      </c>
      <c r="B95" s="34" t="s">
        <v>88</v>
      </c>
      <c r="C95" s="34" t="s">
        <v>91</v>
      </c>
      <c r="D95" s="34" t="s">
        <v>133</v>
      </c>
      <c r="E95" s="34" t="s">
        <v>10</v>
      </c>
      <c r="F95" s="34" t="s">
        <v>11</v>
      </c>
      <c r="G95" s="37" t="s">
        <v>110</v>
      </c>
      <c r="H95" s="63" t="s">
        <v>114</v>
      </c>
      <c r="I95" s="34" t="str">
        <f t="shared" ref="I95:I147" si="4">CONCATENATE(G95,H95)</f>
        <v>Barriers preventing to accessing health care when needed (3 months) : Long waiting time for the service</v>
      </c>
      <c r="J95" s="34" t="str">
        <f t="shared" ref="J95:J147" si="5">CONCATENATE(G95,H95,F95)</f>
        <v>Barriers preventing to accessing health care when needed (3 months) : Long waiting time for the serviceLebanese</v>
      </c>
      <c r="K95" s="55">
        <v>9.4689314792111096E-2</v>
      </c>
      <c r="L95" s="55">
        <v>3.4904612262651999E-2</v>
      </c>
      <c r="M95" s="55">
        <v>9.2378746564746705E-2</v>
      </c>
      <c r="N95" s="55">
        <v>8.2144239110704301E-2</v>
      </c>
    </row>
    <row r="96" spans="1:14" x14ac:dyDescent="0.35">
      <c r="A96" s="34" t="s">
        <v>84</v>
      </c>
      <c r="B96" s="34" t="s">
        <v>88</v>
      </c>
      <c r="C96" s="34" t="s">
        <v>91</v>
      </c>
      <c r="D96" s="34" t="s">
        <v>133</v>
      </c>
      <c r="E96" s="34" t="s">
        <v>10</v>
      </c>
      <c r="F96" s="34" t="s">
        <v>11</v>
      </c>
      <c r="G96" s="37" t="s">
        <v>110</v>
      </c>
      <c r="H96" s="63" t="s">
        <v>115</v>
      </c>
      <c r="I96" s="34" t="str">
        <f t="shared" si="4"/>
        <v>Barriers preventing to accessing health care when needed (3 months) : Could not afford cost of consultation</v>
      </c>
      <c r="J96" s="34" t="str">
        <f t="shared" si="5"/>
        <v>Barriers preventing to accessing health care when needed (3 months) : Could not afford cost of consultationLebanese</v>
      </c>
      <c r="K96" s="55">
        <v>0.54629314029305298</v>
      </c>
      <c r="L96" s="55">
        <v>0.55949288852109802</v>
      </c>
      <c r="M96" s="55">
        <v>0.53182836365273101</v>
      </c>
      <c r="N96" s="55">
        <v>0.58144942737787697</v>
      </c>
    </row>
    <row r="97" spans="1:14" x14ac:dyDescent="0.35">
      <c r="A97" s="34" t="s">
        <v>84</v>
      </c>
      <c r="B97" s="34" t="s">
        <v>88</v>
      </c>
      <c r="C97" s="34" t="s">
        <v>91</v>
      </c>
      <c r="D97" s="34" t="s">
        <v>133</v>
      </c>
      <c r="E97" s="34" t="s">
        <v>10</v>
      </c>
      <c r="F97" s="34" t="s">
        <v>11</v>
      </c>
      <c r="G97" s="37" t="s">
        <v>110</v>
      </c>
      <c r="H97" s="63" t="s">
        <v>116</v>
      </c>
      <c r="I97" s="34" t="str">
        <f t="shared" si="4"/>
        <v>Barriers preventing to accessing health care when needed (3 months) : Could not afford cost of treatment</v>
      </c>
      <c r="J97" s="34" t="str">
        <f t="shared" si="5"/>
        <v>Barriers preventing to accessing health care when needed (3 months) : Could not afford cost of treatmentLebanese</v>
      </c>
      <c r="K97" s="55">
        <v>0.66707268553171595</v>
      </c>
      <c r="L97" s="55">
        <v>0.74858545655194697</v>
      </c>
      <c r="M97" s="55">
        <v>0.69170288205651698</v>
      </c>
      <c r="N97" s="55">
        <v>0.70671405490211303</v>
      </c>
    </row>
    <row r="98" spans="1:14" x14ac:dyDescent="0.35">
      <c r="A98" s="34" t="s">
        <v>84</v>
      </c>
      <c r="B98" s="34" t="s">
        <v>88</v>
      </c>
      <c r="C98" s="34" t="s">
        <v>91</v>
      </c>
      <c r="D98" s="34" t="s">
        <v>133</v>
      </c>
      <c r="E98" s="34" t="s">
        <v>10</v>
      </c>
      <c r="F98" s="34" t="s">
        <v>11</v>
      </c>
      <c r="G98" s="37" t="s">
        <v>110</v>
      </c>
      <c r="H98" s="63" t="s">
        <v>117</v>
      </c>
      <c r="I98" s="34" t="str">
        <f t="shared" si="4"/>
        <v>Barriers preventing to accessing health care when needed (3 months) : Could not afford transportation to health facility</v>
      </c>
      <c r="J98" s="34" t="str">
        <f t="shared" si="5"/>
        <v>Barriers preventing to accessing health care when needed (3 months) : Could not afford transportation to health facilityLebanese</v>
      </c>
      <c r="K98" s="55">
        <v>0.19703304629483501</v>
      </c>
      <c r="L98" s="55">
        <v>0.21442637710430101</v>
      </c>
      <c r="M98" s="55">
        <v>0.19934602194583401</v>
      </c>
      <c r="N98" s="55">
        <v>0.14365089278669499</v>
      </c>
    </row>
    <row r="99" spans="1:14" x14ac:dyDescent="0.35">
      <c r="A99" s="34" t="s">
        <v>84</v>
      </c>
      <c r="B99" s="34" t="s">
        <v>88</v>
      </c>
      <c r="C99" s="34" t="s">
        <v>91</v>
      </c>
      <c r="D99" s="34" t="s">
        <v>133</v>
      </c>
      <c r="E99" s="34" t="s">
        <v>10</v>
      </c>
      <c r="F99" s="34" t="s">
        <v>11</v>
      </c>
      <c r="G99" s="37" t="s">
        <v>110</v>
      </c>
      <c r="H99" s="63" t="s">
        <v>118</v>
      </c>
      <c r="I99" s="34" t="str">
        <f t="shared" si="4"/>
        <v>Barriers preventing to accessing health care when needed (3 months) : Issues with quality or accessibility of medications</v>
      </c>
      <c r="J99" s="34" t="str">
        <f t="shared" si="5"/>
        <v>Barriers preventing to accessing health care when needed (3 months) : Issues with quality or accessibility of medicationsLebanese</v>
      </c>
      <c r="K99" s="55">
        <v>6.0819638836113903E-2</v>
      </c>
      <c r="L99" s="55">
        <v>7.0782481940394895E-2</v>
      </c>
      <c r="M99" s="55">
        <v>4.4436587433231103E-2</v>
      </c>
      <c r="N99" s="55">
        <v>0.19787351951992199</v>
      </c>
    </row>
    <row r="100" spans="1:14" x14ac:dyDescent="0.35">
      <c r="A100" s="34" t="s">
        <v>84</v>
      </c>
      <c r="B100" s="34" t="s">
        <v>88</v>
      </c>
      <c r="C100" s="34" t="s">
        <v>91</v>
      </c>
      <c r="D100" s="34" t="s">
        <v>133</v>
      </c>
      <c r="E100" s="34" t="s">
        <v>10</v>
      </c>
      <c r="F100" s="34" t="s">
        <v>11</v>
      </c>
      <c r="G100" s="37" t="s">
        <v>110</v>
      </c>
      <c r="H100" s="63" t="s">
        <v>119</v>
      </c>
      <c r="I100" s="34" t="str">
        <f t="shared" si="4"/>
        <v>Barriers preventing to accessing health care when needed (3 months) : Health facility is too far away</v>
      </c>
      <c r="J100" s="34" t="str">
        <f t="shared" si="5"/>
        <v>Barriers preventing to accessing health care when needed (3 months) : Health facility is too far awayLebanese</v>
      </c>
      <c r="K100" s="55">
        <v>2.10167578438566E-2</v>
      </c>
      <c r="L100" s="55">
        <v>1.6271136355055799E-2</v>
      </c>
      <c r="M100" s="55">
        <v>4.49931019288925E-3</v>
      </c>
      <c r="N100" s="55">
        <v>3.6213947177123999E-2</v>
      </c>
    </row>
    <row r="101" spans="1:14" x14ac:dyDescent="0.35">
      <c r="A101" s="34" t="s">
        <v>84</v>
      </c>
      <c r="B101" s="34" t="s">
        <v>88</v>
      </c>
      <c r="C101" s="34" t="s">
        <v>91</v>
      </c>
      <c r="D101" s="34" t="s">
        <v>133</v>
      </c>
      <c r="E101" s="34" t="s">
        <v>10</v>
      </c>
      <c r="F101" s="34" t="s">
        <v>11</v>
      </c>
      <c r="G101" s="37" t="s">
        <v>110</v>
      </c>
      <c r="H101" s="63" t="s">
        <v>120</v>
      </c>
      <c r="I101" s="34" t="str">
        <f t="shared" si="4"/>
        <v>Barriers preventing to accessing health care when needed (3 months) : Disability prevents access to health facility</v>
      </c>
      <c r="J101" s="34" t="str">
        <f t="shared" si="5"/>
        <v>Barriers preventing to accessing health care when needed (3 months) : Disability prevents access to health facilityLebanese</v>
      </c>
      <c r="K101" s="55">
        <v>7.6247514295783598E-3</v>
      </c>
      <c r="L101" s="55">
        <v>2.5801811660510401E-3</v>
      </c>
      <c r="M101" s="55">
        <v>6.7196728362035199E-3</v>
      </c>
      <c r="N101" s="55">
        <v>3.84570326475066E-3</v>
      </c>
    </row>
    <row r="102" spans="1:14" x14ac:dyDescent="0.35">
      <c r="A102" s="34" t="s">
        <v>84</v>
      </c>
      <c r="B102" s="34" t="s">
        <v>88</v>
      </c>
      <c r="C102" s="34" t="s">
        <v>91</v>
      </c>
      <c r="D102" s="34" t="s">
        <v>133</v>
      </c>
      <c r="E102" s="34" t="s">
        <v>10</v>
      </c>
      <c r="F102" s="34" t="s">
        <v>11</v>
      </c>
      <c r="G102" s="37" t="s">
        <v>110</v>
      </c>
      <c r="H102" s="63" t="s">
        <v>121</v>
      </c>
      <c r="I102" s="34" t="str">
        <f t="shared" si="4"/>
        <v>Barriers preventing to accessing health care when needed (3 months) : No means of transport</v>
      </c>
      <c r="J102" s="34" t="str">
        <f t="shared" si="5"/>
        <v>Barriers preventing to accessing health care when needed (3 months) : No means of transportLebanese</v>
      </c>
      <c r="K102" s="55">
        <v>5.1779629636191198E-2</v>
      </c>
      <c r="L102" s="55">
        <v>1.4984807339947601E-2</v>
      </c>
      <c r="M102" s="55">
        <v>0.128409141617188</v>
      </c>
      <c r="N102" s="55">
        <v>2.2853107890140101E-2</v>
      </c>
    </row>
    <row r="103" spans="1:14" x14ac:dyDescent="0.35">
      <c r="A103" s="34" t="s">
        <v>84</v>
      </c>
      <c r="B103" s="34" t="s">
        <v>88</v>
      </c>
      <c r="C103" s="34" t="s">
        <v>91</v>
      </c>
      <c r="D103" s="34" t="s">
        <v>133</v>
      </c>
      <c r="E103" s="34" t="s">
        <v>10</v>
      </c>
      <c r="F103" s="34" t="s">
        <v>11</v>
      </c>
      <c r="G103" s="37" t="s">
        <v>110</v>
      </c>
      <c r="H103" s="63" t="s">
        <v>122</v>
      </c>
      <c r="I103" s="34" t="str">
        <f t="shared" si="4"/>
        <v>Barriers preventing to accessing health care when needed (3 months) : Not safe/insecurity at health facility</v>
      </c>
      <c r="J103" s="34" t="str">
        <f t="shared" si="5"/>
        <v>Barriers preventing to accessing health care when needed (3 months) : Not safe/insecurity at health facilityLebanese</v>
      </c>
      <c r="K103" s="55">
        <v>2.7774145486099198E-3</v>
      </c>
      <c r="L103" s="55">
        <v>0</v>
      </c>
      <c r="M103" s="55">
        <v>0</v>
      </c>
      <c r="N103" s="55">
        <v>1.11022302462516E-16</v>
      </c>
    </row>
    <row r="104" spans="1:14" x14ac:dyDescent="0.35">
      <c r="A104" s="34" t="s">
        <v>84</v>
      </c>
      <c r="B104" s="34" t="s">
        <v>88</v>
      </c>
      <c r="C104" s="34" t="s">
        <v>91</v>
      </c>
      <c r="D104" s="34" t="s">
        <v>133</v>
      </c>
      <c r="E104" s="34" t="s">
        <v>10</v>
      </c>
      <c r="F104" s="34" t="s">
        <v>11</v>
      </c>
      <c r="G104" s="37" t="s">
        <v>110</v>
      </c>
      <c r="H104" s="63" t="s">
        <v>123</v>
      </c>
      <c r="I104" s="34" t="str">
        <f t="shared" si="4"/>
        <v>Barriers preventing to accessing health care when needed (3 months) : Not safe/insecurity while travelling to health facility</v>
      </c>
      <c r="J104" s="34" t="str">
        <f t="shared" si="5"/>
        <v>Barriers preventing to accessing health care when needed (3 months) : Not safe/insecurity while travelling to health facilityLebanese</v>
      </c>
      <c r="K104" s="55">
        <v>5.5930105198311996E-3</v>
      </c>
      <c r="L104" s="55">
        <v>0</v>
      </c>
      <c r="M104" s="55">
        <v>1.22000845289021E-3</v>
      </c>
      <c r="N104" s="55">
        <v>3.84570326475066E-3</v>
      </c>
    </row>
    <row r="105" spans="1:14" x14ac:dyDescent="0.35">
      <c r="A105" s="34" t="s">
        <v>84</v>
      </c>
      <c r="B105" s="34" t="s">
        <v>88</v>
      </c>
      <c r="C105" s="34" t="s">
        <v>91</v>
      </c>
      <c r="D105" s="34" t="s">
        <v>133</v>
      </c>
      <c r="E105" s="34" t="s">
        <v>10</v>
      </c>
      <c r="F105" s="34" t="s">
        <v>11</v>
      </c>
      <c r="G105" s="37" t="s">
        <v>110</v>
      </c>
      <c r="H105" s="63" t="s">
        <v>124</v>
      </c>
      <c r="I105" s="34" t="str">
        <f t="shared" si="4"/>
        <v>Barriers preventing to accessing health care when needed (3 months) : Fear of exposure to COVID-19 at health facility</v>
      </c>
      <c r="J105" s="34" t="str">
        <f t="shared" si="5"/>
        <v>Barriers preventing to accessing health care when needed (3 months) : Fear of exposure to COVID-19 at health facilityLebanese</v>
      </c>
      <c r="K105" s="55">
        <v>2.6058982769288901E-2</v>
      </c>
      <c r="L105" s="55">
        <v>1.7431288891911902E-2</v>
      </c>
      <c r="M105" s="55">
        <v>2.1061330346831102E-2</v>
      </c>
      <c r="N105" s="55">
        <v>2.51858940328928E-2</v>
      </c>
    </row>
    <row r="106" spans="1:14" x14ac:dyDescent="0.35">
      <c r="A106" s="34" t="s">
        <v>84</v>
      </c>
      <c r="B106" s="34" t="s">
        <v>88</v>
      </c>
      <c r="C106" s="34" t="s">
        <v>91</v>
      </c>
      <c r="D106" s="34" t="s">
        <v>133</v>
      </c>
      <c r="E106" s="34" t="s">
        <v>10</v>
      </c>
      <c r="F106" s="34" t="s">
        <v>11</v>
      </c>
      <c r="G106" s="37" t="s">
        <v>110</v>
      </c>
      <c r="H106" s="63" t="s">
        <v>125</v>
      </c>
      <c r="I106" s="34" t="str">
        <f t="shared" si="4"/>
        <v>Barriers preventing to accessing health care when needed (3 months) : Not trained staff at health facility</v>
      </c>
      <c r="J106" s="34" t="str">
        <f t="shared" si="5"/>
        <v>Barriers preventing to accessing health care when needed (3 months) : Not trained staff at health facilityLebanese</v>
      </c>
      <c r="K106" s="55">
        <v>7.4717390798103602E-4</v>
      </c>
      <c r="L106" s="55">
        <v>6.2288497336996903E-3</v>
      </c>
      <c r="M106" s="55">
        <v>0</v>
      </c>
      <c r="N106" s="55">
        <v>1.7066723539469601E-3</v>
      </c>
    </row>
    <row r="107" spans="1:14" x14ac:dyDescent="0.35">
      <c r="A107" s="34" t="s">
        <v>84</v>
      </c>
      <c r="B107" s="34" t="s">
        <v>88</v>
      </c>
      <c r="C107" s="34" t="s">
        <v>91</v>
      </c>
      <c r="D107" s="34" t="s">
        <v>133</v>
      </c>
      <c r="E107" s="34" t="s">
        <v>10</v>
      </c>
      <c r="F107" s="34" t="s">
        <v>11</v>
      </c>
      <c r="G107" s="37" t="s">
        <v>110</v>
      </c>
      <c r="H107" s="63" t="s">
        <v>126</v>
      </c>
      <c r="I107" s="34" t="str">
        <f t="shared" si="4"/>
        <v>Barriers preventing to accessing health care when needed (3 months) : Not enough staff at health facility</v>
      </c>
      <c r="J107" s="34" t="str">
        <f t="shared" si="5"/>
        <v>Barriers preventing to accessing health care when needed (3 months) : Not enough staff at health facilityLebanese</v>
      </c>
      <c r="K107" s="55">
        <v>7.4717390798103602E-4</v>
      </c>
      <c r="L107" s="55">
        <v>0</v>
      </c>
      <c r="M107" s="55">
        <v>2.0868207323323099E-3</v>
      </c>
      <c r="N107" s="55">
        <v>1.11022302462516E-16</v>
      </c>
    </row>
    <row r="108" spans="1:14" x14ac:dyDescent="0.35">
      <c r="A108" s="34" t="s">
        <v>84</v>
      </c>
      <c r="B108" s="34" t="s">
        <v>88</v>
      </c>
      <c r="C108" s="34" t="s">
        <v>91</v>
      </c>
      <c r="D108" s="34" t="s">
        <v>133</v>
      </c>
      <c r="E108" s="34" t="s">
        <v>10</v>
      </c>
      <c r="F108" s="34" t="s">
        <v>11</v>
      </c>
      <c r="G108" s="37" t="s">
        <v>110</v>
      </c>
      <c r="H108" s="63" t="s">
        <v>127</v>
      </c>
      <c r="I108" s="34" t="str">
        <f t="shared" si="4"/>
        <v>Barriers preventing to accessing health care when needed (3 months) : Lack of female staff at health facility</v>
      </c>
      <c r="J108" s="34" t="str">
        <f t="shared" si="5"/>
        <v>Barriers preventing to accessing health care when needed (3 months) : Lack of female staff at health facilityLebanese</v>
      </c>
      <c r="K108" s="55">
        <v>6.1330486869003598E-4</v>
      </c>
      <c r="L108" s="55">
        <v>0</v>
      </c>
      <c r="M108" s="55">
        <v>2.0868207323323099E-3</v>
      </c>
      <c r="N108" s="55">
        <v>1.11022302462516E-16</v>
      </c>
    </row>
    <row r="109" spans="1:14" x14ac:dyDescent="0.35">
      <c r="A109" s="34" t="s">
        <v>84</v>
      </c>
      <c r="B109" s="34" t="s">
        <v>88</v>
      </c>
      <c r="C109" s="34" t="s">
        <v>91</v>
      </c>
      <c r="D109" s="34" t="s">
        <v>133</v>
      </c>
      <c r="E109" s="34" t="s">
        <v>10</v>
      </c>
      <c r="F109" s="34" t="s">
        <v>11</v>
      </c>
      <c r="G109" s="37" t="s">
        <v>110</v>
      </c>
      <c r="H109" s="63" t="s">
        <v>128</v>
      </c>
      <c r="I109" s="34" t="str">
        <f t="shared" si="4"/>
        <v>Barriers preventing to accessing health care when needed (3 months) : Fear or distrust of health workers, examination or treatment</v>
      </c>
      <c r="J109" s="34" t="str">
        <f t="shared" si="5"/>
        <v>Barriers preventing to accessing health care when needed (3 months) : Fear or distrust of health workers, examination or treatmentLebanese</v>
      </c>
      <c r="K109" s="55">
        <v>1.8399146060701099E-3</v>
      </c>
      <c r="L109" s="55">
        <v>6.3396513244136504E-3</v>
      </c>
      <c r="M109" s="55">
        <v>2.0868207323323099E-3</v>
      </c>
      <c r="N109" s="55">
        <v>9.0781828724416803E-3</v>
      </c>
    </row>
    <row r="110" spans="1:14" x14ac:dyDescent="0.35">
      <c r="A110" s="34" t="s">
        <v>84</v>
      </c>
      <c r="B110" s="34" t="s">
        <v>88</v>
      </c>
      <c r="C110" s="34" t="s">
        <v>91</v>
      </c>
      <c r="D110" s="34" t="s">
        <v>133</v>
      </c>
      <c r="E110" s="34" t="s">
        <v>10</v>
      </c>
      <c r="F110" s="34" t="s">
        <v>11</v>
      </c>
      <c r="G110" s="37" t="s">
        <v>110</v>
      </c>
      <c r="H110" s="63" t="s">
        <v>129</v>
      </c>
      <c r="I110" s="34" t="str">
        <f t="shared" si="4"/>
        <v>Barriers preventing to accessing health care when needed (3 months) : Could not take time off work / from caring for children</v>
      </c>
      <c r="J110" s="34" t="str">
        <f t="shared" si="5"/>
        <v>Barriers preventing to accessing health care when needed (3 months) : Could not take time off work / from caring for childrenLebanese</v>
      </c>
      <c r="K110" s="55">
        <v>0</v>
      </c>
      <c r="L110" s="55">
        <v>0</v>
      </c>
      <c r="M110" s="55">
        <v>0</v>
      </c>
      <c r="N110" s="55">
        <v>1.11022302462516E-16</v>
      </c>
    </row>
    <row r="111" spans="1:14" x14ac:dyDescent="0.35">
      <c r="A111" s="34" t="s">
        <v>84</v>
      </c>
      <c r="B111" s="34" t="s">
        <v>88</v>
      </c>
      <c r="C111" s="34" t="s">
        <v>91</v>
      </c>
      <c r="D111" s="34" t="s">
        <v>133</v>
      </c>
      <c r="E111" s="34" t="s">
        <v>10</v>
      </c>
      <c r="F111" s="34" t="s">
        <v>11</v>
      </c>
      <c r="G111" s="37" t="s">
        <v>110</v>
      </c>
      <c r="H111" s="63" t="s">
        <v>130</v>
      </c>
      <c r="I111" s="34" t="str">
        <f t="shared" si="4"/>
        <v>Barriers preventing to accessing health care when needed (3 months) : Language issues or communication barriers (can include disability related to speaking/ seeing/ hearing)</v>
      </c>
      <c r="J111" s="34" t="str">
        <f t="shared" si="5"/>
        <v>Barriers preventing to accessing health care when needed (3 months) : Language issues or communication barriers (can include disability related to speaking/ seeing/ hearing)Lebanese</v>
      </c>
      <c r="K111" s="55">
        <v>0</v>
      </c>
      <c r="L111" s="55">
        <v>0</v>
      </c>
      <c r="M111" s="55">
        <v>0</v>
      </c>
      <c r="N111" s="55">
        <v>1.11022302462516E-16</v>
      </c>
    </row>
    <row r="112" spans="1:14" x14ac:dyDescent="0.35">
      <c r="A112" s="34" t="s">
        <v>84</v>
      </c>
      <c r="B112" s="34" t="s">
        <v>88</v>
      </c>
      <c r="C112" s="34" t="s">
        <v>91</v>
      </c>
      <c r="D112" s="34" t="s">
        <v>133</v>
      </c>
      <c r="E112" s="34" t="s">
        <v>10</v>
      </c>
      <c r="F112" s="34" t="s">
        <v>11</v>
      </c>
      <c r="G112" s="37" t="s">
        <v>110</v>
      </c>
      <c r="H112" s="63" t="s">
        <v>131</v>
      </c>
      <c r="I112" s="34" t="str">
        <f t="shared" si="4"/>
        <v>Barriers preventing to accessing health care when needed (3 months) : Lack of civil documentation</v>
      </c>
      <c r="J112" s="34" t="str">
        <f t="shared" si="5"/>
        <v>Barriers preventing to accessing health care when needed (3 months) : Lack of civil documentationLebanese</v>
      </c>
      <c r="K112" s="55">
        <v>0</v>
      </c>
      <c r="L112" s="55">
        <v>0</v>
      </c>
      <c r="M112" s="55">
        <v>1.4206600880166799E-3</v>
      </c>
      <c r="N112" s="55">
        <v>1.11022302462516E-16</v>
      </c>
    </row>
    <row r="113" spans="1:14" x14ac:dyDescent="0.35">
      <c r="A113" s="34" t="s">
        <v>84</v>
      </c>
      <c r="B113" s="34" t="s">
        <v>88</v>
      </c>
      <c r="C113" s="34" t="s">
        <v>91</v>
      </c>
      <c r="D113" s="34" t="s">
        <v>133</v>
      </c>
      <c r="E113" s="34" t="s">
        <v>10</v>
      </c>
      <c r="F113" s="34" t="s">
        <v>11</v>
      </c>
      <c r="G113" s="37" t="s">
        <v>110</v>
      </c>
      <c r="H113" s="63" t="s">
        <v>132</v>
      </c>
      <c r="I113" s="34" t="str">
        <f t="shared" si="4"/>
        <v>Barriers preventing to accessing health care when needed (3 months) : Prevented by employer</v>
      </c>
      <c r="J113" s="34" t="str">
        <f t="shared" si="5"/>
        <v>Barriers preventing to accessing health care when needed (3 months) : Prevented by employerLebanese</v>
      </c>
      <c r="K113" s="55">
        <v>0</v>
      </c>
      <c r="L113" s="55">
        <v>0</v>
      </c>
      <c r="M113" s="55">
        <v>0</v>
      </c>
      <c r="N113" s="55">
        <v>1.11022302462516E-16</v>
      </c>
    </row>
    <row r="114" spans="1:14" x14ac:dyDescent="0.35">
      <c r="A114" s="34" t="s">
        <v>84</v>
      </c>
      <c r="B114" s="34" t="s">
        <v>88</v>
      </c>
      <c r="C114" s="34" t="s">
        <v>91</v>
      </c>
      <c r="D114" s="34" t="s">
        <v>133</v>
      </c>
      <c r="E114" s="34" t="s">
        <v>10</v>
      </c>
      <c r="F114" s="34" t="s">
        <v>11</v>
      </c>
      <c r="G114" s="37" t="s">
        <v>110</v>
      </c>
      <c r="H114" s="63" t="s">
        <v>108</v>
      </c>
      <c r="I114" s="34" t="str">
        <f t="shared" si="4"/>
        <v>Barriers preventing to accessing health care when needed (3 months) : Other</v>
      </c>
      <c r="J114" s="34" t="str">
        <f t="shared" si="5"/>
        <v>Barriers preventing to accessing health care when needed (3 months) : OtherLebanese</v>
      </c>
      <c r="K114" s="55">
        <v>1.22660973738007E-3</v>
      </c>
      <c r="L114" s="55">
        <v>3.3307428427921601E-2</v>
      </c>
      <c r="M114" s="55">
        <v>2.37660775609497E-2</v>
      </c>
      <c r="N114" s="55">
        <v>8.5103888050604105E-4</v>
      </c>
    </row>
    <row r="115" spans="1:14" x14ac:dyDescent="0.35">
      <c r="A115" s="34" t="s">
        <v>84</v>
      </c>
      <c r="B115" s="34" t="s">
        <v>88</v>
      </c>
      <c r="C115" s="34" t="s">
        <v>91</v>
      </c>
      <c r="D115" s="34" t="s">
        <v>133</v>
      </c>
      <c r="E115" s="34" t="s">
        <v>10</v>
      </c>
      <c r="F115" s="34" t="s">
        <v>11</v>
      </c>
      <c r="G115" s="37" t="s">
        <v>110</v>
      </c>
      <c r="H115" s="63" t="s">
        <v>8</v>
      </c>
      <c r="I115" s="34" t="str">
        <f t="shared" si="4"/>
        <v>Barriers preventing to accessing health care when needed (3 months) : Don't know</v>
      </c>
      <c r="J115" s="34" t="str">
        <f t="shared" si="5"/>
        <v>Barriers preventing to accessing health care when needed (3 months) : Don't knowLebanese</v>
      </c>
      <c r="K115" s="55">
        <v>2.0171251245911799E-2</v>
      </c>
      <c r="L115" s="55">
        <v>3.0483151834092601E-2</v>
      </c>
      <c r="M115" s="55">
        <v>2.1004571366417899E-2</v>
      </c>
      <c r="N115" s="55">
        <v>1.2287734224116701E-2</v>
      </c>
    </row>
    <row r="116" spans="1:14" x14ac:dyDescent="0.35">
      <c r="A116" s="34" t="s">
        <v>84</v>
      </c>
      <c r="B116" s="34" t="s">
        <v>88</v>
      </c>
      <c r="C116" s="34" t="s">
        <v>91</v>
      </c>
      <c r="D116" s="34" t="s">
        <v>133</v>
      </c>
      <c r="E116" s="34" t="s">
        <v>10</v>
      </c>
      <c r="F116" s="34" t="s">
        <v>11</v>
      </c>
      <c r="G116" s="37" t="s">
        <v>110</v>
      </c>
      <c r="H116" s="63" t="s">
        <v>7</v>
      </c>
      <c r="I116" s="34" t="str">
        <f t="shared" si="4"/>
        <v>Barriers preventing to accessing health care when needed (3 months) : Decline to answer</v>
      </c>
      <c r="J116" s="34" t="str">
        <f t="shared" si="5"/>
        <v>Barriers preventing to accessing health care when needed (3 months) : Decline to answerLebanese</v>
      </c>
      <c r="K116" s="55">
        <v>6.1330486869003598E-4</v>
      </c>
      <c r="L116" s="55">
        <v>6.97951257161684E-3</v>
      </c>
      <c r="M116" s="55">
        <v>1.0893314300868101E-2</v>
      </c>
      <c r="N116" s="55">
        <v>1.2021635045896199E-2</v>
      </c>
    </row>
    <row r="117" spans="1:14" hidden="1" x14ac:dyDescent="0.35">
      <c r="A117" s="34" t="s">
        <v>84</v>
      </c>
      <c r="B117" s="34" t="s">
        <v>88</v>
      </c>
      <c r="C117" s="34" t="s">
        <v>91</v>
      </c>
      <c r="D117" s="34" t="s">
        <v>133</v>
      </c>
      <c r="E117" s="34" t="s">
        <v>10</v>
      </c>
      <c r="F117" s="34" t="s">
        <v>48</v>
      </c>
      <c r="G117" s="37" t="s">
        <v>110</v>
      </c>
      <c r="H117" s="63" t="s">
        <v>111</v>
      </c>
      <c r="I117" s="34" t="str">
        <f t="shared" si="4"/>
        <v>Barriers preventing to accessing health care when needed (3 months) : No functional health facility nearby</v>
      </c>
      <c r="J117" s="34" t="str">
        <f t="shared" si="5"/>
        <v>Barriers preventing to accessing health care when needed (3 months) : No functional health facility nearbyMigrants</v>
      </c>
      <c r="K117" s="55">
        <v>0.24</v>
      </c>
      <c r="L117" s="55">
        <v>3.3898305084745797E-2</v>
      </c>
      <c r="M117" s="55">
        <v>1.11022302462516E-16</v>
      </c>
      <c r="N117" s="55">
        <v>0.05</v>
      </c>
    </row>
    <row r="118" spans="1:14" hidden="1" x14ac:dyDescent="0.35">
      <c r="A118" s="34" t="s">
        <v>84</v>
      </c>
      <c r="B118" s="34" t="s">
        <v>88</v>
      </c>
      <c r="C118" s="34" t="s">
        <v>91</v>
      </c>
      <c r="D118" s="34" t="s">
        <v>133</v>
      </c>
      <c r="E118" s="34" t="s">
        <v>10</v>
      </c>
      <c r="F118" s="34" t="s">
        <v>48</v>
      </c>
      <c r="G118" s="37" t="s">
        <v>110</v>
      </c>
      <c r="H118" s="63" t="s">
        <v>112</v>
      </c>
      <c r="I118" s="34" t="str">
        <f t="shared" si="4"/>
        <v>Barriers preventing to accessing health care when needed (3 months) : Health facility hours of operation are not convenient</v>
      </c>
      <c r="J118" s="34" t="str">
        <f t="shared" si="5"/>
        <v>Barriers preventing to accessing health care when needed (3 months) : Health facility hours of operation are not convenientMigrants</v>
      </c>
      <c r="K118" s="55">
        <v>0</v>
      </c>
      <c r="L118" s="55">
        <v>0</v>
      </c>
      <c r="M118" s="55">
        <v>1.11022302462516E-16</v>
      </c>
      <c r="N118" s="55">
        <v>0</v>
      </c>
    </row>
    <row r="119" spans="1:14" hidden="1" x14ac:dyDescent="0.35">
      <c r="A119" s="34" t="s">
        <v>84</v>
      </c>
      <c r="B119" s="34" t="s">
        <v>88</v>
      </c>
      <c r="C119" s="34" t="s">
        <v>91</v>
      </c>
      <c r="D119" s="34" t="s">
        <v>133</v>
      </c>
      <c r="E119" s="34" t="s">
        <v>10</v>
      </c>
      <c r="F119" s="34" t="s">
        <v>48</v>
      </c>
      <c r="G119" s="37" t="s">
        <v>110</v>
      </c>
      <c r="H119" s="63" t="s">
        <v>113</v>
      </c>
      <c r="I119" s="34" t="str">
        <f t="shared" si="4"/>
        <v>Barriers preventing to accessing health care when needed (3 months) : The specialized health service I/my household need(s) is not available at the health facility</v>
      </c>
      <c r="J119" s="34" t="str">
        <f t="shared" si="5"/>
        <v>Barriers preventing to accessing health care when needed (3 months) : The specialized health service I/my household need(s) is not available at the health facilityMigrants</v>
      </c>
      <c r="K119" s="55">
        <v>0.04</v>
      </c>
      <c r="L119" s="55">
        <v>0</v>
      </c>
      <c r="M119" s="55">
        <v>1.11022302462516E-16</v>
      </c>
      <c r="N119" s="55">
        <v>0</v>
      </c>
    </row>
    <row r="120" spans="1:14" hidden="1" x14ac:dyDescent="0.35">
      <c r="A120" s="34" t="s">
        <v>84</v>
      </c>
      <c r="B120" s="34" t="s">
        <v>88</v>
      </c>
      <c r="C120" s="34" t="s">
        <v>91</v>
      </c>
      <c r="D120" s="34" t="s">
        <v>133</v>
      </c>
      <c r="E120" s="34" t="s">
        <v>10</v>
      </c>
      <c r="F120" s="34" t="s">
        <v>48</v>
      </c>
      <c r="G120" s="37" t="s">
        <v>110</v>
      </c>
      <c r="H120" s="63" t="s">
        <v>114</v>
      </c>
      <c r="I120" s="34" t="str">
        <f t="shared" si="4"/>
        <v>Barriers preventing to accessing health care when needed (3 months) : Long waiting time for the service</v>
      </c>
      <c r="J120" s="34" t="str">
        <f t="shared" si="5"/>
        <v>Barriers preventing to accessing health care when needed (3 months) : Long waiting time for the serviceMigrants</v>
      </c>
      <c r="K120" s="55">
        <v>0.04</v>
      </c>
      <c r="L120" s="55">
        <v>8.4745762711864403E-2</v>
      </c>
      <c r="M120" s="55">
        <v>0.2</v>
      </c>
      <c r="N120" s="55">
        <v>0.05</v>
      </c>
    </row>
    <row r="121" spans="1:14" hidden="1" x14ac:dyDescent="0.35">
      <c r="A121" s="34" t="s">
        <v>84</v>
      </c>
      <c r="B121" s="34" t="s">
        <v>88</v>
      </c>
      <c r="C121" s="34" t="s">
        <v>91</v>
      </c>
      <c r="D121" s="34" t="s">
        <v>133</v>
      </c>
      <c r="E121" s="34" t="s">
        <v>10</v>
      </c>
      <c r="F121" s="34" t="s">
        <v>48</v>
      </c>
      <c r="G121" s="37" t="s">
        <v>110</v>
      </c>
      <c r="H121" s="63" t="s">
        <v>115</v>
      </c>
      <c r="I121" s="34" t="str">
        <f t="shared" si="4"/>
        <v>Barriers preventing to accessing health care when needed (3 months) : Could not afford cost of consultation</v>
      </c>
      <c r="J121" s="34" t="str">
        <f t="shared" si="5"/>
        <v>Barriers preventing to accessing health care when needed (3 months) : Could not afford cost of consultationMigrants</v>
      </c>
      <c r="K121" s="55">
        <v>0.48</v>
      </c>
      <c r="L121" s="55">
        <v>0.44067796610169502</v>
      </c>
      <c r="M121" s="55">
        <v>0.6</v>
      </c>
      <c r="N121" s="55">
        <v>0.6</v>
      </c>
    </row>
    <row r="122" spans="1:14" hidden="1" x14ac:dyDescent="0.35">
      <c r="A122" s="34" t="s">
        <v>84</v>
      </c>
      <c r="B122" s="34" t="s">
        <v>88</v>
      </c>
      <c r="C122" s="34" t="s">
        <v>91</v>
      </c>
      <c r="D122" s="34" t="s">
        <v>133</v>
      </c>
      <c r="E122" s="34" t="s">
        <v>10</v>
      </c>
      <c r="F122" s="34" t="s">
        <v>48</v>
      </c>
      <c r="G122" s="37" t="s">
        <v>110</v>
      </c>
      <c r="H122" s="63" t="s">
        <v>116</v>
      </c>
      <c r="I122" s="34" t="str">
        <f t="shared" si="4"/>
        <v>Barriers preventing to accessing health care when needed (3 months) : Could not afford cost of treatment</v>
      </c>
      <c r="J122" s="34" t="str">
        <f t="shared" si="5"/>
        <v>Barriers preventing to accessing health care when needed (3 months) : Could not afford cost of treatmentMigrants</v>
      </c>
      <c r="K122" s="55">
        <v>0.68</v>
      </c>
      <c r="L122" s="55">
        <v>0.83050847457627097</v>
      </c>
      <c r="M122" s="55">
        <v>0.6</v>
      </c>
      <c r="N122" s="55">
        <v>0.55000000000000004</v>
      </c>
    </row>
    <row r="123" spans="1:14" hidden="1" x14ac:dyDescent="0.35">
      <c r="A123" s="34" t="s">
        <v>84</v>
      </c>
      <c r="B123" s="34" t="s">
        <v>88</v>
      </c>
      <c r="C123" s="34" t="s">
        <v>91</v>
      </c>
      <c r="D123" s="34" t="s">
        <v>133</v>
      </c>
      <c r="E123" s="34" t="s">
        <v>10</v>
      </c>
      <c r="F123" s="34" t="s">
        <v>48</v>
      </c>
      <c r="G123" s="37" t="s">
        <v>110</v>
      </c>
      <c r="H123" s="63" t="s">
        <v>117</v>
      </c>
      <c r="I123" s="34" t="str">
        <f t="shared" si="4"/>
        <v>Barriers preventing to accessing health care when needed (3 months) : Could not afford transportation to health facility</v>
      </c>
      <c r="J123" s="34" t="str">
        <f t="shared" si="5"/>
        <v>Barriers preventing to accessing health care when needed (3 months) : Could not afford transportation to health facilityMigrants</v>
      </c>
      <c r="K123" s="55">
        <v>0.12</v>
      </c>
      <c r="L123" s="55">
        <v>0.45762711864406802</v>
      </c>
      <c r="M123" s="55">
        <v>1.11022302462516E-16</v>
      </c>
      <c r="N123" s="55">
        <v>0.05</v>
      </c>
    </row>
    <row r="124" spans="1:14" hidden="1" x14ac:dyDescent="0.35">
      <c r="A124" s="34" t="s">
        <v>84</v>
      </c>
      <c r="B124" s="34" t="s">
        <v>88</v>
      </c>
      <c r="C124" s="34" t="s">
        <v>91</v>
      </c>
      <c r="D124" s="34" t="s">
        <v>133</v>
      </c>
      <c r="E124" s="34" t="s">
        <v>10</v>
      </c>
      <c r="F124" s="34" t="s">
        <v>48</v>
      </c>
      <c r="G124" s="37" t="s">
        <v>110</v>
      </c>
      <c r="H124" s="63" t="s">
        <v>118</v>
      </c>
      <c r="I124" s="34" t="str">
        <f t="shared" si="4"/>
        <v>Barriers preventing to accessing health care when needed (3 months) : Issues with quality or accessibility of medications</v>
      </c>
      <c r="J124" s="34" t="str">
        <f t="shared" si="5"/>
        <v>Barriers preventing to accessing health care when needed (3 months) : Issues with quality or accessibility of medicationsMigrants</v>
      </c>
      <c r="K124" s="55">
        <v>0</v>
      </c>
      <c r="L124" s="55">
        <v>6.7796610169491497E-2</v>
      </c>
      <c r="M124" s="55">
        <v>0.2</v>
      </c>
      <c r="N124" s="55">
        <v>0</v>
      </c>
    </row>
    <row r="125" spans="1:14" hidden="1" x14ac:dyDescent="0.35">
      <c r="A125" s="34" t="s">
        <v>84</v>
      </c>
      <c r="B125" s="34" t="s">
        <v>88</v>
      </c>
      <c r="C125" s="34" t="s">
        <v>91</v>
      </c>
      <c r="D125" s="34" t="s">
        <v>133</v>
      </c>
      <c r="E125" s="34" t="s">
        <v>10</v>
      </c>
      <c r="F125" s="34" t="s">
        <v>48</v>
      </c>
      <c r="G125" s="37" t="s">
        <v>110</v>
      </c>
      <c r="H125" s="63" t="s">
        <v>119</v>
      </c>
      <c r="I125" s="34" t="str">
        <f t="shared" si="4"/>
        <v>Barriers preventing to accessing health care when needed (3 months) : Health facility is too far away</v>
      </c>
      <c r="J125" s="34" t="str">
        <f t="shared" si="5"/>
        <v>Barriers preventing to accessing health care when needed (3 months) : Health facility is too far awayMigrants</v>
      </c>
      <c r="K125" s="55">
        <v>0</v>
      </c>
      <c r="L125" s="55">
        <v>0</v>
      </c>
      <c r="M125" s="55">
        <v>0.2</v>
      </c>
      <c r="N125" s="55">
        <v>0</v>
      </c>
    </row>
    <row r="126" spans="1:14" hidden="1" x14ac:dyDescent="0.35">
      <c r="A126" s="34" t="s">
        <v>84</v>
      </c>
      <c r="B126" s="34" t="s">
        <v>88</v>
      </c>
      <c r="C126" s="34" t="s">
        <v>91</v>
      </c>
      <c r="D126" s="34" t="s">
        <v>133</v>
      </c>
      <c r="E126" s="34" t="s">
        <v>10</v>
      </c>
      <c r="F126" s="34" t="s">
        <v>48</v>
      </c>
      <c r="G126" s="37" t="s">
        <v>110</v>
      </c>
      <c r="H126" s="63" t="s">
        <v>120</v>
      </c>
      <c r="I126" s="34" t="str">
        <f t="shared" si="4"/>
        <v>Barriers preventing to accessing health care when needed (3 months) : Disability prevents access to health facility</v>
      </c>
      <c r="J126" s="34" t="str">
        <f t="shared" si="5"/>
        <v>Barriers preventing to accessing health care when needed (3 months) : Disability prevents access to health facilityMigrants</v>
      </c>
      <c r="K126" s="55">
        <v>0.04</v>
      </c>
      <c r="L126" s="55">
        <v>0</v>
      </c>
      <c r="M126" s="55">
        <v>1.11022302462516E-16</v>
      </c>
      <c r="N126" s="55">
        <v>0</v>
      </c>
    </row>
    <row r="127" spans="1:14" hidden="1" x14ac:dyDescent="0.35">
      <c r="A127" s="34" t="s">
        <v>84</v>
      </c>
      <c r="B127" s="34" t="s">
        <v>88</v>
      </c>
      <c r="C127" s="34" t="s">
        <v>91</v>
      </c>
      <c r="D127" s="34" t="s">
        <v>133</v>
      </c>
      <c r="E127" s="34" t="s">
        <v>10</v>
      </c>
      <c r="F127" s="34" t="s">
        <v>48</v>
      </c>
      <c r="G127" s="37" t="s">
        <v>110</v>
      </c>
      <c r="H127" s="63" t="s">
        <v>121</v>
      </c>
      <c r="I127" s="34" t="str">
        <f t="shared" si="4"/>
        <v>Barriers preventing to accessing health care when needed (3 months) : No means of transport</v>
      </c>
      <c r="J127" s="34" t="str">
        <f t="shared" si="5"/>
        <v>Barriers preventing to accessing health care when needed (3 months) : No means of transportMigrants</v>
      </c>
      <c r="K127" s="55">
        <v>0</v>
      </c>
      <c r="L127" s="55">
        <v>3.3898305084745797E-2</v>
      </c>
      <c r="M127" s="55">
        <v>0.4</v>
      </c>
      <c r="N127" s="55">
        <v>0</v>
      </c>
    </row>
    <row r="128" spans="1:14" hidden="1" x14ac:dyDescent="0.35">
      <c r="A128" s="34" t="s">
        <v>84</v>
      </c>
      <c r="B128" s="34" t="s">
        <v>88</v>
      </c>
      <c r="C128" s="34" t="s">
        <v>91</v>
      </c>
      <c r="D128" s="34" t="s">
        <v>133</v>
      </c>
      <c r="E128" s="34" t="s">
        <v>10</v>
      </c>
      <c r="F128" s="34" t="s">
        <v>48</v>
      </c>
      <c r="G128" s="37" t="s">
        <v>110</v>
      </c>
      <c r="H128" s="63" t="s">
        <v>122</v>
      </c>
      <c r="I128" s="34" t="str">
        <f t="shared" si="4"/>
        <v>Barriers preventing to accessing health care when needed (3 months) : Not safe/insecurity at health facility</v>
      </c>
      <c r="J128" s="34" t="str">
        <f t="shared" si="5"/>
        <v>Barriers preventing to accessing health care when needed (3 months) : Not safe/insecurity at health facilityMigrants</v>
      </c>
      <c r="K128" s="55">
        <v>0</v>
      </c>
      <c r="L128" s="55">
        <v>0</v>
      </c>
      <c r="M128" s="55">
        <v>1.11022302462516E-16</v>
      </c>
      <c r="N128" s="55">
        <v>0</v>
      </c>
    </row>
    <row r="129" spans="1:14" hidden="1" x14ac:dyDescent="0.35">
      <c r="A129" s="34" t="s">
        <v>84</v>
      </c>
      <c r="B129" s="34" t="s">
        <v>88</v>
      </c>
      <c r="C129" s="34" t="s">
        <v>91</v>
      </c>
      <c r="D129" s="34" t="s">
        <v>133</v>
      </c>
      <c r="E129" s="34" t="s">
        <v>10</v>
      </c>
      <c r="F129" s="34" t="s">
        <v>48</v>
      </c>
      <c r="G129" s="37" t="s">
        <v>110</v>
      </c>
      <c r="H129" s="63" t="s">
        <v>123</v>
      </c>
      <c r="I129" s="34" t="str">
        <f t="shared" si="4"/>
        <v>Barriers preventing to accessing health care when needed (3 months) : Not safe/insecurity while travelling to health facility</v>
      </c>
      <c r="J129" s="34" t="str">
        <f t="shared" si="5"/>
        <v>Barriers preventing to accessing health care when needed (3 months) : Not safe/insecurity while travelling to health facilityMigrants</v>
      </c>
      <c r="K129" s="55">
        <v>0</v>
      </c>
      <c r="L129" s="55">
        <v>0</v>
      </c>
      <c r="M129" s="55">
        <v>1.11022302462516E-16</v>
      </c>
      <c r="N129" s="55">
        <v>0</v>
      </c>
    </row>
    <row r="130" spans="1:14" hidden="1" x14ac:dyDescent="0.35">
      <c r="A130" s="34" t="s">
        <v>84</v>
      </c>
      <c r="B130" s="34" t="s">
        <v>88</v>
      </c>
      <c r="C130" s="34" t="s">
        <v>91</v>
      </c>
      <c r="D130" s="34" t="s">
        <v>133</v>
      </c>
      <c r="E130" s="34" t="s">
        <v>10</v>
      </c>
      <c r="F130" s="34" t="s">
        <v>48</v>
      </c>
      <c r="G130" s="37" t="s">
        <v>110</v>
      </c>
      <c r="H130" s="63" t="s">
        <v>124</v>
      </c>
      <c r="I130" s="34" t="str">
        <f t="shared" si="4"/>
        <v>Barriers preventing to accessing health care when needed (3 months) : Fear of exposure to COVID-19 at health facility</v>
      </c>
      <c r="J130" s="34" t="str">
        <f t="shared" si="5"/>
        <v>Barriers preventing to accessing health care when needed (3 months) : Fear of exposure to COVID-19 at health facilityMigrants</v>
      </c>
      <c r="K130" s="55">
        <v>0.08</v>
      </c>
      <c r="L130" s="55">
        <v>0</v>
      </c>
      <c r="M130" s="55">
        <v>1.11022302462516E-16</v>
      </c>
      <c r="N130" s="55">
        <v>0</v>
      </c>
    </row>
    <row r="131" spans="1:14" hidden="1" x14ac:dyDescent="0.35">
      <c r="A131" s="34" t="s">
        <v>84</v>
      </c>
      <c r="B131" s="34" t="s">
        <v>88</v>
      </c>
      <c r="C131" s="34" t="s">
        <v>91</v>
      </c>
      <c r="D131" s="34" t="s">
        <v>133</v>
      </c>
      <c r="E131" s="34" t="s">
        <v>10</v>
      </c>
      <c r="F131" s="34" t="s">
        <v>48</v>
      </c>
      <c r="G131" s="37" t="s">
        <v>110</v>
      </c>
      <c r="H131" s="63" t="s">
        <v>125</v>
      </c>
      <c r="I131" s="34" t="str">
        <f t="shared" si="4"/>
        <v>Barriers preventing to accessing health care when needed (3 months) : Not trained staff at health facility</v>
      </c>
      <c r="J131" s="34" t="str">
        <f t="shared" si="5"/>
        <v>Barriers preventing to accessing health care when needed (3 months) : Not trained staff at health facilityMigrants</v>
      </c>
      <c r="K131" s="55">
        <v>0</v>
      </c>
      <c r="L131" s="55">
        <v>0</v>
      </c>
      <c r="M131" s="55">
        <v>1.11022302462516E-16</v>
      </c>
      <c r="N131" s="55">
        <v>0</v>
      </c>
    </row>
    <row r="132" spans="1:14" hidden="1" x14ac:dyDescent="0.35">
      <c r="A132" s="34" t="s">
        <v>84</v>
      </c>
      <c r="B132" s="34" t="s">
        <v>88</v>
      </c>
      <c r="C132" s="34" t="s">
        <v>91</v>
      </c>
      <c r="D132" s="34" t="s">
        <v>133</v>
      </c>
      <c r="E132" s="34" t="s">
        <v>10</v>
      </c>
      <c r="F132" s="34" t="s">
        <v>48</v>
      </c>
      <c r="G132" s="37" t="s">
        <v>110</v>
      </c>
      <c r="H132" s="63" t="s">
        <v>126</v>
      </c>
      <c r="I132" s="34" t="str">
        <f t="shared" si="4"/>
        <v>Barriers preventing to accessing health care when needed (3 months) : Not enough staff at health facility</v>
      </c>
      <c r="J132" s="34" t="str">
        <f t="shared" si="5"/>
        <v>Barriers preventing to accessing health care when needed (3 months) : Not enough staff at health facilityMigrants</v>
      </c>
      <c r="K132" s="55">
        <v>0</v>
      </c>
      <c r="L132" s="55">
        <v>0</v>
      </c>
      <c r="M132" s="55">
        <v>1.11022302462516E-16</v>
      </c>
      <c r="N132" s="55">
        <v>0</v>
      </c>
    </row>
    <row r="133" spans="1:14" hidden="1" x14ac:dyDescent="0.35">
      <c r="A133" s="34" t="s">
        <v>84</v>
      </c>
      <c r="B133" s="34" t="s">
        <v>88</v>
      </c>
      <c r="C133" s="34" t="s">
        <v>91</v>
      </c>
      <c r="D133" s="34" t="s">
        <v>133</v>
      </c>
      <c r="E133" s="34" t="s">
        <v>10</v>
      </c>
      <c r="F133" s="34" t="s">
        <v>48</v>
      </c>
      <c r="G133" s="37" t="s">
        <v>110</v>
      </c>
      <c r="H133" s="63" t="s">
        <v>127</v>
      </c>
      <c r="I133" s="34" t="str">
        <f t="shared" si="4"/>
        <v>Barriers preventing to accessing health care when needed (3 months) : Lack of female staff at health facility</v>
      </c>
      <c r="J133" s="34" t="str">
        <f t="shared" si="5"/>
        <v>Barriers preventing to accessing health care when needed (3 months) : Lack of female staff at health facilityMigrants</v>
      </c>
      <c r="K133" s="55">
        <v>0</v>
      </c>
      <c r="L133" s="55">
        <v>0</v>
      </c>
      <c r="M133" s="55">
        <v>1.11022302462516E-16</v>
      </c>
      <c r="N133" s="55">
        <v>0</v>
      </c>
    </row>
    <row r="134" spans="1:14" hidden="1" x14ac:dyDescent="0.35">
      <c r="A134" s="34" t="s">
        <v>84</v>
      </c>
      <c r="B134" s="34" t="s">
        <v>88</v>
      </c>
      <c r="C134" s="34" t="s">
        <v>91</v>
      </c>
      <c r="D134" s="34" t="s">
        <v>133</v>
      </c>
      <c r="E134" s="34" t="s">
        <v>10</v>
      </c>
      <c r="F134" s="34" t="s">
        <v>48</v>
      </c>
      <c r="G134" s="37" t="s">
        <v>110</v>
      </c>
      <c r="H134" s="63" t="s">
        <v>128</v>
      </c>
      <c r="I134" s="34" t="str">
        <f t="shared" si="4"/>
        <v>Barriers preventing to accessing health care when needed (3 months) : Fear or distrust of health workers, examination or treatment</v>
      </c>
      <c r="J134" s="34" t="str">
        <f t="shared" si="5"/>
        <v>Barriers preventing to accessing health care when needed (3 months) : Fear or distrust of health workers, examination or treatmentMigrants</v>
      </c>
      <c r="K134" s="55">
        <v>0</v>
      </c>
      <c r="L134" s="55">
        <v>0</v>
      </c>
      <c r="M134" s="55">
        <v>1.11022302462516E-16</v>
      </c>
      <c r="N134" s="55">
        <v>0</v>
      </c>
    </row>
    <row r="135" spans="1:14" hidden="1" x14ac:dyDescent="0.35">
      <c r="A135" s="34" t="s">
        <v>84</v>
      </c>
      <c r="B135" s="34" t="s">
        <v>88</v>
      </c>
      <c r="C135" s="34" t="s">
        <v>91</v>
      </c>
      <c r="D135" s="34" t="s">
        <v>133</v>
      </c>
      <c r="E135" s="34" t="s">
        <v>10</v>
      </c>
      <c r="F135" s="34" t="s">
        <v>48</v>
      </c>
      <c r="G135" s="37" t="s">
        <v>110</v>
      </c>
      <c r="H135" s="63" t="s">
        <v>129</v>
      </c>
      <c r="I135" s="34" t="str">
        <f t="shared" si="4"/>
        <v>Barriers preventing to accessing health care when needed (3 months) : Could not take time off work / from caring for children</v>
      </c>
      <c r="J135" s="34" t="str">
        <f t="shared" si="5"/>
        <v>Barriers preventing to accessing health care when needed (3 months) : Could not take time off work / from caring for childrenMigrants</v>
      </c>
      <c r="K135" s="55">
        <v>0</v>
      </c>
      <c r="L135" s="55">
        <v>0</v>
      </c>
      <c r="M135" s="55">
        <v>1.11022302462516E-16</v>
      </c>
      <c r="N135" s="55">
        <v>0</v>
      </c>
    </row>
    <row r="136" spans="1:14" hidden="1" x14ac:dyDescent="0.35">
      <c r="A136" s="34" t="s">
        <v>84</v>
      </c>
      <c r="B136" s="34" t="s">
        <v>88</v>
      </c>
      <c r="C136" s="34" t="s">
        <v>91</v>
      </c>
      <c r="D136" s="34" t="s">
        <v>133</v>
      </c>
      <c r="E136" s="34" t="s">
        <v>10</v>
      </c>
      <c r="F136" s="34" t="s">
        <v>48</v>
      </c>
      <c r="G136" s="37" t="s">
        <v>110</v>
      </c>
      <c r="H136" s="63" t="s">
        <v>130</v>
      </c>
      <c r="I136" s="34" t="str">
        <f t="shared" si="4"/>
        <v>Barriers preventing to accessing health care when needed (3 months) : Language issues or communication barriers (can include disability related to speaking/ seeing/ hearing)</v>
      </c>
      <c r="J136" s="34" t="str">
        <f t="shared" si="5"/>
        <v>Barriers preventing to accessing health care when needed (3 months) : Language issues or communication barriers (can include disability related to speaking/ seeing/ hearing)Migrants</v>
      </c>
      <c r="K136" s="55">
        <v>0</v>
      </c>
      <c r="L136" s="55">
        <v>1.6949152542372899E-2</v>
      </c>
      <c r="M136" s="55">
        <v>1.11022302462516E-16</v>
      </c>
      <c r="N136" s="55">
        <v>0</v>
      </c>
    </row>
    <row r="137" spans="1:14" hidden="1" x14ac:dyDescent="0.35">
      <c r="A137" s="34" t="s">
        <v>84</v>
      </c>
      <c r="B137" s="34" t="s">
        <v>88</v>
      </c>
      <c r="C137" s="34" t="s">
        <v>91</v>
      </c>
      <c r="D137" s="34" t="s">
        <v>133</v>
      </c>
      <c r="E137" s="34" t="s">
        <v>10</v>
      </c>
      <c r="F137" s="34" t="s">
        <v>48</v>
      </c>
      <c r="G137" s="37" t="s">
        <v>110</v>
      </c>
      <c r="H137" s="63" t="s">
        <v>131</v>
      </c>
      <c r="I137" s="34" t="str">
        <f t="shared" si="4"/>
        <v>Barriers preventing to accessing health care when needed (3 months) : Lack of civil documentation</v>
      </c>
      <c r="J137" s="34" t="str">
        <f t="shared" si="5"/>
        <v>Barriers preventing to accessing health care when needed (3 months) : Lack of civil documentationMigrants</v>
      </c>
      <c r="K137" s="55">
        <v>0</v>
      </c>
      <c r="L137" s="55">
        <v>1.6949152542372899E-2</v>
      </c>
      <c r="M137" s="55">
        <v>1.11022302462516E-16</v>
      </c>
      <c r="N137" s="55">
        <v>0</v>
      </c>
    </row>
    <row r="138" spans="1:14" hidden="1" x14ac:dyDescent="0.35">
      <c r="A138" s="34" t="s">
        <v>84</v>
      </c>
      <c r="B138" s="34" t="s">
        <v>88</v>
      </c>
      <c r="C138" s="34" t="s">
        <v>91</v>
      </c>
      <c r="D138" s="34" t="s">
        <v>133</v>
      </c>
      <c r="E138" s="34" t="s">
        <v>10</v>
      </c>
      <c r="F138" s="34" t="s">
        <v>48</v>
      </c>
      <c r="G138" s="37" t="s">
        <v>110</v>
      </c>
      <c r="H138" s="63" t="s">
        <v>132</v>
      </c>
      <c r="I138" s="34" t="str">
        <f t="shared" si="4"/>
        <v>Barriers preventing to accessing health care when needed (3 months) : Prevented by employer</v>
      </c>
      <c r="J138" s="34" t="str">
        <f t="shared" si="5"/>
        <v>Barriers preventing to accessing health care when needed (3 months) : Prevented by employerMigrants</v>
      </c>
      <c r="K138" s="55">
        <v>0</v>
      </c>
      <c r="L138" s="55">
        <v>0</v>
      </c>
      <c r="M138" s="55">
        <v>1.11022302462516E-16</v>
      </c>
      <c r="N138" s="55">
        <v>0</v>
      </c>
    </row>
    <row r="139" spans="1:14" hidden="1" x14ac:dyDescent="0.35">
      <c r="A139" s="34" t="s">
        <v>84</v>
      </c>
      <c r="B139" s="34" t="s">
        <v>88</v>
      </c>
      <c r="C139" s="34" t="s">
        <v>91</v>
      </c>
      <c r="D139" s="34" t="s">
        <v>133</v>
      </c>
      <c r="E139" s="34" t="s">
        <v>10</v>
      </c>
      <c r="F139" s="34" t="s">
        <v>48</v>
      </c>
      <c r="G139" s="37" t="s">
        <v>110</v>
      </c>
      <c r="H139" s="63" t="s">
        <v>108</v>
      </c>
      <c r="I139" s="34" t="str">
        <f t="shared" si="4"/>
        <v>Barriers preventing to accessing health care when needed (3 months) : Other</v>
      </c>
      <c r="J139" s="34" t="str">
        <f t="shared" si="5"/>
        <v>Barriers preventing to accessing health care when needed (3 months) : OtherMigrants</v>
      </c>
      <c r="K139" s="55">
        <v>0.04</v>
      </c>
      <c r="L139" s="55">
        <v>3.3898305084745797E-2</v>
      </c>
      <c r="M139" s="55">
        <v>1.11022302462516E-16</v>
      </c>
      <c r="N139" s="55">
        <v>0</v>
      </c>
    </row>
    <row r="140" spans="1:14" hidden="1" x14ac:dyDescent="0.35">
      <c r="A140" s="34" t="s">
        <v>84</v>
      </c>
      <c r="B140" s="34" t="s">
        <v>88</v>
      </c>
      <c r="C140" s="34" t="s">
        <v>91</v>
      </c>
      <c r="D140" s="34" t="s">
        <v>133</v>
      </c>
      <c r="E140" s="34" t="s">
        <v>10</v>
      </c>
      <c r="F140" s="34" t="s">
        <v>48</v>
      </c>
      <c r="G140" s="37" t="s">
        <v>110</v>
      </c>
      <c r="H140" s="63" t="s">
        <v>8</v>
      </c>
      <c r="I140" s="34" t="str">
        <f t="shared" si="4"/>
        <v>Barriers preventing to accessing health care when needed (3 months) : Don't know</v>
      </c>
      <c r="J140" s="34" t="str">
        <f t="shared" si="5"/>
        <v>Barriers preventing to accessing health care when needed (3 months) : Don't knowMigrants</v>
      </c>
      <c r="K140" s="55">
        <v>0</v>
      </c>
      <c r="L140" s="55">
        <v>1.6949152542372899E-2</v>
      </c>
      <c r="M140" s="55">
        <v>1.11022302462516E-16</v>
      </c>
      <c r="N140" s="55">
        <v>0.25</v>
      </c>
    </row>
    <row r="141" spans="1:14" hidden="1" x14ac:dyDescent="0.35">
      <c r="A141" s="34" t="s">
        <v>84</v>
      </c>
      <c r="B141" s="34" t="s">
        <v>88</v>
      </c>
      <c r="C141" s="34" t="s">
        <v>91</v>
      </c>
      <c r="D141" s="34" t="s">
        <v>133</v>
      </c>
      <c r="E141" s="34" t="s">
        <v>10</v>
      </c>
      <c r="F141" s="34" t="s">
        <v>48</v>
      </c>
      <c r="G141" s="37" t="s">
        <v>110</v>
      </c>
      <c r="H141" s="63" t="s">
        <v>7</v>
      </c>
      <c r="I141" s="34" t="str">
        <f t="shared" si="4"/>
        <v>Barriers preventing to accessing health care when needed (3 months) : Decline to answer</v>
      </c>
      <c r="J141" s="34" t="str">
        <f t="shared" si="5"/>
        <v>Barriers preventing to accessing health care when needed (3 months) : Decline to answerMigrants</v>
      </c>
      <c r="K141" s="55">
        <v>0</v>
      </c>
      <c r="L141" s="55">
        <v>1.6949152542372899E-2</v>
      </c>
      <c r="M141" s="55">
        <v>1.11022302462516E-16</v>
      </c>
      <c r="N141" s="55">
        <v>0</v>
      </c>
    </row>
    <row r="142" spans="1:14" hidden="1" x14ac:dyDescent="0.35">
      <c r="A142" s="34" t="s">
        <v>84</v>
      </c>
      <c r="B142" s="34" t="s">
        <v>88</v>
      </c>
      <c r="C142" s="34" t="s">
        <v>91</v>
      </c>
      <c r="D142" s="34" t="s">
        <v>133</v>
      </c>
      <c r="E142" s="34" t="s">
        <v>10</v>
      </c>
      <c r="F142" s="34" t="s">
        <v>12</v>
      </c>
      <c r="G142" s="37" t="s">
        <v>110</v>
      </c>
      <c r="H142" s="63" t="s">
        <v>111</v>
      </c>
      <c r="I142" s="34" t="str">
        <f t="shared" si="4"/>
        <v>Barriers preventing to accessing health care when needed (3 months) : No functional health facility nearby</v>
      </c>
      <c r="J142" s="34" t="str">
        <f t="shared" si="5"/>
        <v>Barriers preventing to accessing health care when needed (3 months) : No functional health facility nearbyPRL</v>
      </c>
      <c r="K142" s="55">
        <v>0.125</v>
      </c>
      <c r="L142" s="55">
        <v>6.4516129032258104E-2</v>
      </c>
      <c r="M142" s="55">
        <v>0.125</v>
      </c>
      <c r="N142" s="55">
        <v>0.107142857142857</v>
      </c>
    </row>
    <row r="143" spans="1:14" hidden="1" x14ac:dyDescent="0.35">
      <c r="A143" s="34" t="s">
        <v>84</v>
      </c>
      <c r="B143" s="34" t="s">
        <v>88</v>
      </c>
      <c r="C143" s="34" t="s">
        <v>91</v>
      </c>
      <c r="D143" s="34" t="s">
        <v>133</v>
      </c>
      <c r="E143" s="34" t="s">
        <v>10</v>
      </c>
      <c r="F143" s="34" t="s">
        <v>12</v>
      </c>
      <c r="G143" s="37" t="s">
        <v>110</v>
      </c>
      <c r="H143" s="63" t="s">
        <v>112</v>
      </c>
      <c r="I143" s="34" t="str">
        <f t="shared" si="4"/>
        <v>Barriers preventing to accessing health care when needed (3 months) : Health facility hours of operation are not convenient</v>
      </c>
      <c r="J143" s="34" t="str">
        <f t="shared" si="5"/>
        <v>Barriers preventing to accessing health care when needed (3 months) : Health facility hours of operation are not convenientPRL</v>
      </c>
      <c r="K143" s="55">
        <v>0</v>
      </c>
      <c r="L143" s="55">
        <v>0</v>
      </c>
      <c r="M143" s="55">
        <v>3.125E-2</v>
      </c>
      <c r="N143" s="55">
        <v>-2.2204460492503101E-16</v>
      </c>
    </row>
    <row r="144" spans="1:14" hidden="1" x14ac:dyDescent="0.35">
      <c r="A144" s="34" t="s">
        <v>84</v>
      </c>
      <c r="B144" s="34" t="s">
        <v>88</v>
      </c>
      <c r="C144" s="34" t="s">
        <v>91</v>
      </c>
      <c r="D144" s="34" t="s">
        <v>133</v>
      </c>
      <c r="E144" s="34" t="s">
        <v>10</v>
      </c>
      <c r="F144" s="34" t="s">
        <v>12</v>
      </c>
      <c r="G144" s="37" t="s">
        <v>110</v>
      </c>
      <c r="H144" s="63" t="s">
        <v>113</v>
      </c>
      <c r="I144" s="34" t="str">
        <f t="shared" si="4"/>
        <v>Barriers preventing to accessing health care when needed (3 months) : The specialized health service I/my household need(s) is not available at the health facility</v>
      </c>
      <c r="J144" s="34" t="str">
        <f t="shared" si="5"/>
        <v>Barriers preventing to accessing health care when needed (3 months) : The specialized health service I/my household need(s) is not available at the health facilityPRL</v>
      </c>
      <c r="K144" s="55">
        <v>3.7499999999999999E-2</v>
      </c>
      <c r="L144" s="55">
        <v>3.2258064516128997E-2</v>
      </c>
      <c r="M144" s="55">
        <v>2.0833333333333301E-2</v>
      </c>
      <c r="N144" s="55">
        <v>5.3571428571428603E-2</v>
      </c>
    </row>
    <row r="145" spans="1:14" hidden="1" x14ac:dyDescent="0.35">
      <c r="A145" s="34" t="s">
        <v>84</v>
      </c>
      <c r="B145" s="34" t="s">
        <v>88</v>
      </c>
      <c r="C145" s="34" t="s">
        <v>91</v>
      </c>
      <c r="D145" s="34" t="s">
        <v>133</v>
      </c>
      <c r="E145" s="34" t="s">
        <v>10</v>
      </c>
      <c r="F145" s="34" t="s">
        <v>12</v>
      </c>
      <c r="G145" s="37" t="s">
        <v>110</v>
      </c>
      <c r="H145" s="63" t="s">
        <v>114</v>
      </c>
      <c r="I145" s="34" t="str">
        <f t="shared" si="4"/>
        <v>Barriers preventing to accessing health care when needed (3 months) : Long waiting time for the service</v>
      </c>
      <c r="J145" s="34" t="str">
        <f t="shared" si="5"/>
        <v>Barriers preventing to accessing health care when needed (3 months) : Long waiting time for the servicePRL</v>
      </c>
      <c r="K145" s="55">
        <v>0.05</v>
      </c>
      <c r="L145" s="55">
        <v>6.4516129032258104E-2</v>
      </c>
      <c r="M145" s="55">
        <v>0.15625</v>
      </c>
      <c r="N145" s="55">
        <v>5.3571428571428603E-2</v>
      </c>
    </row>
    <row r="146" spans="1:14" hidden="1" x14ac:dyDescent="0.35">
      <c r="A146" s="34" t="s">
        <v>84</v>
      </c>
      <c r="B146" s="34" t="s">
        <v>88</v>
      </c>
      <c r="C146" s="34" t="s">
        <v>91</v>
      </c>
      <c r="D146" s="34" t="s">
        <v>133</v>
      </c>
      <c r="E146" s="34" t="s">
        <v>10</v>
      </c>
      <c r="F146" s="34" t="s">
        <v>12</v>
      </c>
      <c r="G146" s="37" t="s">
        <v>110</v>
      </c>
      <c r="H146" s="63" t="s">
        <v>115</v>
      </c>
      <c r="I146" s="34" t="str">
        <f t="shared" si="4"/>
        <v>Barriers preventing to accessing health care when needed (3 months) : Could not afford cost of consultation</v>
      </c>
      <c r="J146" s="34" t="str">
        <f t="shared" si="5"/>
        <v>Barriers preventing to accessing health care when needed (3 months) : Could not afford cost of consultationPRL</v>
      </c>
      <c r="K146" s="55">
        <v>0.6</v>
      </c>
      <c r="L146" s="55">
        <v>0.66129032258064502</v>
      </c>
      <c r="M146" s="55">
        <v>0.69791666666666696</v>
      </c>
      <c r="N146" s="55">
        <v>0.51785714285714302</v>
      </c>
    </row>
    <row r="147" spans="1:14" hidden="1" x14ac:dyDescent="0.35">
      <c r="A147" s="34" t="s">
        <v>84</v>
      </c>
      <c r="B147" s="34" t="s">
        <v>88</v>
      </c>
      <c r="C147" s="34" t="s">
        <v>91</v>
      </c>
      <c r="D147" s="34" t="s">
        <v>133</v>
      </c>
      <c r="E147" s="34" t="s">
        <v>10</v>
      </c>
      <c r="F147" s="34" t="s">
        <v>12</v>
      </c>
      <c r="G147" s="37" t="s">
        <v>110</v>
      </c>
      <c r="H147" s="63" t="s">
        <v>116</v>
      </c>
      <c r="I147" s="34" t="str">
        <f t="shared" si="4"/>
        <v>Barriers preventing to accessing health care when needed (3 months) : Could not afford cost of treatment</v>
      </c>
      <c r="J147" s="34" t="str">
        <f t="shared" si="5"/>
        <v>Barriers preventing to accessing health care when needed (3 months) : Could not afford cost of treatmentPRL</v>
      </c>
      <c r="K147" s="55">
        <v>0.7</v>
      </c>
      <c r="L147" s="55">
        <v>0.85483870967741904</v>
      </c>
      <c r="M147" s="55">
        <v>0.77083333333333304</v>
      </c>
      <c r="N147" s="55">
        <v>0.625</v>
      </c>
    </row>
    <row r="148" spans="1:14" hidden="1" x14ac:dyDescent="0.35">
      <c r="A148" s="34" t="s">
        <v>84</v>
      </c>
      <c r="B148" s="34" t="s">
        <v>88</v>
      </c>
      <c r="C148" s="34" t="s">
        <v>91</v>
      </c>
      <c r="D148" s="34" t="s">
        <v>133</v>
      </c>
      <c r="E148" s="34" t="s">
        <v>10</v>
      </c>
      <c r="F148" s="34" t="s">
        <v>12</v>
      </c>
      <c r="G148" s="37" t="s">
        <v>110</v>
      </c>
      <c r="H148" s="63" t="s">
        <v>117</v>
      </c>
      <c r="I148" s="34" t="str">
        <f t="shared" ref="I148:I207" si="6">CONCATENATE(G148,H148)</f>
        <v>Barriers preventing to accessing health care when needed (3 months) : Could not afford transportation to health facility</v>
      </c>
      <c r="J148" s="34" t="str">
        <f t="shared" ref="J148:J212" si="7">CONCATENATE(G148,H148,F148)</f>
        <v>Barriers preventing to accessing health care when needed (3 months) : Could not afford transportation to health facilityPRL</v>
      </c>
      <c r="K148" s="55">
        <v>0.1125</v>
      </c>
      <c r="L148" s="55">
        <v>0.14516129032258099</v>
      </c>
      <c r="M148" s="55">
        <v>0.125</v>
      </c>
      <c r="N148" s="55">
        <v>5.3571428571428603E-2</v>
      </c>
    </row>
    <row r="149" spans="1:14" hidden="1" x14ac:dyDescent="0.35">
      <c r="A149" s="34" t="s">
        <v>84</v>
      </c>
      <c r="B149" s="34" t="s">
        <v>88</v>
      </c>
      <c r="C149" s="34" t="s">
        <v>91</v>
      </c>
      <c r="D149" s="34" t="s">
        <v>133</v>
      </c>
      <c r="E149" s="34" t="s">
        <v>10</v>
      </c>
      <c r="F149" s="34" t="s">
        <v>12</v>
      </c>
      <c r="G149" s="37" t="s">
        <v>110</v>
      </c>
      <c r="H149" s="63" t="s">
        <v>118</v>
      </c>
      <c r="I149" s="34" t="str">
        <f t="shared" si="6"/>
        <v>Barriers preventing to accessing health care when needed (3 months) : Issues with quality or accessibility of medications</v>
      </c>
      <c r="J149" s="34" t="str">
        <f t="shared" si="7"/>
        <v>Barriers preventing to accessing health care when needed (3 months) : Issues with quality or accessibility of medicationsPRL</v>
      </c>
      <c r="K149" s="55">
        <v>0.05</v>
      </c>
      <c r="L149" s="55">
        <v>6.4516129032258104E-2</v>
      </c>
      <c r="M149" s="55">
        <v>3.125E-2</v>
      </c>
      <c r="N149" s="55">
        <v>3.5714285714285698E-2</v>
      </c>
    </row>
    <row r="150" spans="1:14" hidden="1" x14ac:dyDescent="0.35">
      <c r="A150" s="34" t="s">
        <v>84</v>
      </c>
      <c r="B150" s="34" t="s">
        <v>88</v>
      </c>
      <c r="C150" s="34" t="s">
        <v>91</v>
      </c>
      <c r="D150" s="34" t="s">
        <v>133</v>
      </c>
      <c r="E150" s="34" t="s">
        <v>10</v>
      </c>
      <c r="F150" s="34" t="s">
        <v>12</v>
      </c>
      <c r="G150" s="37" t="s">
        <v>110</v>
      </c>
      <c r="H150" s="63" t="s">
        <v>119</v>
      </c>
      <c r="I150" s="34" t="str">
        <f t="shared" si="6"/>
        <v>Barriers preventing to accessing health care when needed (3 months) : Health facility is too far away</v>
      </c>
      <c r="J150" s="34" t="str">
        <f t="shared" si="7"/>
        <v>Barriers preventing to accessing health care when needed (3 months) : Health facility is too far awayPRL</v>
      </c>
      <c r="K150" s="55">
        <v>2.5000000000000001E-2</v>
      </c>
      <c r="L150" s="55">
        <v>1.6129032258064498E-2</v>
      </c>
      <c r="M150" s="55">
        <v>5.2083333333333301E-2</v>
      </c>
      <c r="N150" s="55">
        <v>-2.2204460492503101E-16</v>
      </c>
    </row>
    <row r="151" spans="1:14" hidden="1" x14ac:dyDescent="0.35">
      <c r="A151" s="34" t="s">
        <v>84</v>
      </c>
      <c r="B151" s="34" t="s">
        <v>88</v>
      </c>
      <c r="C151" s="34" t="s">
        <v>91</v>
      </c>
      <c r="D151" s="34" t="s">
        <v>133</v>
      </c>
      <c r="E151" s="34" t="s">
        <v>10</v>
      </c>
      <c r="F151" s="34" t="s">
        <v>12</v>
      </c>
      <c r="G151" s="37" t="s">
        <v>110</v>
      </c>
      <c r="H151" s="63" t="s">
        <v>120</v>
      </c>
      <c r="I151" s="34" t="str">
        <f t="shared" si="6"/>
        <v>Barriers preventing to accessing health care when needed (3 months) : Disability prevents access to health facility</v>
      </c>
      <c r="J151" s="34" t="str">
        <f t="shared" si="7"/>
        <v>Barriers preventing to accessing health care when needed (3 months) : Disability prevents access to health facilityPRL</v>
      </c>
      <c r="K151" s="55">
        <v>0</v>
      </c>
      <c r="L151" s="55">
        <v>1.6129032258064498E-2</v>
      </c>
      <c r="M151" s="55">
        <v>0</v>
      </c>
      <c r="N151" s="55">
        <v>1.7857142857142901E-2</v>
      </c>
    </row>
    <row r="152" spans="1:14" hidden="1" x14ac:dyDescent="0.35">
      <c r="A152" s="34" t="s">
        <v>84</v>
      </c>
      <c r="B152" s="34" t="s">
        <v>88</v>
      </c>
      <c r="C152" s="34" t="s">
        <v>91</v>
      </c>
      <c r="D152" s="34" t="s">
        <v>133</v>
      </c>
      <c r="E152" s="34" t="s">
        <v>10</v>
      </c>
      <c r="F152" s="34" t="s">
        <v>12</v>
      </c>
      <c r="G152" s="37" t="s">
        <v>110</v>
      </c>
      <c r="H152" s="63" t="s">
        <v>121</v>
      </c>
      <c r="I152" s="34" t="str">
        <f t="shared" si="6"/>
        <v>Barriers preventing to accessing health care when needed (3 months) : No means of transport</v>
      </c>
      <c r="J152" s="34" t="str">
        <f t="shared" si="7"/>
        <v>Barriers preventing to accessing health care when needed (3 months) : No means of transportPRL</v>
      </c>
      <c r="K152" s="55">
        <v>0.1</v>
      </c>
      <c r="L152" s="55">
        <v>0</v>
      </c>
      <c r="M152" s="55">
        <v>6.25E-2</v>
      </c>
      <c r="N152" s="55">
        <v>1.7857142857142901E-2</v>
      </c>
    </row>
    <row r="153" spans="1:14" hidden="1" x14ac:dyDescent="0.35">
      <c r="A153" s="34" t="s">
        <v>84</v>
      </c>
      <c r="B153" s="34" t="s">
        <v>88</v>
      </c>
      <c r="C153" s="34" t="s">
        <v>91</v>
      </c>
      <c r="D153" s="34" t="s">
        <v>133</v>
      </c>
      <c r="E153" s="34" t="s">
        <v>10</v>
      </c>
      <c r="F153" s="34" t="s">
        <v>12</v>
      </c>
      <c r="G153" s="37" t="s">
        <v>110</v>
      </c>
      <c r="H153" s="63" t="s">
        <v>122</v>
      </c>
      <c r="I153" s="34" t="str">
        <f t="shared" si="6"/>
        <v>Barriers preventing to accessing health care when needed (3 months) : Not safe/insecurity at health facility</v>
      </c>
      <c r="J153" s="34" t="str">
        <f t="shared" si="7"/>
        <v>Barriers preventing to accessing health care when needed (3 months) : Not safe/insecurity at health facilityPRL</v>
      </c>
      <c r="K153" s="55">
        <v>0</v>
      </c>
      <c r="L153" s="55">
        <v>0</v>
      </c>
      <c r="M153" s="55">
        <v>2.0833333333333301E-2</v>
      </c>
      <c r="N153" s="55">
        <v>1.7857142857142901E-2</v>
      </c>
    </row>
    <row r="154" spans="1:14" hidden="1" x14ac:dyDescent="0.35">
      <c r="A154" s="34" t="s">
        <v>84</v>
      </c>
      <c r="B154" s="34" t="s">
        <v>88</v>
      </c>
      <c r="C154" s="34" t="s">
        <v>91</v>
      </c>
      <c r="D154" s="34" t="s">
        <v>133</v>
      </c>
      <c r="E154" s="34" t="s">
        <v>10</v>
      </c>
      <c r="F154" s="34" t="s">
        <v>12</v>
      </c>
      <c r="G154" s="37" t="s">
        <v>110</v>
      </c>
      <c r="H154" s="63" t="s">
        <v>123</v>
      </c>
      <c r="I154" s="34" t="str">
        <f t="shared" si="6"/>
        <v>Barriers preventing to accessing health care when needed (3 months) : Not safe/insecurity while travelling to health facility</v>
      </c>
      <c r="J154" s="34" t="str">
        <f t="shared" si="7"/>
        <v>Barriers preventing to accessing health care when needed (3 months) : Not safe/insecurity while travelling to health facilityPRL</v>
      </c>
      <c r="K154" s="55">
        <v>0</v>
      </c>
      <c r="L154" s="55">
        <v>0</v>
      </c>
      <c r="M154" s="55">
        <v>1.0416666666666701E-2</v>
      </c>
      <c r="N154" s="55">
        <v>1.7857142857142901E-2</v>
      </c>
    </row>
    <row r="155" spans="1:14" hidden="1" x14ac:dyDescent="0.35">
      <c r="A155" s="34" t="s">
        <v>84</v>
      </c>
      <c r="B155" s="34" t="s">
        <v>88</v>
      </c>
      <c r="C155" s="34" t="s">
        <v>91</v>
      </c>
      <c r="D155" s="34" t="s">
        <v>133</v>
      </c>
      <c r="E155" s="34" t="s">
        <v>10</v>
      </c>
      <c r="F155" s="34" t="s">
        <v>12</v>
      </c>
      <c r="G155" s="37" t="s">
        <v>110</v>
      </c>
      <c r="H155" s="63" t="s">
        <v>124</v>
      </c>
      <c r="I155" s="34" t="str">
        <f t="shared" si="6"/>
        <v>Barriers preventing to accessing health care when needed (3 months) : Fear of exposure to COVID-19 at health facility</v>
      </c>
      <c r="J155" s="34" t="str">
        <f t="shared" si="7"/>
        <v>Barriers preventing to accessing health care when needed (3 months) : Fear of exposure to COVID-19 at health facilityPRL</v>
      </c>
      <c r="K155" s="55">
        <v>0</v>
      </c>
      <c r="L155" s="55">
        <v>1.6129032258064498E-2</v>
      </c>
      <c r="M155" s="55">
        <v>0</v>
      </c>
      <c r="N155" s="55">
        <v>5.3571428571428603E-2</v>
      </c>
    </row>
    <row r="156" spans="1:14" hidden="1" x14ac:dyDescent="0.35">
      <c r="A156" s="34" t="s">
        <v>84</v>
      </c>
      <c r="B156" s="34" t="s">
        <v>88</v>
      </c>
      <c r="C156" s="34" t="s">
        <v>91</v>
      </c>
      <c r="D156" s="34" t="s">
        <v>133</v>
      </c>
      <c r="E156" s="34" t="s">
        <v>10</v>
      </c>
      <c r="F156" s="34" t="s">
        <v>12</v>
      </c>
      <c r="G156" s="37" t="s">
        <v>110</v>
      </c>
      <c r="H156" s="63" t="s">
        <v>125</v>
      </c>
      <c r="I156" s="34" t="str">
        <f t="shared" si="6"/>
        <v>Barriers preventing to accessing health care when needed (3 months) : Not trained staff at health facility</v>
      </c>
      <c r="J156" s="34" t="str">
        <f t="shared" si="7"/>
        <v>Barriers preventing to accessing health care when needed (3 months) : Not trained staff at health facilityPRL</v>
      </c>
      <c r="K156" s="55">
        <v>0</v>
      </c>
      <c r="L156" s="55">
        <v>1.6129032258064498E-2</v>
      </c>
      <c r="M156" s="55">
        <v>0</v>
      </c>
      <c r="N156" s="55">
        <v>1.7857142857142901E-2</v>
      </c>
    </row>
    <row r="157" spans="1:14" hidden="1" x14ac:dyDescent="0.35">
      <c r="A157" s="34" t="s">
        <v>84</v>
      </c>
      <c r="B157" s="34" t="s">
        <v>88</v>
      </c>
      <c r="C157" s="34" t="s">
        <v>91</v>
      </c>
      <c r="D157" s="34" t="s">
        <v>133</v>
      </c>
      <c r="E157" s="34" t="s">
        <v>10</v>
      </c>
      <c r="F157" s="34" t="s">
        <v>12</v>
      </c>
      <c r="G157" s="37" t="s">
        <v>110</v>
      </c>
      <c r="H157" s="63" t="s">
        <v>126</v>
      </c>
      <c r="I157" s="34" t="str">
        <f t="shared" si="6"/>
        <v>Barriers preventing to accessing health care when needed (3 months) : Not enough staff at health facility</v>
      </c>
      <c r="J157" s="34" t="str">
        <f t="shared" si="7"/>
        <v>Barriers preventing to accessing health care when needed (3 months) : Not enough staff at health facilityPRL</v>
      </c>
      <c r="K157" s="55">
        <v>0</v>
      </c>
      <c r="L157" s="55">
        <v>0</v>
      </c>
      <c r="M157" s="55">
        <v>0</v>
      </c>
      <c r="N157" s="55">
        <v>-2.2204460492503101E-16</v>
      </c>
    </row>
    <row r="158" spans="1:14" hidden="1" x14ac:dyDescent="0.35">
      <c r="A158" s="34" t="s">
        <v>84</v>
      </c>
      <c r="B158" s="34" t="s">
        <v>88</v>
      </c>
      <c r="C158" s="34" t="s">
        <v>91</v>
      </c>
      <c r="D158" s="34" t="s">
        <v>133</v>
      </c>
      <c r="E158" s="34" t="s">
        <v>10</v>
      </c>
      <c r="F158" s="34" t="s">
        <v>12</v>
      </c>
      <c r="G158" s="37" t="s">
        <v>110</v>
      </c>
      <c r="H158" s="63" t="s">
        <v>127</v>
      </c>
      <c r="I158" s="34" t="str">
        <f t="shared" si="6"/>
        <v>Barriers preventing to accessing health care when needed (3 months) : Lack of female staff at health facility</v>
      </c>
      <c r="J158" s="34" t="str">
        <f t="shared" si="7"/>
        <v>Barriers preventing to accessing health care when needed (3 months) : Lack of female staff at health facilityPRL</v>
      </c>
      <c r="K158" s="55">
        <v>0</v>
      </c>
      <c r="L158" s="55">
        <v>0</v>
      </c>
      <c r="M158" s="55">
        <v>0</v>
      </c>
      <c r="N158" s="55">
        <v>-2.2204460492503101E-16</v>
      </c>
    </row>
    <row r="159" spans="1:14" hidden="1" x14ac:dyDescent="0.35">
      <c r="A159" s="34" t="s">
        <v>84</v>
      </c>
      <c r="B159" s="34" t="s">
        <v>88</v>
      </c>
      <c r="C159" s="34" t="s">
        <v>91</v>
      </c>
      <c r="D159" s="34" t="s">
        <v>133</v>
      </c>
      <c r="E159" s="34" t="s">
        <v>10</v>
      </c>
      <c r="F159" s="34" t="s">
        <v>12</v>
      </c>
      <c r="G159" s="37" t="s">
        <v>110</v>
      </c>
      <c r="H159" s="63" t="s">
        <v>128</v>
      </c>
      <c r="I159" s="34" t="str">
        <f t="shared" si="6"/>
        <v>Barriers preventing to accessing health care when needed (3 months) : Fear or distrust of health workers, examination or treatment</v>
      </c>
      <c r="J159" s="34" t="str">
        <f t="shared" si="7"/>
        <v>Barriers preventing to accessing health care when needed (3 months) : Fear or distrust of health workers, examination or treatmentPRL</v>
      </c>
      <c r="K159" s="55">
        <v>0</v>
      </c>
      <c r="L159" s="55">
        <v>4.8387096774193498E-2</v>
      </c>
      <c r="M159" s="55">
        <v>1.0416666666666701E-2</v>
      </c>
      <c r="N159" s="55">
        <v>-2.2204460492503101E-16</v>
      </c>
    </row>
    <row r="160" spans="1:14" hidden="1" x14ac:dyDescent="0.35">
      <c r="A160" s="34" t="s">
        <v>84</v>
      </c>
      <c r="B160" s="34" t="s">
        <v>88</v>
      </c>
      <c r="C160" s="34" t="s">
        <v>91</v>
      </c>
      <c r="D160" s="34" t="s">
        <v>133</v>
      </c>
      <c r="E160" s="34" t="s">
        <v>10</v>
      </c>
      <c r="F160" s="34" t="s">
        <v>12</v>
      </c>
      <c r="G160" s="37" t="s">
        <v>110</v>
      </c>
      <c r="H160" s="63" t="s">
        <v>129</v>
      </c>
      <c r="I160" s="34" t="str">
        <f t="shared" si="6"/>
        <v>Barriers preventing to accessing health care when needed (3 months) : Could not take time off work / from caring for children</v>
      </c>
      <c r="J160" s="34" t="str">
        <f t="shared" si="7"/>
        <v>Barriers preventing to accessing health care when needed (3 months) : Could not take time off work / from caring for childrenPRL</v>
      </c>
      <c r="K160" s="55">
        <v>0</v>
      </c>
      <c r="L160" s="55">
        <v>0</v>
      </c>
      <c r="M160" s="55">
        <v>0</v>
      </c>
      <c r="N160" s="55">
        <v>1.7857142857142901E-2</v>
      </c>
    </row>
    <row r="161" spans="1:14" hidden="1" x14ac:dyDescent="0.35">
      <c r="A161" s="34" t="s">
        <v>84</v>
      </c>
      <c r="B161" s="34" t="s">
        <v>88</v>
      </c>
      <c r="C161" s="34" t="s">
        <v>91</v>
      </c>
      <c r="D161" s="34" t="s">
        <v>133</v>
      </c>
      <c r="E161" s="34" t="s">
        <v>10</v>
      </c>
      <c r="F161" s="34" t="s">
        <v>12</v>
      </c>
      <c r="G161" s="37" t="s">
        <v>110</v>
      </c>
      <c r="H161" s="63" t="s">
        <v>130</v>
      </c>
      <c r="I161" s="34" t="str">
        <f t="shared" si="6"/>
        <v>Barriers preventing to accessing health care when needed (3 months) : Language issues or communication barriers (can include disability related to speaking/ seeing/ hearing)</v>
      </c>
      <c r="J161" s="34" t="str">
        <f t="shared" si="7"/>
        <v>Barriers preventing to accessing health care when needed (3 months) : Language issues or communication barriers (can include disability related to speaking/ seeing/ hearing)PRL</v>
      </c>
      <c r="K161" s="55">
        <v>0</v>
      </c>
      <c r="L161" s="55">
        <v>0</v>
      </c>
      <c r="M161" s="55">
        <v>0</v>
      </c>
      <c r="N161" s="55">
        <v>-2.2204460492503101E-16</v>
      </c>
    </row>
    <row r="162" spans="1:14" hidden="1" x14ac:dyDescent="0.35">
      <c r="A162" s="34" t="s">
        <v>84</v>
      </c>
      <c r="B162" s="34" t="s">
        <v>88</v>
      </c>
      <c r="C162" s="34" t="s">
        <v>91</v>
      </c>
      <c r="D162" s="34" t="s">
        <v>133</v>
      </c>
      <c r="E162" s="34" t="s">
        <v>10</v>
      </c>
      <c r="F162" s="34" t="s">
        <v>12</v>
      </c>
      <c r="G162" s="37" t="s">
        <v>110</v>
      </c>
      <c r="H162" s="63" t="s">
        <v>131</v>
      </c>
      <c r="I162" s="34" t="str">
        <f t="shared" si="6"/>
        <v>Barriers preventing to accessing health care when needed (3 months) : Lack of civil documentation</v>
      </c>
      <c r="J162" s="34" t="str">
        <f t="shared" si="7"/>
        <v>Barriers preventing to accessing health care when needed (3 months) : Lack of civil documentationPRL</v>
      </c>
      <c r="K162" s="55">
        <v>0</v>
      </c>
      <c r="L162" s="55">
        <v>0</v>
      </c>
      <c r="M162" s="55">
        <v>0</v>
      </c>
      <c r="N162" s="55">
        <v>-2.2204460492503101E-16</v>
      </c>
    </row>
    <row r="163" spans="1:14" hidden="1" x14ac:dyDescent="0.35">
      <c r="A163" s="34" t="s">
        <v>84</v>
      </c>
      <c r="B163" s="34" t="s">
        <v>88</v>
      </c>
      <c r="C163" s="34" t="s">
        <v>91</v>
      </c>
      <c r="D163" s="34" t="s">
        <v>133</v>
      </c>
      <c r="E163" s="34" t="s">
        <v>10</v>
      </c>
      <c r="F163" s="34" t="s">
        <v>12</v>
      </c>
      <c r="G163" s="37" t="s">
        <v>110</v>
      </c>
      <c r="H163" s="63" t="s">
        <v>132</v>
      </c>
      <c r="I163" s="34" t="str">
        <f t="shared" si="6"/>
        <v>Barriers preventing to accessing health care when needed (3 months) : Prevented by employer</v>
      </c>
      <c r="J163" s="34" t="str">
        <f t="shared" si="7"/>
        <v>Barriers preventing to accessing health care when needed (3 months) : Prevented by employerPRL</v>
      </c>
      <c r="K163" s="55">
        <v>0</v>
      </c>
      <c r="L163" s="55">
        <v>0</v>
      </c>
      <c r="M163" s="55">
        <v>0</v>
      </c>
      <c r="N163" s="55">
        <v>-2.2204460492503101E-16</v>
      </c>
    </row>
    <row r="164" spans="1:14" hidden="1" x14ac:dyDescent="0.35">
      <c r="A164" s="34" t="s">
        <v>84</v>
      </c>
      <c r="B164" s="34" t="s">
        <v>88</v>
      </c>
      <c r="C164" s="34" t="s">
        <v>91</v>
      </c>
      <c r="D164" s="34" t="s">
        <v>133</v>
      </c>
      <c r="E164" s="34" t="s">
        <v>10</v>
      </c>
      <c r="F164" s="34" t="s">
        <v>12</v>
      </c>
      <c r="G164" s="37" t="s">
        <v>110</v>
      </c>
      <c r="H164" s="63" t="s">
        <v>108</v>
      </c>
      <c r="I164" s="34" t="str">
        <f t="shared" si="6"/>
        <v>Barriers preventing to accessing health care when needed (3 months) : Other</v>
      </c>
      <c r="J164" s="34" t="str">
        <f t="shared" si="7"/>
        <v>Barriers preventing to accessing health care when needed (3 months) : OtherPRL</v>
      </c>
      <c r="K164" s="55">
        <v>3.7499999999999999E-2</v>
      </c>
      <c r="L164" s="55">
        <v>0</v>
      </c>
      <c r="M164" s="55">
        <v>1.0416666666666701E-2</v>
      </c>
      <c r="N164" s="55">
        <v>3.5714285714285698E-2</v>
      </c>
    </row>
    <row r="165" spans="1:14" hidden="1" x14ac:dyDescent="0.35">
      <c r="A165" s="34" t="s">
        <v>84</v>
      </c>
      <c r="B165" s="34" t="s">
        <v>88</v>
      </c>
      <c r="C165" s="34" t="s">
        <v>91</v>
      </c>
      <c r="D165" s="34" t="s">
        <v>133</v>
      </c>
      <c r="E165" s="34" t="s">
        <v>10</v>
      </c>
      <c r="F165" s="34" t="s">
        <v>12</v>
      </c>
      <c r="G165" s="37" t="s">
        <v>110</v>
      </c>
      <c r="H165" s="63" t="s">
        <v>8</v>
      </c>
      <c r="I165" s="34" t="str">
        <f t="shared" si="6"/>
        <v>Barriers preventing to accessing health care when needed (3 months) : Don't know</v>
      </c>
      <c r="J165" s="34" t="str">
        <f t="shared" si="7"/>
        <v>Barriers preventing to accessing health care when needed (3 months) : Don't knowPRL</v>
      </c>
      <c r="K165" s="55">
        <v>6.25E-2</v>
      </c>
      <c r="L165" s="55">
        <v>1.6129032258064498E-2</v>
      </c>
      <c r="M165" s="55">
        <v>4.1666666666666699E-2</v>
      </c>
      <c r="N165" s="55">
        <v>5.3571428571428603E-2</v>
      </c>
    </row>
    <row r="166" spans="1:14" hidden="1" x14ac:dyDescent="0.35">
      <c r="A166" s="34" t="s">
        <v>84</v>
      </c>
      <c r="B166" s="34" t="s">
        <v>88</v>
      </c>
      <c r="C166" s="34" t="s">
        <v>91</v>
      </c>
      <c r="D166" s="34" t="s">
        <v>133</v>
      </c>
      <c r="E166" s="34" t="s">
        <v>10</v>
      </c>
      <c r="F166" s="34" t="s">
        <v>12</v>
      </c>
      <c r="G166" s="37" t="s">
        <v>110</v>
      </c>
      <c r="H166" s="63" t="s">
        <v>7</v>
      </c>
      <c r="I166" s="34" t="str">
        <f t="shared" si="6"/>
        <v>Barriers preventing to accessing health care when needed (3 months) : Decline to answer</v>
      </c>
      <c r="J166" s="34" t="str">
        <f t="shared" si="7"/>
        <v>Barriers preventing to accessing health care when needed (3 months) : Decline to answerPRL</v>
      </c>
      <c r="K166" s="55">
        <v>0</v>
      </c>
      <c r="L166" s="55">
        <v>0</v>
      </c>
      <c r="M166" s="55">
        <v>1.0416666666666701E-2</v>
      </c>
      <c r="N166" s="55">
        <v>-2.2204460492503101E-16</v>
      </c>
    </row>
    <row r="167" spans="1:14" x14ac:dyDescent="0.35">
      <c r="A167" s="34" t="s">
        <v>84</v>
      </c>
      <c r="B167" s="34" t="s">
        <v>88</v>
      </c>
      <c r="C167" s="34" t="s">
        <v>91</v>
      </c>
      <c r="D167" s="34" t="s">
        <v>133</v>
      </c>
      <c r="E167" s="34" t="s">
        <v>10</v>
      </c>
      <c r="F167" s="34" t="s">
        <v>11</v>
      </c>
      <c r="G167" s="37" t="s">
        <v>197</v>
      </c>
      <c r="H167" s="55" t="s">
        <v>85</v>
      </c>
      <c r="I167" s="34" t="str">
        <f t="shared" si="6"/>
        <v>Barriers experiences when accessing health care (3 months) : None</v>
      </c>
      <c r="J167" s="34" t="str">
        <f t="shared" si="7"/>
        <v>Barriers experiences when accessing health care (3 months) : NoneLebanese</v>
      </c>
      <c r="K167" s="55">
        <v>0.342448750251027</v>
      </c>
      <c r="L167" s="55">
        <v>0.246546076339204</v>
      </c>
      <c r="M167" s="55">
        <v>0.181300675546711</v>
      </c>
      <c r="N167" s="55">
        <v>0.27733068183673998</v>
      </c>
    </row>
    <row r="168" spans="1:14" x14ac:dyDescent="0.35">
      <c r="A168" s="34" t="s">
        <v>84</v>
      </c>
      <c r="B168" s="34" t="s">
        <v>88</v>
      </c>
      <c r="C168" s="34" t="s">
        <v>91</v>
      </c>
      <c r="D168" s="34" t="s">
        <v>133</v>
      </c>
      <c r="E168" s="34" t="s">
        <v>10</v>
      </c>
      <c r="F168" s="34" t="s">
        <v>11</v>
      </c>
      <c r="G168" s="37" t="s">
        <v>197</v>
      </c>
      <c r="H168" s="55" t="s">
        <v>111</v>
      </c>
      <c r="I168" s="34" t="str">
        <f t="shared" si="6"/>
        <v>Barriers experiences when accessing health care (3 months) : No functional health facility nearby</v>
      </c>
      <c r="J168" s="34" t="str">
        <f t="shared" si="7"/>
        <v>Barriers experiences when accessing health care (3 months) : No functional health facility nearbyLebanese</v>
      </c>
      <c r="K168" s="55">
        <v>7.2594899332797905E-2</v>
      </c>
      <c r="L168" s="55">
        <v>2.8690011350307899E-2</v>
      </c>
      <c r="M168" s="55">
        <v>2.78540162226142E-2</v>
      </c>
      <c r="N168" s="55">
        <v>0.102397247388577</v>
      </c>
    </row>
    <row r="169" spans="1:14" x14ac:dyDescent="0.35">
      <c r="A169" s="34" t="s">
        <v>84</v>
      </c>
      <c r="B169" s="34" t="s">
        <v>88</v>
      </c>
      <c r="C169" s="34" t="s">
        <v>91</v>
      </c>
      <c r="D169" s="34" t="s">
        <v>133</v>
      </c>
      <c r="E169" s="34" t="s">
        <v>10</v>
      </c>
      <c r="F169" s="34" t="s">
        <v>11</v>
      </c>
      <c r="G169" s="37" t="s">
        <v>197</v>
      </c>
      <c r="H169" s="55" t="s">
        <v>112</v>
      </c>
      <c r="I169" s="34" t="str">
        <f t="shared" si="6"/>
        <v>Barriers experiences when accessing health care (3 months) : Health facility hours of operation are not convenient</v>
      </c>
      <c r="J169" s="34" t="str">
        <f t="shared" si="7"/>
        <v>Barriers experiences when accessing health care (3 months) : Health facility hours of operation are not convenientLebanese</v>
      </c>
      <c r="K169" s="55">
        <v>0</v>
      </c>
      <c r="L169" s="55">
        <v>0</v>
      </c>
      <c r="M169" s="55">
        <v>4.8478790775318699E-2</v>
      </c>
      <c r="N169" s="55">
        <v>1.11022302462516E-16</v>
      </c>
    </row>
    <row r="170" spans="1:14" x14ac:dyDescent="0.35">
      <c r="A170" s="34" t="s">
        <v>84</v>
      </c>
      <c r="B170" s="34" t="s">
        <v>88</v>
      </c>
      <c r="C170" s="34" t="s">
        <v>91</v>
      </c>
      <c r="D170" s="34" t="s">
        <v>133</v>
      </c>
      <c r="E170" s="34" t="s">
        <v>10</v>
      </c>
      <c r="F170" s="34" t="s">
        <v>11</v>
      </c>
      <c r="G170" s="37" t="s">
        <v>197</v>
      </c>
      <c r="H170" s="55" t="s">
        <v>113</v>
      </c>
      <c r="I170" s="34" t="str">
        <f t="shared" si="6"/>
        <v>Barriers experiences when accessing health care (3 months) : The specialized health service I/my household need(s) is not available at the health facility</v>
      </c>
      <c r="J170" s="34" t="str">
        <f t="shared" si="7"/>
        <v>Barriers experiences when accessing health care (3 months) : The specialized health service I/my household need(s) is not available at the health facilityLebanese</v>
      </c>
      <c r="K170" s="55">
        <v>1.43994703463608E-2</v>
      </c>
      <c r="L170" s="55">
        <v>2.8680468589029499E-2</v>
      </c>
      <c r="M170" s="55">
        <v>4.67398761582083E-2</v>
      </c>
      <c r="N170" s="55">
        <v>3.1767562291851001E-2</v>
      </c>
    </row>
    <row r="171" spans="1:14" x14ac:dyDescent="0.35">
      <c r="A171" s="34" t="s">
        <v>84</v>
      </c>
      <c r="B171" s="34" t="s">
        <v>88</v>
      </c>
      <c r="C171" s="34" t="s">
        <v>91</v>
      </c>
      <c r="D171" s="34" t="s">
        <v>133</v>
      </c>
      <c r="E171" s="34" t="s">
        <v>10</v>
      </c>
      <c r="F171" s="34" t="s">
        <v>11</v>
      </c>
      <c r="G171" s="37" t="s">
        <v>197</v>
      </c>
      <c r="H171" s="55" t="s">
        <v>114</v>
      </c>
      <c r="I171" s="34" t="str">
        <f t="shared" si="6"/>
        <v>Barriers experiences when accessing health care (3 months) : Long waiting time for the service</v>
      </c>
      <c r="J171" s="34" t="str">
        <f t="shared" si="7"/>
        <v>Barriers experiences when accessing health care (3 months) : Long waiting time for the serviceLebanese</v>
      </c>
      <c r="K171" s="55">
        <v>0</v>
      </c>
      <c r="L171" s="55">
        <v>8.0771663308259495E-2</v>
      </c>
      <c r="M171" s="55">
        <v>0.190594298562035</v>
      </c>
      <c r="N171" s="55">
        <v>7.1582936078155995E-2</v>
      </c>
    </row>
    <row r="172" spans="1:14" x14ac:dyDescent="0.35">
      <c r="A172" s="34" t="s">
        <v>84</v>
      </c>
      <c r="B172" s="34" t="s">
        <v>88</v>
      </c>
      <c r="C172" s="34" t="s">
        <v>91</v>
      </c>
      <c r="D172" s="34" t="s">
        <v>133</v>
      </c>
      <c r="E172" s="34" t="s">
        <v>10</v>
      </c>
      <c r="F172" s="34" t="s">
        <v>11</v>
      </c>
      <c r="G172" s="37" t="s">
        <v>197</v>
      </c>
      <c r="H172" s="55" t="s">
        <v>115</v>
      </c>
      <c r="I172" s="34" t="str">
        <f t="shared" si="6"/>
        <v>Barriers experiences when accessing health care (3 months) : Could not afford cost of consultation</v>
      </c>
      <c r="J172" s="34" t="str">
        <f t="shared" si="7"/>
        <v>Barriers experiences when accessing health care (3 months) : Could not afford cost of consultationLebanese</v>
      </c>
      <c r="K172" s="55">
        <v>0.164234455779978</v>
      </c>
      <c r="L172" s="55">
        <v>0.43824831919748197</v>
      </c>
      <c r="M172" s="55">
        <v>0.55262862570142501</v>
      </c>
      <c r="N172" s="55">
        <v>0.28633174431262398</v>
      </c>
    </row>
    <row r="173" spans="1:14" x14ac:dyDescent="0.35">
      <c r="A173" s="34" t="s">
        <v>84</v>
      </c>
      <c r="B173" s="34" t="s">
        <v>88</v>
      </c>
      <c r="C173" s="34" t="s">
        <v>91</v>
      </c>
      <c r="D173" s="34" t="s">
        <v>133</v>
      </c>
      <c r="E173" s="34" t="s">
        <v>10</v>
      </c>
      <c r="F173" s="34" t="s">
        <v>11</v>
      </c>
      <c r="G173" s="37" t="s">
        <v>197</v>
      </c>
      <c r="H173" s="55" t="s">
        <v>116</v>
      </c>
      <c r="I173" s="34" t="str">
        <f t="shared" si="6"/>
        <v>Barriers experiences when accessing health care (3 months) : Could not afford cost of treatment</v>
      </c>
      <c r="J173" s="34" t="str">
        <f t="shared" si="7"/>
        <v>Barriers experiences when accessing health care (3 months) : Could not afford cost of treatmentLebanese</v>
      </c>
      <c r="K173" s="55">
        <v>0.52434237112975102</v>
      </c>
      <c r="L173" s="55">
        <v>0.61998898675348202</v>
      </c>
      <c r="M173" s="55">
        <v>0.58345767673652804</v>
      </c>
      <c r="N173" s="55">
        <v>0.37375570024836302</v>
      </c>
    </row>
    <row r="174" spans="1:14" x14ac:dyDescent="0.35">
      <c r="A174" s="34" t="s">
        <v>84</v>
      </c>
      <c r="B174" s="34" t="s">
        <v>88</v>
      </c>
      <c r="C174" s="34" t="s">
        <v>91</v>
      </c>
      <c r="D174" s="34" t="s">
        <v>133</v>
      </c>
      <c r="E174" s="34" t="s">
        <v>10</v>
      </c>
      <c r="F174" s="34" t="s">
        <v>11</v>
      </c>
      <c r="G174" s="37" t="s">
        <v>197</v>
      </c>
      <c r="H174" s="55" t="s">
        <v>117</v>
      </c>
      <c r="I174" s="34" t="str">
        <f t="shared" si="6"/>
        <v>Barriers experiences when accessing health care (3 months) : Could not afford transportation to health facility</v>
      </c>
      <c r="J174" s="34" t="str">
        <f t="shared" si="7"/>
        <v>Barriers experiences when accessing health care (3 months) : Could not afford transportation to health facilityLebanese</v>
      </c>
      <c r="K174" s="55">
        <v>1.2982584398104201E-2</v>
      </c>
      <c r="L174" s="55">
        <v>8.15099086323781E-2</v>
      </c>
      <c r="M174" s="55">
        <v>6.9031491465386896E-2</v>
      </c>
      <c r="N174" s="55">
        <v>0.118238267246161</v>
      </c>
    </row>
    <row r="175" spans="1:14" x14ac:dyDescent="0.35">
      <c r="A175" s="34" t="s">
        <v>84</v>
      </c>
      <c r="B175" s="34" t="s">
        <v>88</v>
      </c>
      <c r="C175" s="34" t="s">
        <v>91</v>
      </c>
      <c r="D175" s="34" t="s">
        <v>133</v>
      </c>
      <c r="E175" s="34" t="s">
        <v>10</v>
      </c>
      <c r="F175" s="34" t="s">
        <v>11</v>
      </c>
      <c r="G175" s="37" t="s">
        <v>197</v>
      </c>
      <c r="H175" s="55" t="s">
        <v>118</v>
      </c>
      <c r="I175" s="34" t="str">
        <f t="shared" si="6"/>
        <v>Barriers experiences when accessing health care (3 months) : Issues with quality or accessibility of medications</v>
      </c>
      <c r="J175" s="34" t="str">
        <f t="shared" si="7"/>
        <v>Barriers experiences when accessing health care (3 months) : Issues with quality or accessibility of medicationsLebanese</v>
      </c>
      <c r="K175" s="55">
        <v>9.5084873830935196E-2</v>
      </c>
      <c r="L175" s="55">
        <v>2.5213479321384898E-2</v>
      </c>
      <c r="M175" s="55">
        <v>2.0552700690068201E-2</v>
      </c>
      <c r="N175" s="55">
        <v>0.20574774575858401</v>
      </c>
    </row>
    <row r="176" spans="1:14" x14ac:dyDescent="0.35">
      <c r="A176" s="34" t="s">
        <v>84</v>
      </c>
      <c r="B176" s="34" t="s">
        <v>88</v>
      </c>
      <c r="C176" s="34" t="s">
        <v>91</v>
      </c>
      <c r="D176" s="34" t="s">
        <v>133</v>
      </c>
      <c r="E176" s="34" t="s">
        <v>10</v>
      </c>
      <c r="F176" s="34" t="s">
        <v>11</v>
      </c>
      <c r="G176" s="37" t="s">
        <v>197</v>
      </c>
      <c r="H176" s="55" t="s">
        <v>119</v>
      </c>
      <c r="I176" s="34" t="str">
        <f t="shared" si="6"/>
        <v>Barriers experiences when accessing health care (3 months) : Health facility is too far away</v>
      </c>
      <c r="J176" s="34" t="str">
        <f t="shared" si="7"/>
        <v>Barriers experiences when accessing health care (3 months) : Health facility is too far awayLebanese</v>
      </c>
      <c r="K176" s="55">
        <v>2.7382054744464999E-2</v>
      </c>
      <c r="L176" s="55">
        <v>2.1138242107270701E-2</v>
      </c>
      <c r="M176" s="55">
        <v>3.5155331755160203E-2</v>
      </c>
      <c r="N176" s="55">
        <v>7.1582936078155995E-2</v>
      </c>
    </row>
    <row r="177" spans="1:14" x14ac:dyDescent="0.35">
      <c r="A177" s="34" t="s">
        <v>84</v>
      </c>
      <c r="B177" s="34" t="s">
        <v>88</v>
      </c>
      <c r="C177" s="34" t="s">
        <v>91</v>
      </c>
      <c r="D177" s="34" t="s">
        <v>133</v>
      </c>
      <c r="E177" s="34" t="s">
        <v>10</v>
      </c>
      <c r="F177" s="34" t="s">
        <v>11</v>
      </c>
      <c r="G177" s="37" t="s">
        <v>197</v>
      </c>
      <c r="H177" s="55" t="s">
        <v>120</v>
      </c>
      <c r="I177" s="34" t="str">
        <f t="shared" si="6"/>
        <v>Barriers experiences when accessing health care (3 months) : Disability prevents access to health facility</v>
      </c>
      <c r="J177" s="34" t="str">
        <f t="shared" si="7"/>
        <v>Barriers experiences when accessing health care (3 months) : Disability prevents access to health facilityLebanese</v>
      </c>
      <c r="K177" s="55">
        <v>0</v>
      </c>
      <c r="L177" s="55">
        <v>0</v>
      </c>
      <c r="M177" s="55">
        <v>2.4239395387659301E-2</v>
      </c>
      <c r="N177" s="55">
        <v>1.11022302462516E-16</v>
      </c>
    </row>
    <row r="178" spans="1:14" x14ac:dyDescent="0.35">
      <c r="A178" s="34" t="s">
        <v>84</v>
      </c>
      <c r="B178" s="34" t="s">
        <v>88</v>
      </c>
      <c r="C178" s="34" t="s">
        <v>91</v>
      </c>
      <c r="D178" s="34" t="s">
        <v>133</v>
      </c>
      <c r="E178" s="34" t="s">
        <v>10</v>
      </c>
      <c r="F178" s="34" t="s">
        <v>11</v>
      </c>
      <c r="G178" s="37" t="s">
        <v>197</v>
      </c>
      <c r="H178" s="55" t="s">
        <v>121</v>
      </c>
      <c r="I178" s="34" t="str">
        <f t="shared" si="6"/>
        <v>Barriers experiences when accessing health care (3 months) : No means of transport</v>
      </c>
      <c r="J178" s="34" t="str">
        <f t="shared" si="7"/>
        <v>Barriers experiences when accessing health care (3 months) : No means of transportLebanese</v>
      </c>
      <c r="K178" s="55">
        <v>1.2982584398104201E-2</v>
      </c>
      <c r="L178" s="55">
        <v>2.1251892131570398E-2</v>
      </c>
      <c r="M178" s="55">
        <v>0.17410412318007301</v>
      </c>
      <c r="N178" s="55">
        <v>1.11022302462516E-16</v>
      </c>
    </row>
    <row r="179" spans="1:14" x14ac:dyDescent="0.35">
      <c r="A179" s="34" t="s">
        <v>84</v>
      </c>
      <c r="B179" s="34" t="s">
        <v>88</v>
      </c>
      <c r="C179" s="34" t="s">
        <v>91</v>
      </c>
      <c r="D179" s="34" t="s">
        <v>133</v>
      </c>
      <c r="E179" s="34" t="s">
        <v>10</v>
      </c>
      <c r="F179" s="34" t="s">
        <v>11</v>
      </c>
      <c r="G179" s="37" t="s">
        <v>197</v>
      </c>
      <c r="H179" s="55" t="s">
        <v>122</v>
      </c>
      <c r="I179" s="34" t="str">
        <f t="shared" si="6"/>
        <v>Barriers experiences when accessing health care (3 months) : Not safe/insecurity at health facility</v>
      </c>
      <c r="J179" s="34" t="str">
        <f t="shared" si="7"/>
        <v>Barriers experiences when accessing health care (3 months) : Not safe/insecurity at health facilityLebanese</v>
      </c>
      <c r="K179" s="55">
        <v>0</v>
      </c>
      <c r="L179" s="55">
        <v>0</v>
      </c>
      <c r="M179" s="55">
        <v>0</v>
      </c>
      <c r="N179" s="55">
        <v>1.11022302462516E-16</v>
      </c>
    </row>
    <row r="180" spans="1:14" x14ac:dyDescent="0.35">
      <c r="A180" s="34" t="s">
        <v>84</v>
      </c>
      <c r="B180" s="34" t="s">
        <v>88</v>
      </c>
      <c r="C180" s="34" t="s">
        <v>91</v>
      </c>
      <c r="D180" s="34" t="s">
        <v>133</v>
      </c>
      <c r="E180" s="34" t="s">
        <v>10</v>
      </c>
      <c r="F180" s="34" t="s">
        <v>11</v>
      </c>
      <c r="G180" s="37" t="s">
        <v>197</v>
      </c>
      <c r="H180" s="55" t="s">
        <v>123</v>
      </c>
      <c r="I180" s="34" t="str">
        <f t="shared" si="6"/>
        <v>Barriers experiences when accessing health care (3 months) : Not safe/insecurity while travelling to health facility</v>
      </c>
      <c r="J180" s="34" t="str">
        <f t="shared" si="7"/>
        <v>Barriers experiences when accessing health care (3 months) : Not safe/insecurity while travelling to health facilityLebanese</v>
      </c>
      <c r="K180" s="55">
        <v>0</v>
      </c>
      <c r="L180" s="55">
        <v>0</v>
      </c>
      <c r="M180" s="55">
        <v>0</v>
      </c>
      <c r="N180" s="55">
        <v>1.11022302462516E-16</v>
      </c>
    </row>
    <row r="181" spans="1:14" x14ac:dyDescent="0.35">
      <c r="A181" s="34" t="s">
        <v>84</v>
      </c>
      <c r="B181" s="34" t="s">
        <v>88</v>
      </c>
      <c r="C181" s="34" t="s">
        <v>91</v>
      </c>
      <c r="D181" s="34" t="s">
        <v>133</v>
      </c>
      <c r="E181" s="34" t="s">
        <v>10</v>
      </c>
      <c r="F181" s="34" t="s">
        <v>11</v>
      </c>
      <c r="G181" s="37" t="s">
        <v>197</v>
      </c>
      <c r="H181" s="55" t="s">
        <v>124</v>
      </c>
      <c r="I181" s="34" t="str">
        <f t="shared" si="6"/>
        <v>Barriers experiences when accessing health care (3 months) : Fear of exposure to COVID-19 at health facility</v>
      </c>
      <c r="J181" s="34" t="str">
        <f t="shared" si="7"/>
        <v>Barriers experiences when accessing health care (3 months) : Fear of exposure to COVID-19 at health facilityLebanese</v>
      </c>
      <c r="K181" s="55">
        <v>7.9081781473087E-3</v>
      </c>
      <c r="L181" s="55">
        <v>1.4355279060955701E-2</v>
      </c>
      <c r="M181" s="55">
        <v>2.4239395387659301E-2</v>
      </c>
      <c r="N181" s="55">
        <v>7.1582936078155995E-2</v>
      </c>
    </row>
    <row r="182" spans="1:14" x14ac:dyDescent="0.35">
      <c r="A182" s="34" t="s">
        <v>84</v>
      </c>
      <c r="B182" s="34" t="s">
        <v>88</v>
      </c>
      <c r="C182" s="34" t="s">
        <v>91</v>
      </c>
      <c r="D182" s="34" t="s">
        <v>133</v>
      </c>
      <c r="E182" s="34" t="s">
        <v>10</v>
      </c>
      <c r="F182" s="34" t="s">
        <v>11</v>
      </c>
      <c r="G182" s="37" t="s">
        <v>197</v>
      </c>
      <c r="H182" s="55" t="s">
        <v>125</v>
      </c>
      <c r="I182" s="34" t="str">
        <f t="shared" si="6"/>
        <v>Barriers experiences when accessing health care (3 months) : Not trained staff at health facility</v>
      </c>
      <c r="J182" s="34" t="str">
        <f t="shared" si="7"/>
        <v>Barriers experiences when accessing health care (3 months) : Not trained staff at health facilityLebanese</v>
      </c>
      <c r="K182" s="55">
        <v>0</v>
      </c>
      <c r="L182" s="55">
        <v>0</v>
      </c>
      <c r="M182" s="55">
        <v>1.02763503450341E-2</v>
      </c>
      <c r="N182" s="55">
        <v>1.11022302462516E-16</v>
      </c>
    </row>
    <row r="183" spans="1:14" x14ac:dyDescent="0.35">
      <c r="A183" s="34" t="s">
        <v>84</v>
      </c>
      <c r="B183" s="34" t="s">
        <v>88</v>
      </c>
      <c r="C183" s="34" t="s">
        <v>91</v>
      </c>
      <c r="D183" s="34" t="s">
        <v>133</v>
      </c>
      <c r="E183" s="34" t="s">
        <v>10</v>
      </c>
      <c r="F183" s="34" t="s">
        <v>11</v>
      </c>
      <c r="G183" s="37" t="s">
        <v>197</v>
      </c>
      <c r="H183" s="55" t="s">
        <v>126</v>
      </c>
      <c r="I183" s="34" t="str">
        <f t="shared" si="6"/>
        <v>Barriers experiences when accessing health care (3 months) : Not enough staff at health facility</v>
      </c>
      <c r="J183" s="34" t="str">
        <f t="shared" si="7"/>
        <v>Barriers experiences when accessing health care (3 months) : Not enough staff at health facilityLebanese</v>
      </c>
      <c r="K183" s="55">
        <v>0</v>
      </c>
      <c r="L183" s="55">
        <v>7.5422264817587899E-3</v>
      </c>
      <c r="M183" s="55">
        <v>0</v>
      </c>
      <c r="N183" s="55">
        <v>1.11022302462516E-16</v>
      </c>
    </row>
    <row r="184" spans="1:14" x14ac:dyDescent="0.35">
      <c r="A184" s="34" t="s">
        <v>84</v>
      </c>
      <c r="B184" s="34" t="s">
        <v>88</v>
      </c>
      <c r="C184" s="34" t="s">
        <v>91</v>
      </c>
      <c r="D184" s="34" t="s">
        <v>133</v>
      </c>
      <c r="E184" s="34" t="s">
        <v>10</v>
      </c>
      <c r="F184" s="34" t="s">
        <v>11</v>
      </c>
      <c r="G184" s="37" t="s">
        <v>197</v>
      </c>
      <c r="H184" s="55" t="s">
        <v>127</v>
      </c>
      <c r="I184" s="34" t="str">
        <f t="shared" si="6"/>
        <v>Barriers experiences when accessing health care (3 months) : Lack of female staff at health facility</v>
      </c>
      <c r="J184" s="34" t="str">
        <f t="shared" si="7"/>
        <v>Barriers experiences when accessing health care (3 months) : Lack of female staff at health facilityLebanese</v>
      </c>
      <c r="K184" s="55">
        <v>0</v>
      </c>
      <c r="L184" s="55">
        <v>0</v>
      </c>
      <c r="M184" s="55">
        <v>0</v>
      </c>
      <c r="N184" s="55">
        <v>1.11022302462516E-16</v>
      </c>
    </row>
    <row r="185" spans="1:14" x14ac:dyDescent="0.35">
      <c r="A185" s="34" t="s">
        <v>84</v>
      </c>
      <c r="B185" s="34" t="s">
        <v>88</v>
      </c>
      <c r="C185" s="34" t="s">
        <v>91</v>
      </c>
      <c r="D185" s="34" t="s">
        <v>133</v>
      </c>
      <c r="E185" s="34" t="s">
        <v>10</v>
      </c>
      <c r="F185" s="34" t="s">
        <v>11</v>
      </c>
      <c r="G185" s="37" t="s">
        <v>197</v>
      </c>
      <c r="H185" s="55" t="s">
        <v>128</v>
      </c>
      <c r="I185" s="34" t="str">
        <f t="shared" si="6"/>
        <v>Barriers experiences when accessing health care (3 months) : Fear or distrust of health workers, examination or treatment</v>
      </c>
      <c r="J185" s="34" t="str">
        <f t="shared" si="7"/>
        <v>Barriers experiences when accessing health care (3 months) : Fear or distrust of health workers, examination or treatmentLebanese</v>
      </c>
      <c r="K185" s="55">
        <v>0</v>
      </c>
      <c r="L185" s="55">
        <v>3.4065262895984398E-3</v>
      </c>
      <c r="M185" s="55">
        <v>0</v>
      </c>
      <c r="N185" s="55">
        <v>7.1582936078155995E-2</v>
      </c>
    </row>
    <row r="186" spans="1:14" x14ac:dyDescent="0.35">
      <c r="A186" s="34" t="s">
        <v>84</v>
      </c>
      <c r="B186" s="34" t="s">
        <v>88</v>
      </c>
      <c r="C186" s="34" t="s">
        <v>91</v>
      </c>
      <c r="D186" s="34" t="s">
        <v>133</v>
      </c>
      <c r="E186" s="34" t="s">
        <v>10</v>
      </c>
      <c r="F186" s="34" t="s">
        <v>11</v>
      </c>
      <c r="G186" s="37" t="s">
        <v>197</v>
      </c>
      <c r="H186" s="55" t="s">
        <v>129</v>
      </c>
      <c r="I186" s="34" t="str">
        <f t="shared" si="6"/>
        <v>Barriers experiences when accessing health care (3 months) : Could not take time off work / from caring for children</v>
      </c>
      <c r="J186" s="34" t="str">
        <f t="shared" si="7"/>
        <v>Barriers experiences when accessing health care (3 months) : Could not take time off work / from caring for childrenLebanese</v>
      </c>
      <c r="K186" s="55">
        <v>0</v>
      </c>
      <c r="L186" s="55">
        <v>0</v>
      </c>
      <c r="M186" s="55">
        <v>0</v>
      </c>
      <c r="N186" s="55">
        <v>1.11022302462516E-16</v>
      </c>
    </row>
    <row r="187" spans="1:14" x14ac:dyDescent="0.35">
      <c r="A187" s="34" t="s">
        <v>84</v>
      </c>
      <c r="B187" s="34" t="s">
        <v>88</v>
      </c>
      <c r="C187" s="34" t="s">
        <v>91</v>
      </c>
      <c r="D187" s="34" t="s">
        <v>133</v>
      </c>
      <c r="E187" s="34" t="s">
        <v>10</v>
      </c>
      <c r="F187" s="34" t="s">
        <v>11</v>
      </c>
      <c r="G187" s="37" t="s">
        <v>197</v>
      </c>
      <c r="H187" s="55" t="s">
        <v>130</v>
      </c>
      <c r="I187" s="34" t="str">
        <f t="shared" si="6"/>
        <v>Barriers experiences when accessing health care (3 months) : Language issues or communication barriers (can include disability related to speaking/ seeing/ hearing)</v>
      </c>
      <c r="J187" s="34" t="str">
        <f t="shared" si="7"/>
        <v>Barriers experiences when accessing health care (3 months) : Language issues or communication barriers (can include disability related to speaking/ seeing/ hearing)Lebanese</v>
      </c>
      <c r="K187" s="55">
        <v>0</v>
      </c>
      <c r="L187" s="55">
        <v>0</v>
      </c>
      <c r="M187" s="55">
        <v>0</v>
      </c>
      <c r="N187" s="55">
        <v>1.11022302462516E-16</v>
      </c>
    </row>
    <row r="188" spans="1:14" x14ac:dyDescent="0.35">
      <c r="A188" s="34" t="s">
        <v>84</v>
      </c>
      <c r="B188" s="34" t="s">
        <v>88</v>
      </c>
      <c r="C188" s="34" t="s">
        <v>91</v>
      </c>
      <c r="D188" s="34" t="s">
        <v>133</v>
      </c>
      <c r="E188" s="34" t="s">
        <v>10</v>
      </c>
      <c r="F188" s="34" t="s">
        <v>11</v>
      </c>
      <c r="G188" s="37" t="s">
        <v>197</v>
      </c>
      <c r="H188" s="55" t="s">
        <v>131</v>
      </c>
      <c r="I188" s="34" t="str">
        <f t="shared" si="6"/>
        <v>Barriers experiences when accessing health care (3 months) : Lack of civil documentation</v>
      </c>
      <c r="J188" s="34" t="str">
        <f t="shared" si="7"/>
        <v>Barriers experiences when accessing health care (3 months) : Lack of civil documentationLebanese</v>
      </c>
      <c r="K188" s="55">
        <v>0</v>
      </c>
      <c r="L188" s="55">
        <v>0</v>
      </c>
      <c r="M188" s="55">
        <v>0</v>
      </c>
      <c r="N188" s="55">
        <v>1.11022302462516E-16</v>
      </c>
    </row>
    <row r="189" spans="1:14" x14ac:dyDescent="0.35">
      <c r="A189" s="34" t="s">
        <v>84</v>
      </c>
      <c r="B189" s="34" t="s">
        <v>88</v>
      </c>
      <c r="C189" s="34" t="s">
        <v>91</v>
      </c>
      <c r="D189" s="34" t="s">
        <v>133</v>
      </c>
      <c r="E189" s="34" t="s">
        <v>10</v>
      </c>
      <c r="F189" s="34" t="s">
        <v>11</v>
      </c>
      <c r="G189" s="37" t="s">
        <v>197</v>
      </c>
      <c r="H189" s="55" t="s">
        <v>132</v>
      </c>
      <c r="I189" s="34" t="str">
        <f t="shared" si="6"/>
        <v>Barriers experiences when accessing health care (3 months) : Prevented by employer</v>
      </c>
      <c r="J189" s="34" t="str">
        <f t="shared" si="7"/>
        <v>Barriers experiences when accessing health care (3 months) : Prevented by employerLebanese</v>
      </c>
      <c r="K189" s="55">
        <v>0</v>
      </c>
      <c r="L189" s="55">
        <v>0</v>
      </c>
      <c r="M189" s="55">
        <v>0</v>
      </c>
      <c r="N189" s="55">
        <v>1.11022302462516E-16</v>
      </c>
    </row>
    <row r="190" spans="1:14" x14ac:dyDescent="0.35">
      <c r="A190" s="34" t="s">
        <v>84</v>
      </c>
      <c r="B190" s="34" t="s">
        <v>88</v>
      </c>
      <c r="C190" s="34" t="s">
        <v>91</v>
      </c>
      <c r="D190" s="34" t="s">
        <v>133</v>
      </c>
      <c r="E190" s="34" t="s">
        <v>10</v>
      </c>
      <c r="F190" s="34" t="s">
        <v>11</v>
      </c>
      <c r="G190" s="37" t="s">
        <v>197</v>
      </c>
      <c r="H190" s="55" t="s">
        <v>108</v>
      </c>
      <c r="I190" s="34" t="str">
        <f t="shared" si="6"/>
        <v>Barriers experiences when accessing health care (3 months) : Other</v>
      </c>
      <c r="J190" s="34" t="str">
        <f t="shared" si="7"/>
        <v>Barriers experiences when accessing health care (3 months) : OtherLebanese</v>
      </c>
      <c r="K190" s="55">
        <v>0</v>
      </c>
      <c r="L190" s="55">
        <v>0</v>
      </c>
      <c r="M190" s="55">
        <v>0</v>
      </c>
      <c r="N190" s="55">
        <v>1.11022302462516E-16</v>
      </c>
    </row>
    <row r="191" spans="1:14" x14ac:dyDescent="0.35">
      <c r="A191" s="34" t="s">
        <v>84</v>
      </c>
      <c r="B191" s="34" t="s">
        <v>88</v>
      </c>
      <c r="C191" s="34" t="s">
        <v>91</v>
      </c>
      <c r="D191" s="34" t="s">
        <v>133</v>
      </c>
      <c r="E191" s="34" t="s">
        <v>10</v>
      </c>
      <c r="F191" s="34" t="s">
        <v>11</v>
      </c>
      <c r="G191" s="37" t="s">
        <v>197</v>
      </c>
      <c r="H191" s="55" t="s">
        <v>8</v>
      </c>
      <c r="I191" s="34" t="str">
        <f t="shared" si="6"/>
        <v>Barriers experiences when accessing health care (3 months) : Don't know</v>
      </c>
      <c r="J191" s="34" t="str">
        <f t="shared" si="7"/>
        <v>Barriers experiences when accessing health care (3 months) : Don't knowLebanese</v>
      </c>
      <c r="K191" s="55">
        <v>0</v>
      </c>
      <c r="L191" s="55">
        <v>0</v>
      </c>
      <c r="M191" s="55">
        <v>0</v>
      </c>
      <c r="N191" s="55">
        <v>1.11022302462516E-16</v>
      </c>
    </row>
    <row r="192" spans="1:14" x14ac:dyDescent="0.35">
      <c r="A192" s="34" t="s">
        <v>84</v>
      </c>
      <c r="B192" s="34" t="s">
        <v>88</v>
      </c>
      <c r="C192" s="34" t="s">
        <v>91</v>
      </c>
      <c r="D192" s="34" t="s">
        <v>133</v>
      </c>
      <c r="E192" s="34" t="s">
        <v>10</v>
      </c>
      <c r="F192" s="34" t="s">
        <v>11</v>
      </c>
      <c r="G192" s="37" t="s">
        <v>197</v>
      </c>
      <c r="H192" s="55" t="s">
        <v>7</v>
      </c>
      <c r="I192" s="34" t="str">
        <f t="shared" si="6"/>
        <v>Barriers experiences when accessing health care (3 months) : Decline to answer</v>
      </c>
      <c r="J192" s="34" t="str">
        <f t="shared" si="7"/>
        <v>Barriers experiences when accessing health care (3 months) : Decline to answerLebanese</v>
      </c>
      <c r="K192" s="55">
        <v>0</v>
      </c>
      <c r="L192" s="55">
        <v>0</v>
      </c>
      <c r="M192" s="55">
        <v>0</v>
      </c>
      <c r="N192" s="55">
        <v>1.11022302462516E-16</v>
      </c>
    </row>
    <row r="193" spans="1:14" hidden="1" x14ac:dyDescent="0.35">
      <c r="A193" s="34" t="s">
        <v>84</v>
      </c>
      <c r="B193" s="34" t="s">
        <v>88</v>
      </c>
      <c r="C193" s="34" t="s">
        <v>91</v>
      </c>
      <c r="D193" s="34" t="s">
        <v>133</v>
      </c>
      <c r="E193" s="34" t="s">
        <v>10</v>
      </c>
      <c r="F193" s="34" t="s">
        <v>48</v>
      </c>
      <c r="G193" s="37" t="s">
        <v>197</v>
      </c>
      <c r="H193" s="55" t="s">
        <v>85</v>
      </c>
      <c r="I193" s="34" t="str">
        <f t="shared" si="6"/>
        <v>Barriers experiences when accessing health care (3 months) : None</v>
      </c>
      <c r="J193" s="34" t="str">
        <f t="shared" si="7"/>
        <v>Barriers experiences when accessing health care (3 months) : NoneMigrants</v>
      </c>
      <c r="K193" s="55">
        <v>0.85714285714285698</v>
      </c>
      <c r="L193" s="55">
        <v>0.5</v>
      </c>
      <c r="M193" s="55">
        <v>0</v>
      </c>
      <c r="N193" s="63"/>
    </row>
    <row r="194" spans="1:14" hidden="1" x14ac:dyDescent="0.35">
      <c r="A194" s="34" t="s">
        <v>84</v>
      </c>
      <c r="B194" s="34" t="s">
        <v>88</v>
      </c>
      <c r="C194" s="34" t="s">
        <v>91</v>
      </c>
      <c r="D194" s="34" t="s">
        <v>133</v>
      </c>
      <c r="E194" s="34" t="s">
        <v>10</v>
      </c>
      <c r="F194" s="34" t="s">
        <v>48</v>
      </c>
      <c r="G194" s="37" t="s">
        <v>197</v>
      </c>
      <c r="H194" s="55" t="s">
        <v>111</v>
      </c>
      <c r="I194" s="34" t="str">
        <f t="shared" si="6"/>
        <v>Barriers experiences when accessing health care (3 months) : No functional health facility nearby</v>
      </c>
      <c r="J194" s="34" t="str">
        <f t="shared" si="7"/>
        <v>Barriers experiences when accessing health care (3 months) : No functional health facility nearbyMigrants</v>
      </c>
      <c r="K194" s="55">
        <v>0</v>
      </c>
      <c r="L194" s="55">
        <v>0</v>
      </c>
      <c r="M194" s="55">
        <v>0</v>
      </c>
      <c r="N194" s="63"/>
    </row>
    <row r="195" spans="1:14" hidden="1" x14ac:dyDescent="0.35">
      <c r="A195" s="34" t="s">
        <v>84</v>
      </c>
      <c r="B195" s="34" t="s">
        <v>88</v>
      </c>
      <c r="C195" s="34" t="s">
        <v>91</v>
      </c>
      <c r="D195" s="34" t="s">
        <v>133</v>
      </c>
      <c r="E195" s="34" t="s">
        <v>10</v>
      </c>
      <c r="F195" s="34" t="s">
        <v>48</v>
      </c>
      <c r="G195" s="37" t="s">
        <v>197</v>
      </c>
      <c r="H195" s="55" t="s">
        <v>112</v>
      </c>
      <c r="I195" s="34" t="str">
        <f t="shared" ref="I195:I202" si="8">CONCATENATE(G195,H195)</f>
        <v>Barriers experiences when accessing health care (3 months) : Health facility hours of operation are not convenient</v>
      </c>
      <c r="J195" s="34" t="str">
        <f t="shared" si="7"/>
        <v>Barriers experiences when accessing health care (3 months) : Health facility hours of operation are not convenientMigrants</v>
      </c>
      <c r="K195" s="55">
        <v>0</v>
      </c>
      <c r="L195" s="55">
        <v>0</v>
      </c>
      <c r="M195" s="55">
        <v>0</v>
      </c>
      <c r="N195" s="63"/>
    </row>
    <row r="196" spans="1:14" hidden="1" x14ac:dyDescent="0.35">
      <c r="A196" s="34" t="s">
        <v>84</v>
      </c>
      <c r="B196" s="34" t="s">
        <v>88</v>
      </c>
      <c r="C196" s="34" t="s">
        <v>91</v>
      </c>
      <c r="D196" s="34" t="s">
        <v>133</v>
      </c>
      <c r="E196" s="34" t="s">
        <v>10</v>
      </c>
      <c r="F196" s="34" t="s">
        <v>48</v>
      </c>
      <c r="G196" s="37" t="s">
        <v>197</v>
      </c>
      <c r="H196" s="55" t="s">
        <v>113</v>
      </c>
      <c r="I196" s="34" t="str">
        <f t="shared" si="8"/>
        <v>Barriers experiences when accessing health care (3 months) : The specialized health service I/my household need(s) is not available at the health facility</v>
      </c>
      <c r="J196" s="34" t="str">
        <f t="shared" si="7"/>
        <v>Barriers experiences when accessing health care (3 months) : The specialized health service I/my household need(s) is not available at the health facilityMigrants</v>
      </c>
      <c r="K196" s="55">
        <v>0</v>
      </c>
      <c r="L196" s="55">
        <v>0</v>
      </c>
      <c r="M196" s="55">
        <v>0</v>
      </c>
      <c r="N196" s="63"/>
    </row>
    <row r="197" spans="1:14" hidden="1" x14ac:dyDescent="0.35">
      <c r="A197" s="34" t="s">
        <v>84</v>
      </c>
      <c r="B197" s="34" t="s">
        <v>88</v>
      </c>
      <c r="C197" s="34" t="s">
        <v>91</v>
      </c>
      <c r="D197" s="34" t="s">
        <v>133</v>
      </c>
      <c r="E197" s="34" t="s">
        <v>10</v>
      </c>
      <c r="F197" s="34" t="s">
        <v>48</v>
      </c>
      <c r="G197" s="37" t="s">
        <v>197</v>
      </c>
      <c r="H197" s="55" t="s">
        <v>114</v>
      </c>
      <c r="I197" s="34" t="str">
        <f t="shared" si="8"/>
        <v>Barriers experiences when accessing health care (3 months) : Long waiting time for the service</v>
      </c>
      <c r="J197" s="34" t="str">
        <f t="shared" si="7"/>
        <v>Barriers experiences when accessing health care (3 months) : Long waiting time for the serviceMigrants</v>
      </c>
      <c r="K197" s="55">
        <v>0</v>
      </c>
      <c r="L197" s="55">
        <v>0</v>
      </c>
      <c r="M197" s="55">
        <v>0</v>
      </c>
      <c r="N197" s="63"/>
    </row>
    <row r="198" spans="1:14" hidden="1" x14ac:dyDescent="0.35">
      <c r="A198" s="34" t="s">
        <v>84</v>
      </c>
      <c r="B198" s="34" t="s">
        <v>88</v>
      </c>
      <c r="C198" s="34" t="s">
        <v>91</v>
      </c>
      <c r="D198" s="34" t="s">
        <v>133</v>
      </c>
      <c r="E198" s="34" t="s">
        <v>10</v>
      </c>
      <c r="F198" s="34" t="s">
        <v>48</v>
      </c>
      <c r="G198" s="37" t="s">
        <v>197</v>
      </c>
      <c r="H198" s="55" t="s">
        <v>115</v>
      </c>
      <c r="I198" s="34" t="str">
        <f t="shared" si="8"/>
        <v>Barriers experiences when accessing health care (3 months) : Could not afford cost of consultation</v>
      </c>
      <c r="J198" s="34" t="str">
        <f t="shared" si="7"/>
        <v>Barriers experiences when accessing health care (3 months) : Could not afford cost of consultationMigrants</v>
      </c>
      <c r="K198" s="55">
        <v>7.1428571428571397E-2</v>
      </c>
      <c r="L198" s="55">
        <v>0.4</v>
      </c>
      <c r="M198" s="55">
        <v>0</v>
      </c>
      <c r="N198" s="63"/>
    </row>
    <row r="199" spans="1:14" hidden="1" x14ac:dyDescent="0.35">
      <c r="A199" s="34" t="s">
        <v>84</v>
      </c>
      <c r="B199" s="34" t="s">
        <v>88</v>
      </c>
      <c r="C199" s="34" t="s">
        <v>91</v>
      </c>
      <c r="D199" s="34" t="s">
        <v>133</v>
      </c>
      <c r="E199" s="34" t="s">
        <v>10</v>
      </c>
      <c r="F199" s="34" t="s">
        <v>48</v>
      </c>
      <c r="G199" s="37" t="s">
        <v>197</v>
      </c>
      <c r="H199" s="55" t="s">
        <v>116</v>
      </c>
      <c r="I199" s="34" t="str">
        <f t="shared" si="8"/>
        <v>Barriers experiences when accessing health care (3 months) : Could not afford cost of treatment</v>
      </c>
      <c r="J199" s="34" t="str">
        <f t="shared" si="7"/>
        <v>Barriers experiences when accessing health care (3 months) : Could not afford cost of treatmentMigrants</v>
      </c>
      <c r="K199" s="55">
        <v>0.14285714285714299</v>
      </c>
      <c r="L199" s="55">
        <v>0.4</v>
      </c>
      <c r="M199" s="55">
        <v>0.5</v>
      </c>
      <c r="N199" s="63"/>
    </row>
    <row r="200" spans="1:14" hidden="1" x14ac:dyDescent="0.35">
      <c r="A200" s="34" t="s">
        <v>84</v>
      </c>
      <c r="B200" s="34" t="s">
        <v>88</v>
      </c>
      <c r="C200" s="34" t="s">
        <v>91</v>
      </c>
      <c r="D200" s="34" t="s">
        <v>133</v>
      </c>
      <c r="E200" s="34" t="s">
        <v>10</v>
      </c>
      <c r="F200" s="34" t="s">
        <v>48</v>
      </c>
      <c r="G200" s="37" t="s">
        <v>197</v>
      </c>
      <c r="H200" s="55" t="s">
        <v>117</v>
      </c>
      <c r="I200" s="34" t="str">
        <f t="shared" si="8"/>
        <v>Barriers experiences when accessing health care (3 months) : Could not afford transportation to health facility</v>
      </c>
      <c r="J200" s="34" t="str">
        <f t="shared" si="7"/>
        <v>Barriers experiences when accessing health care (3 months) : Could not afford transportation to health facilityMigrants</v>
      </c>
      <c r="K200" s="55">
        <v>0</v>
      </c>
      <c r="L200" s="55">
        <v>0.3</v>
      </c>
      <c r="M200" s="55">
        <v>0.5</v>
      </c>
    </row>
    <row r="201" spans="1:14" hidden="1" x14ac:dyDescent="0.35">
      <c r="A201" s="34" t="s">
        <v>84</v>
      </c>
      <c r="B201" s="34" t="s">
        <v>88</v>
      </c>
      <c r="C201" s="34" t="s">
        <v>91</v>
      </c>
      <c r="D201" s="34" t="s">
        <v>133</v>
      </c>
      <c r="E201" s="34" t="s">
        <v>10</v>
      </c>
      <c r="F201" s="34" t="s">
        <v>48</v>
      </c>
      <c r="G201" s="37" t="s">
        <v>197</v>
      </c>
      <c r="H201" s="55" t="s">
        <v>118</v>
      </c>
      <c r="I201" s="34" t="str">
        <f t="shared" si="8"/>
        <v>Barriers experiences when accessing health care (3 months) : Issues with quality or accessibility of medications</v>
      </c>
      <c r="J201" s="34" t="str">
        <f t="shared" si="7"/>
        <v>Barriers experiences when accessing health care (3 months) : Issues with quality or accessibility of medicationsMigrants</v>
      </c>
      <c r="K201" s="55">
        <v>0</v>
      </c>
      <c r="L201" s="55">
        <v>0.1</v>
      </c>
      <c r="M201" s="55">
        <v>0</v>
      </c>
      <c r="N201" s="63"/>
    </row>
    <row r="202" spans="1:14" hidden="1" x14ac:dyDescent="0.35">
      <c r="A202" s="34" t="s">
        <v>84</v>
      </c>
      <c r="B202" s="34" t="s">
        <v>88</v>
      </c>
      <c r="C202" s="34" t="s">
        <v>91</v>
      </c>
      <c r="D202" s="34" t="s">
        <v>133</v>
      </c>
      <c r="E202" s="34" t="s">
        <v>10</v>
      </c>
      <c r="F202" s="34" t="s">
        <v>48</v>
      </c>
      <c r="G202" s="37" t="s">
        <v>197</v>
      </c>
      <c r="H202" s="55" t="s">
        <v>119</v>
      </c>
      <c r="I202" s="34" t="str">
        <f t="shared" si="8"/>
        <v>Barriers experiences when accessing health care (3 months) : Health facility is too far away</v>
      </c>
      <c r="J202" s="34" t="str">
        <f t="shared" si="7"/>
        <v>Barriers experiences when accessing health care (3 months) : Health facility is too far awayMigrants</v>
      </c>
      <c r="K202" s="55">
        <v>0</v>
      </c>
      <c r="L202" s="55">
        <v>0</v>
      </c>
      <c r="M202" s="55">
        <v>0</v>
      </c>
      <c r="N202" s="63"/>
    </row>
    <row r="203" spans="1:14" hidden="1" x14ac:dyDescent="0.35">
      <c r="A203" s="34" t="s">
        <v>84</v>
      </c>
      <c r="B203" s="34" t="s">
        <v>88</v>
      </c>
      <c r="C203" s="34" t="s">
        <v>91</v>
      </c>
      <c r="D203" s="34" t="s">
        <v>133</v>
      </c>
      <c r="E203" s="34" t="s">
        <v>10</v>
      </c>
      <c r="F203" s="34" t="s">
        <v>48</v>
      </c>
      <c r="G203" s="37" t="s">
        <v>197</v>
      </c>
      <c r="H203" s="55" t="s">
        <v>120</v>
      </c>
      <c r="I203" s="34" t="str">
        <f t="shared" si="6"/>
        <v>Barriers experiences when accessing health care (3 months) : Disability prevents access to health facility</v>
      </c>
      <c r="J203" s="34" t="str">
        <f t="shared" si="7"/>
        <v>Barriers experiences when accessing health care (3 months) : Disability prevents access to health facilityMigrants</v>
      </c>
      <c r="K203" s="55">
        <v>7.1428571428571397E-2</v>
      </c>
      <c r="L203" s="55">
        <v>0</v>
      </c>
      <c r="M203" s="55">
        <v>0</v>
      </c>
      <c r="N203" s="63"/>
    </row>
    <row r="204" spans="1:14" hidden="1" x14ac:dyDescent="0.35">
      <c r="A204" s="34" t="s">
        <v>84</v>
      </c>
      <c r="B204" s="34" t="s">
        <v>88</v>
      </c>
      <c r="C204" s="34" t="s">
        <v>91</v>
      </c>
      <c r="D204" s="34" t="s">
        <v>133</v>
      </c>
      <c r="E204" s="34" t="s">
        <v>10</v>
      </c>
      <c r="F204" s="34" t="s">
        <v>48</v>
      </c>
      <c r="G204" s="37" t="s">
        <v>197</v>
      </c>
      <c r="H204" s="55" t="s">
        <v>121</v>
      </c>
      <c r="I204" s="34" t="str">
        <f t="shared" si="6"/>
        <v>Barriers experiences when accessing health care (3 months) : No means of transport</v>
      </c>
      <c r="J204" s="34" t="str">
        <f t="shared" si="7"/>
        <v>Barriers experiences when accessing health care (3 months) : No means of transportMigrants</v>
      </c>
      <c r="K204" s="55">
        <v>0</v>
      </c>
      <c r="L204" s="55">
        <v>0</v>
      </c>
      <c r="M204" s="55">
        <v>0</v>
      </c>
      <c r="N204" s="63"/>
    </row>
    <row r="205" spans="1:14" hidden="1" x14ac:dyDescent="0.35">
      <c r="A205" s="34" t="s">
        <v>84</v>
      </c>
      <c r="B205" s="34" t="s">
        <v>88</v>
      </c>
      <c r="C205" s="34" t="s">
        <v>91</v>
      </c>
      <c r="D205" s="34" t="s">
        <v>133</v>
      </c>
      <c r="E205" s="34" t="s">
        <v>10</v>
      </c>
      <c r="F205" s="34" t="s">
        <v>48</v>
      </c>
      <c r="G205" s="37" t="s">
        <v>197</v>
      </c>
      <c r="H205" s="55" t="s">
        <v>122</v>
      </c>
      <c r="I205" s="34" t="str">
        <f t="shared" si="6"/>
        <v>Barriers experiences when accessing health care (3 months) : Not safe/insecurity at health facility</v>
      </c>
      <c r="J205" s="34" t="str">
        <f t="shared" si="7"/>
        <v>Barriers experiences when accessing health care (3 months) : Not safe/insecurity at health facilityMigrants</v>
      </c>
      <c r="K205" s="55">
        <v>0</v>
      </c>
      <c r="L205" s="55">
        <v>0</v>
      </c>
      <c r="M205" s="55">
        <v>0</v>
      </c>
      <c r="N205" s="63"/>
    </row>
    <row r="206" spans="1:14" hidden="1" x14ac:dyDescent="0.35">
      <c r="A206" s="34" t="s">
        <v>84</v>
      </c>
      <c r="B206" s="34" t="s">
        <v>88</v>
      </c>
      <c r="C206" s="34" t="s">
        <v>91</v>
      </c>
      <c r="D206" s="34" t="s">
        <v>133</v>
      </c>
      <c r="E206" s="34" t="s">
        <v>10</v>
      </c>
      <c r="F206" s="34" t="s">
        <v>48</v>
      </c>
      <c r="G206" s="37" t="s">
        <v>197</v>
      </c>
      <c r="H206" s="55" t="s">
        <v>123</v>
      </c>
      <c r="I206" s="34" t="str">
        <f t="shared" si="6"/>
        <v>Barriers experiences when accessing health care (3 months) : Not safe/insecurity while travelling to health facility</v>
      </c>
      <c r="J206" s="34" t="str">
        <f t="shared" si="7"/>
        <v>Barriers experiences when accessing health care (3 months) : Not safe/insecurity while travelling to health facilityMigrants</v>
      </c>
      <c r="K206" s="55">
        <v>0</v>
      </c>
      <c r="L206" s="55">
        <v>0</v>
      </c>
      <c r="M206" s="55">
        <v>0</v>
      </c>
      <c r="N206" s="63"/>
    </row>
    <row r="207" spans="1:14" hidden="1" x14ac:dyDescent="0.35">
      <c r="A207" s="34" t="s">
        <v>84</v>
      </c>
      <c r="B207" s="34" t="s">
        <v>88</v>
      </c>
      <c r="C207" s="34" t="s">
        <v>91</v>
      </c>
      <c r="D207" s="34" t="s">
        <v>133</v>
      </c>
      <c r="E207" s="34" t="s">
        <v>10</v>
      </c>
      <c r="F207" s="34" t="s">
        <v>48</v>
      </c>
      <c r="G207" s="37" t="s">
        <v>197</v>
      </c>
      <c r="H207" s="55" t="s">
        <v>124</v>
      </c>
      <c r="I207" s="34" t="str">
        <f t="shared" si="6"/>
        <v>Barriers experiences when accessing health care (3 months) : Fear of exposure to COVID-19 at health facility</v>
      </c>
      <c r="J207" s="34" t="str">
        <f t="shared" si="7"/>
        <v>Barriers experiences when accessing health care (3 months) : Fear of exposure to COVID-19 at health facilityMigrants</v>
      </c>
      <c r="K207" s="55">
        <v>0</v>
      </c>
      <c r="L207" s="55">
        <v>0</v>
      </c>
      <c r="M207" s="55">
        <v>0</v>
      </c>
      <c r="N207" s="63"/>
    </row>
    <row r="208" spans="1:14" hidden="1" x14ac:dyDescent="0.35">
      <c r="A208" s="34" t="s">
        <v>84</v>
      </c>
      <c r="B208" s="34" t="s">
        <v>88</v>
      </c>
      <c r="C208" s="34" t="s">
        <v>91</v>
      </c>
      <c r="D208" s="34" t="s">
        <v>133</v>
      </c>
      <c r="E208" s="34" t="s">
        <v>10</v>
      </c>
      <c r="F208" s="34" t="s">
        <v>48</v>
      </c>
      <c r="G208" s="37" t="s">
        <v>197</v>
      </c>
      <c r="H208" s="55" t="s">
        <v>125</v>
      </c>
      <c r="I208" s="34" t="str">
        <f>CONCATENATE(G208,H208)</f>
        <v>Barriers experiences when accessing health care (3 months) : Not trained staff at health facility</v>
      </c>
      <c r="J208" s="34" t="str">
        <f>CONCATENATE(G208,H208,F208)</f>
        <v>Barriers experiences when accessing health care (3 months) : Not trained staff at health facilityMigrants</v>
      </c>
      <c r="K208" s="55">
        <v>0</v>
      </c>
      <c r="L208" s="55">
        <v>0</v>
      </c>
      <c r="M208" s="55">
        <v>0</v>
      </c>
      <c r="N208" s="63"/>
    </row>
    <row r="209" spans="1:14" hidden="1" x14ac:dyDescent="0.35">
      <c r="A209" s="34" t="s">
        <v>84</v>
      </c>
      <c r="B209" s="34" t="s">
        <v>88</v>
      </c>
      <c r="C209" s="34" t="s">
        <v>91</v>
      </c>
      <c r="D209" s="34" t="s">
        <v>133</v>
      </c>
      <c r="E209" s="34" t="s">
        <v>10</v>
      </c>
      <c r="F209" s="34" t="s">
        <v>48</v>
      </c>
      <c r="G209" s="37" t="s">
        <v>197</v>
      </c>
      <c r="H209" s="55" t="s">
        <v>126</v>
      </c>
      <c r="I209" s="34" t="str">
        <f>CONCATENATE(G209,H209)</f>
        <v>Barriers experiences when accessing health care (3 months) : Not enough staff at health facility</v>
      </c>
      <c r="J209" s="34" t="str">
        <f>CONCATENATE(G209,H209,F209)</f>
        <v>Barriers experiences when accessing health care (3 months) : Not enough staff at health facilityMigrants</v>
      </c>
      <c r="K209" s="55">
        <v>0</v>
      </c>
      <c r="L209" s="55">
        <v>0</v>
      </c>
      <c r="M209" s="55">
        <v>0</v>
      </c>
      <c r="N209" s="63"/>
    </row>
    <row r="210" spans="1:14" hidden="1" x14ac:dyDescent="0.35">
      <c r="A210" s="34" t="s">
        <v>84</v>
      </c>
      <c r="B210" s="34" t="s">
        <v>88</v>
      </c>
      <c r="C210" s="34" t="s">
        <v>91</v>
      </c>
      <c r="D210" s="34" t="s">
        <v>133</v>
      </c>
      <c r="E210" s="34" t="s">
        <v>10</v>
      </c>
      <c r="F210" s="34" t="s">
        <v>48</v>
      </c>
      <c r="G210" s="37" t="s">
        <v>197</v>
      </c>
      <c r="H210" s="55" t="s">
        <v>127</v>
      </c>
      <c r="I210" s="34" t="str">
        <f>CONCATENATE(G210,H210)</f>
        <v>Barriers experiences when accessing health care (3 months) : Lack of female staff at health facility</v>
      </c>
      <c r="J210" s="34" t="str">
        <f>CONCATENATE(G210,H210,F210)</f>
        <v>Barriers experiences when accessing health care (3 months) : Lack of female staff at health facilityMigrants</v>
      </c>
      <c r="K210" s="55">
        <v>0</v>
      </c>
      <c r="L210" s="55">
        <v>0</v>
      </c>
      <c r="M210" s="55">
        <v>0</v>
      </c>
      <c r="N210" s="63"/>
    </row>
    <row r="211" spans="1:14" hidden="1" x14ac:dyDescent="0.35">
      <c r="A211" s="34" t="s">
        <v>84</v>
      </c>
      <c r="B211" s="34" t="s">
        <v>88</v>
      </c>
      <c r="C211" s="34" t="s">
        <v>91</v>
      </c>
      <c r="D211" s="34" t="s">
        <v>133</v>
      </c>
      <c r="E211" s="34" t="s">
        <v>10</v>
      </c>
      <c r="F211" s="34" t="s">
        <v>48</v>
      </c>
      <c r="G211" s="37" t="s">
        <v>197</v>
      </c>
      <c r="H211" s="55" t="s">
        <v>128</v>
      </c>
      <c r="I211" s="34" t="str">
        <f>CONCATENATE(G211,H211)</f>
        <v>Barriers experiences when accessing health care (3 months) : Fear or distrust of health workers, examination or treatment</v>
      </c>
      <c r="J211" s="34" t="str">
        <f>CONCATENATE(G211,H211,F211)</f>
        <v>Barriers experiences when accessing health care (3 months) : Fear or distrust of health workers, examination or treatmentMigrants</v>
      </c>
      <c r="K211" s="55">
        <v>0</v>
      </c>
      <c r="L211" s="55">
        <v>0</v>
      </c>
      <c r="M211" s="55">
        <v>0</v>
      </c>
      <c r="N211" s="63"/>
    </row>
    <row r="212" spans="1:14" hidden="1" x14ac:dyDescent="0.35">
      <c r="A212" s="34" t="s">
        <v>84</v>
      </c>
      <c r="B212" s="34" t="s">
        <v>88</v>
      </c>
      <c r="C212" s="34" t="s">
        <v>91</v>
      </c>
      <c r="D212" s="34" t="s">
        <v>133</v>
      </c>
      <c r="E212" s="34" t="s">
        <v>10</v>
      </c>
      <c r="F212" s="34" t="s">
        <v>48</v>
      </c>
      <c r="G212" s="37" t="s">
        <v>197</v>
      </c>
      <c r="H212" s="55" t="s">
        <v>129</v>
      </c>
      <c r="I212" s="34" t="str">
        <f t="shared" ref="I212:I246" si="9">CONCATENATE(G212,H212)</f>
        <v>Barriers experiences when accessing health care (3 months) : Could not take time off work / from caring for children</v>
      </c>
      <c r="J212" s="34" t="str">
        <f t="shared" si="7"/>
        <v>Barriers experiences when accessing health care (3 months) : Could not take time off work / from caring for childrenMigrants</v>
      </c>
      <c r="K212" s="55">
        <v>0</v>
      </c>
      <c r="L212" s="55">
        <v>0</v>
      </c>
      <c r="M212" s="55">
        <v>0</v>
      </c>
      <c r="N212" s="63"/>
    </row>
    <row r="213" spans="1:14" hidden="1" x14ac:dyDescent="0.35">
      <c r="A213" s="34" t="s">
        <v>84</v>
      </c>
      <c r="B213" s="34" t="s">
        <v>88</v>
      </c>
      <c r="C213" s="34" t="s">
        <v>91</v>
      </c>
      <c r="D213" s="34" t="s">
        <v>133</v>
      </c>
      <c r="E213" s="34" t="s">
        <v>10</v>
      </c>
      <c r="F213" s="34" t="s">
        <v>48</v>
      </c>
      <c r="G213" s="37" t="s">
        <v>197</v>
      </c>
      <c r="H213" s="55" t="s">
        <v>130</v>
      </c>
      <c r="I213" s="34" t="str">
        <f t="shared" si="9"/>
        <v>Barriers experiences when accessing health care (3 months) : Language issues or communication barriers (can include disability related to speaking/ seeing/ hearing)</v>
      </c>
      <c r="J213" s="34" t="str">
        <f t="shared" ref="J213:J220" si="10">CONCATENATE(G213,H213,F213)</f>
        <v>Barriers experiences when accessing health care (3 months) : Language issues or communication barriers (can include disability related to speaking/ seeing/ hearing)Migrants</v>
      </c>
      <c r="K213" s="55">
        <v>0</v>
      </c>
      <c r="L213" s="55">
        <v>0</v>
      </c>
      <c r="M213" s="55">
        <v>0</v>
      </c>
      <c r="N213" s="63"/>
    </row>
    <row r="214" spans="1:14" hidden="1" x14ac:dyDescent="0.35">
      <c r="A214" s="34" t="s">
        <v>84</v>
      </c>
      <c r="B214" s="34" t="s">
        <v>88</v>
      </c>
      <c r="C214" s="34" t="s">
        <v>91</v>
      </c>
      <c r="D214" s="34" t="s">
        <v>133</v>
      </c>
      <c r="E214" s="34" t="s">
        <v>10</v>
      </c>
      <c r="F214" s="34" t="s">
        <v>48</v>
      </c>
      <c r="G214" s="37" t="s">
        <v>197</v>
      </c>
      <c r="H214" s="55" t="s">
        <v>131</v>
      </c>
      <c r="I214" s="34" t="str">
        <f t="shared" si="9"/>
        <v>Barriers experiences when accessing health care (3 months) : Lack of civil documentation</v>
      </c>
      <c r="J214" s="34" t="str">
        <f t="shared" si="10"/>
        <v>Barriers experiences when accessing health care (3 months) : Lack of civil documentationMigrants</v>
      </c>
      <c r="K214" s="55">
        <v>0</v>
      </c>
      <c r="L214" s="55">
        <v>0</v>
      </c>
      <c r="M214" s="55">
        <v>0</v>
      </c>
      <c r="N214" s="63"/>
    </row>
    <row r="215" spans="1:14" hidden="1" x14ac:dyDescent="0.35">
      <c r="A215" s="34" t="s">
        <v>84</v>
      </c>
      <c r="B215" s="34" t="s">
        <v>88</v>
      </c>
      <c r="C215" s="34" t="s">
        <v>91</v>
      </c>
      <c r="D215" s="34" t="s">
        <v>133</v>
      </c>
      <c r="E215" s="34" t="s">
        <v>10</v>
      </c>
      <c r="F215" s="34" t="s">
        <v>48</v>
      </c>
      <c r="G215" s="37" t="s">
        <v>197</v>
      </c>
      <c r="H215" s="55" t="s">
        <v>132</v>
      </c>
      <c r="I215" s="34" t="str">
        <f t="shared" si="9"/>
        <v>Barriers experiences when accessing health care (3 months) : Prevented by employer</v>
      </c>
      <c r="J215" s="34" t="str">
        <f t="shared" si="10"/>
        <v>Barriers experiences when accessing health care (3 months) : Prevented by employerMigrants</v>
      </c>
      <c r="K215" s="55">
        <v>0</v>
      </c>
      <c r="L215" s="55">
        <v>0</v>
      </c>
      <c r="M215" s="55">
        <v>0</v>
      </c>
      <c r="N215" s="63"/>
    </row>
    <row r="216" spans="1:14" hidden="1" x14ac:dyDescent="0.35">
      <c r="A216" s="34" t="s">
        <v>84</v>
      </c>
      <c r="B216" s="34" t="s">
        <v>88</v>
      </c>
      <c r="C216" s="34" t="s">
        <v>91</v>
      </c>
      <c r="D216" s="34" t="s">
        <v>133</v>
      </c>
      <c r="E216" s="34" t="s">
        <v>10</v>
      </c>
      <c r="F216" s="34" t="s">
        <v>48</v>
      </c>
      <c r="G216" s="37" t="s">
        <v>197</v>
      </c>
      <c r="H216" s="55" t="s">
        <v>108</v>
      </c>
      <c r="I216" s="34" t="str">
        <f t="shared" si="9"/>
        <v>Barriers experiences when accessing health care (3 months) : Other</v>
      </c>
      <c r="J216" s="34" t="str">
        <f t="shared" si="10"/>
        <v>Barriers experiences when accessing health care (3 months) : OtherMigrants</v>
      </c>
      <c r="K216" s="55">
        <v>0</v>
      </c>
      <c r="L216" s="55">
        <v>0</v>
      </c>
      <c r="M216" s="55">
        <v>0</v>
      </c>
      <c r="N216" s="63"/>
    </row>
    <row r="217" spans="1:14" hidden="1" x14ac:dyDescent="0.35">
      <c r="A217" s="34" t="s">
        <v>84</v>
      </c>
      <c r="B217" s="34" t="s">
        <v>88</v>
      </c>
      <c r="C217" s="34" t="s">
        <v>91</v>
      </c>
      <c r="D217" s="34" t="s">
        <v>133</v>
      </c>
      <c r="E217" s="34" t="s">
        <v>10</v>
      </c>
      <c r="F217" s="34" t="s">
        <v>48</v>
      </c>
      <c r="G217" s="37" t="s">
        <v>197</v>
      </c>
      <c r="H217" s="55" t="s">
        <v>8</v>
      </c>
      <c r="I217" s="34" t="str">
        <f t="shared" si="9"/>
        <v>Barriers experiences when accessing health care (3 months) : Don't know</v>
      </c>
      <c r="J217" s="34" t="str">
        <f t="shared" si="10"/>
        <v>Barriers experiences when accessing health care (3 months) : Don't knowMigrants</v>
      </c>
      <c r="K217" s="55">
        <v>0</v>
      </c>
      <c r="L217" s="55">
        <v>0</v>
      </c>
      <c r="M217" s="55">
        <v>0</v>
      </c>
      <c r="N217" s="63"/>
    </row>
    <row r="218" spans="1:14" hidden="1" x14ac:dyDescent="0.35">
      <c r="A218" s="34" t="s">
        <v>84</v>
      </c>
      <c r="B218" s="34" t="s">
        <v>88</v>
      </c>
      <c r="C218" s="34" t="s">
        <v>91</v>
      </c>
      <c r="D218" s="34" t="s">
        <v>133</v>
      </c>
      <c r="E218" s="34" t="s">
        <v>10</v>
      </c>
      <c r="F218" s="34" t="s">
        <v>48</v>
      </c>
      <c r="G218" s="37" t="s">
        <v>197</v>
      </c>
      <c r="H218" s="55" t="s">
        <v>7</v>
      </c>
      <c r="I218" s="34" t="str">
        <f t="shared" si="9"/>
        <v>Barriers experiences when accessing health care (3 months) : Decline to answer</v>
      </c>
      <c r="J218" s="34" t="str">
        <f t="shared" si="10"/>
        <v>Barriers experiences when accessing health care (3 months) : Decline to answerMigrants</v>
      </c>
      <c r="K218" s="55">
        <v>0</v>
      </c>
      <c r="L218" s="55">
        <v>0</v>
      </c>
      <c r="M218" s="55">
        <v>0</v>
      </c>
      <c r="N218" s="63"/>
    </row>
    <row r="219" spans="1:14" hidden="1" x14ac:dyDescent="0.35">
      <c r="A219" s="34" t="s">
        <v>84</v>
      </c>
      <c r="B219" s="34" t="s">
        <v>88</v>
      </c>
      <c r="C219" s="34" t="s">
        <v>91</v>
      </c>
      <c r="D219" s="34" t="s">
        <v>133</v>
      </c>
      <c r="E219" s="34" t="s">
        <v>10</v>
      </c>
      <c r="F219" s="34" t="s">
        <v>12</v>
      </c>
      <c r="G219" s="37" t="s">
        <v>197</v>
      </c>
      <c r="H219" s="55" t="s">
        <v>85</v>
      </c>
      <c r="I219" s="34" t="str">
        <f t="shared" si="9"/>
        <v>Barriers experiences when accessing health care (3 months) : None</v>
      </c>
      <c r="J219" s="34" t="str">
        <f t="shared" si="10"/>
        <v>Barriers experiences when accessing health care (3 months) : NonePRL</v>
      </c>
      <c r="K219" s="55">
        <v>0.14285714285714299</v>
      </c>
      <c r="L219" s="55">
        <v>0</v>
      </c>
      <c r="M219" s="55">
        <v>0</v>
      </c>
      <c r="N219" s="55">
        <v>1</v>
      </c>
    </row>
    <row r="220" spans="1:14" hidden="1" x14ac:dyDescent="0.35">
      <c r="A220" s="34" t="s">
        <v>84</v>
      </c>
      <c r="B220" s="34" t="s">
        <v>88</v>
      </c>
      <c r="C220" s="34" t="s">
        <v>91</v>
      </c>
      <c r="D220" s="34" t="s">
        <v>133</v>
      </c>
      <c r="E220" s="34" t="s">
        <v>10</v>
      </c>
      <c r="F220" s="34" t="s">
        <v>12</v>
      </c>
      <c r="G220" s="37" t="s">
        <v>197</v>
      </c>
      <c r="H220" s="55" t="s">
        <v>111</v>
      </c>
      <c r="I220" s="34" t="str">
        <f t="shared" si="9"/>
        <v>Barriers experiences when accessing health care (3 months) : No functional health facility nearby</v>
      </c>
      <c r="J220" s="34" t="str">
        <f t="shared" si="10"/>
        <v>Barriers experiences when accessing health care (3 months) : No functional health facility nearbyPRL</v>
      </c>
      <c r="K220" s="55">
        <v>0</v>
      </c>
      <c r="L220" s="55">
        <v>0</v>
      </c>
      <c r="M220" s="55">
        <v>0</v>
      </c>
      <c r="N220" s="55">
        <v>0</v>
      </c>
    </row>
    <row r="221" spans="1:14" hidden="1" x14ac:dyDescent="0.35">
      <c r="A221" s="34" t="s">
        <v>84</v>
      </c>
      <c r="B221" s="34" t="s">
        <v>88</v>
      </c>
      <c r="C221" s="34" t="s">
        <v>91</v>
      </c>
      <c r="D221" s="34" t="s">
        <v>133</v>
      </c>
      <c r="E221" s="34" t="s">
        <v>10</v>
      </c>
      <c r="F221" s="34" t="s">
        <v>12</v>
      </c>
      <c r="G221" s="37" t="s">
        <v>197</v>
      </c>
      <c r="H221" s="55" t="s">
        <v>112</v>
      </c>
      <c r="I221" s="34" t="str">
        <f t="shared" si="9"/>
        <v>Barriers experiences when accessing health care (3 months) : Health facility hours of operation are not convenient</v>
      </c>
      <c r="J221" s="34" t="str">
        <f t="shared" ref="J221:J246" si="11">CONCATENATE(G221,H221,F221)</f>
        <v>Barriers experiences when accessing health care (3 months) : Health facility hours of operation are not convenientPRL</v>
      </c>
      <c r="K221" s="55">
        <v>0</v>
      </c>
      <c r="L221" s="55">
        <v>0</v>
      </c>
      <c r="M221" s="55">
        <v>0</v>
      </c>
      <c r="N221" s="55">
        <v>0</v>
      </c>
    </row>
    <row r="222" spans="1:14" hidden="1" x14ac:dyDescent="0.35">
      <c r="A222" s="34" t="s">
        <v>84</v>
      </c>
      <c r="B222" s="34" t="s">
        <v>88</v>
      </c>
      <c r="C222" s="34" t="s">
        <v>91</v>
      </c>
      <c r="D222" s="34" t="s">
        <v>133</v>
      </c>
      <c r="E222" s="34" t="s">
        <v>10</v>
      </c>
      <c r="F222" s="34" t="s">
        <v>12</v>
      </c>
      <c r="G222" s="37" t="s">
        <v>197</v>
      </c>
      <c r="H222" s="55" t="s">
        <v>113</v>
      </c>
      <c r="I222" s="34" t="str">
        <f t="shared" si="9"/>
        <v>Barriers experiences when accessing health care (3 months) : The specialized health service I/my household need(s) is not available at the health facility</v>
      </c>
      <c r="J222" s="34" t="str">
        <f t="shared" si="11"/>
        <v>Barriers experiences when accessing health care (3 months) : The specialized health service I/my household need(s) is not available at the health facilityPRL</v>
      </c>
      <c r="K222" s="55">
        <v>0</v>
      </c>
      <c r="L222" s="55">
        <v>0</v>
      </c>
      <c r="M222" s="55">
        <v>0</v>
      </c>
      <c r="N222" s="55">
        <v>0</v>
      </c>
    </row>
    <row r="223" spans="1:14" hidden="1" x14ac:dyDescent="0.35">
      <c r="A223" s="34" t="s">
        <v>84</v>
      </c>
      <c r="B223" s="34" t="s">
        <v>88</v>
      </c>
      <c r="C223" s="34" t="s">
        <v>91</v>
      </c>
      <c r="D223" s="34" t="s">
        <v>133</v>
      </c>
      <c r="E223" s="34" t="s">
        <v>10</v>
      </c>
      <c r="F223" s="34" t="s">
        <v>12</v>
      </c>
      <c r="G223" s="37" t="s">
        <v>197</v>
      </c>
      <c r="H223" s="55" t="s">
        <v>114</v>
      </c>
      <c r="I223" s="34" t="str">
        <f t="shared" si="9"/>
        <v>Barriers experiences when accessing health care (3 months) : Long waiting time for the service</v>
      </c>
      <c r="J223" s="34" t="str">
        <f t="shared" si="11"/>
        <v>Barriers experiences when accessing health care (3 months) : Long waiting time for the servicePRL</v>
      </c>
      <c r="K223" s="55">
        <v>0.238095238095238</v>
      </c>
      <c r="L223" s="55">
        <v>0</v>
      </c>
      <c r="M223" s="55">
        <v>0.5</v>
      </c>
      <c r="N223" s="55">
        <v>0</v>
      </c>
    </row>
    <row r="224" spans="1:14" hidden="1" x14ac:dyDescent="0.35">
      <c r="A224" s="34" t="s">
        <v>84</v>
      </c>
      <c r="B224" s="34" t="s">
        <v>88</v>
      </c>
      <c r="C224" s="34" t="s">
        <v>91</v>
      </c>
      <c r="D224" s="34" t="s">
        <v>133</v>
      </c>
      <c r="E224" s="34" t="s">
        <v>10</v>
      </c>
      <c r="F224" s="34" t="s">
        <v>12</v>
      </c>
      <c r="G224" s="37" t="s">
        <v>197</v>
      </c>
      <c r="H224" s="55" t="s">
        <v>115</v>
      </c>
      <c r="I224" s="34" t="str">
        <f t="shared" si="9"/>
        <v>Barriers experiences when accessing health care (3 months) : Could not afford cost of consultation</v>
      </c>
      <c r="J224" s="34" t="str">
        <f t="shared" si="11"/>
        <v>Barriers experiences when accessing health care (3 months) : Could not afford cost of consultationPRL</v>
      </c>
      <c r="K224" s="55">
        <v>0.52380952380952395</v>
      </c>
      <c r="L224" s="55">
        <v>0.5</v>
      </c>
      <c r="M224" s="55">
        <v>0.75</v>
      </c>
      <c r="N224" s="55">
        <v>0</v>
      </c>
    </row>
    <row r="225" spans="1:14" hidden="1" x14ac:dyDescent="0.35">
      <c r="A225" s="34" t="s">
        <v>84</v>
      </c>
      <c r="B225" s="34" t="s">
        <v>88</v>
      </c>
      <c r="C225" s="34" t="s">
        <v>91</v>
      </c>
      <c r="D225" s="34" t="s">
        <v>133</v>
      </c>
      <c r="E225" s="34" t="s">
        <v>10</v>
      </c>
      <c r="F225" s="34" t="s">
        <v>12</v>
      </c>
      <c r="G225" s="37" t="s">
        <v>197</v>
      </c>
      <c r="H225" s="55" t="s">
        <v>116</v>
      </c>
      <c r="I225" s="34" t="str">
        <f t="shared" si="9"/>
        <v>Barriers experiences when accessing health care (3 months) : Could not afford cost of treatment</v>
      </c>
      <c r="J225" s="34" t="str">
        <f t="shared" si="11"/>
        <v>Barriers experiences when accessing health care (3 months) : Could not afford cost of treatmentPRL</v>
      </c>
      <c r="K225" s="55">
        <v>0.71428571428571397</v>
      </c>
      <c r="L225" s="55">
        <v>0.83333333333333304</v>
      </c>
      <c r="M225" s="55">
        <v>0.75</v>
      </c>
      <c r="N225" s="55">
        <v>0</v>
      </c>
    </row>
    <row r="226" spans="1:14" hidden="1" x14ac:dyDescent="0.35">
      <c r="A226" s="34" t="s">
        <v>84</v>
      </c>
      <c r="B226" s="34" t="s">
        <v>88</v>
      </c>
      <c r="C226" s="34" t="s">
        <v>91</v>
      </c>
      <c r="D226" s="34" t="s">
        <v>133</v>
      </c>
      <c r="E226" s="34" t="s">
        <v>10</v>
      </c>
      <c r="F226" s="34" t="s">
        <v>12</v>
      </c>
      <c r="G226" s="37" t="s">
        <v>197</v>
      </c>
      <c r="H226" s="55" t="s">
        <v>117</v>
      </c>
      <c r="I226" s="34" t="str">
        <f t="shared" si="9"/>
        <v>Barriers experiences when accessing health care (3 months) : Could not afford transportation to health facility</v>
      </c>
      <c r="J226" s="34" t="str">
        <f t="shared" si="11"/>
        <v>Barriers experiences when accessing health care (3 months) : Could not afford transportation to health facilityPRL</v>
      </c>
      <c r="K226" s="55">
        <v>0.14285714285714299</v>
      </c>
      <c r="L226" s="55">
        <v>0.16666666666666699</v>
      </c>
      <c r="M226" s="55">
        <v>0</v>
      </c>
      <c r="N226" s="55">
        <v>0</v>
      </c>
    </row>
    <row r="227" spans="1:14" hidden="1" x14ac:dyDescent="0.35">
      <c r="A227" s="34" t="s">
        <v>84</v>
      </c>
      <c r="B227" s="34" t="s">
        <v>88</v>
      </c>
      <c r="C227" s="34" t="s">
        <v>91</v>
      </c>
      <c r="D227" s="34" t="s">
        <v>133</v>
      </c>
      <c r="E227" s="34" t="s">
        <v>10</v>
      </c>
      <c r="F227" s="34" t="s">
        <v>12</v>
      </c>
      <c r="G227" s="37" t="s">
        <v>197</v>
      </c>
      <c r="H227" s="55" t="s">
        <v>118</v>
      </c>
      <c r="I227" s="34" t="str">
        <f t="shared" si="9"/>
        <v>Barriers experiences when accessing health care (3 months) : Issues with quality or accessibility of medications</v>
      </c>
      <c r="J227" s="34" t="str">
        <f t="shared" si="11"/>
        <v>Barriers experiences when accessing health care (3 months) : Issues with quality or accessibility of medicationsPRL</v>
      </c>
      <c r="K227" s="55">
        <v>0</v>
      </c>
      <c r="L227" s="55">
        <v>0</v>
      </c>
      <c r="M227" s="55">
        <v>0.25</v>
      </c>
      <c r="N227" s="55">
        <v>0</v>
      </c>
    </row>
    <row r="228" spans="1:14" hidden="1" x14ac:dyDescent="0.35">
      <c r="A228" s="34" t="s">
        <v>84</v>
      </c>
      <c r="B228" s="34" t="s">
        <v>88</v>
      </c>
      <c r="C228" s="34" t="s">
        <v>91</v>
      </c>
      <c r="D228" s="34" t="s">
        <v>133</v>
      </c>
      <c r="E228" s="34" t="s">
        <v>10</v>
      </c>
      <c r="F228" s="34" t="s">
        <v>12</v>
      </c>
      <c r="G228" s="37" t="s">
        <v>197</v>
      </c>
      <c r="H228" s="55" t="s">
        <v>119</v>
      </c>
      <c r="I228" s="34" t="str">
        <f t="shared" si="9"/>
        <v>Barriers experiences when accessing health care (3 months) : Health facility is too far away</v>
      </c>
      <c r="J228" s="34" t="str">
        <f t="shared" si="11"/>
        <v>Barriers experiences when accessing health care (3 months) : Health facility is too far awayPRL</v>
      </c>
      <c r="K228" s="55">
        <v>0</v>
      </c>
      <c r="L228" s="55">
        <v>0</v>
      </c>
      <c r="M228" s="55">
        <v>0</v>
      </c>
      <c r="N228" s="55">
        <v>0</v>
      </c>
    </row>
    <row r="229" spans="1:14" hidden="1" x14ac:dyDescent="0.35">
      <c r="A229" s="34" t="s">
        <v>84</v>
      </c>
      <c r="B229" s="34" t="s">
        <v>88</v>
      </c>
      <c r="C229" s="34" t="s">
        <v>91</v>
      </c>
      <c r="D229" s="34" t="s">
        <v>133</v>
      </c>
      <c r="E229" s="34" t="s">
        <v>10</v>
      </c>
      <c r="F229" s="34" t="s">
        <v>12</v>
      </c>
      <c r="G229" s="37" t="s">
        <v>197</v>
      </c>
      <c r="H229" s="55" t="s">
        <v>120</v>
      </c>
      <c r="I229" s="34" t="str">
        <f t="shared" si="9"/>
        <v>Barriers experiences when accessing health care (3 months) : Disability prevents access to health facility</v>
      </c>
      <c r="J229" s="34" t="str">
        <f t="shared" si="11"/>
        <v>Barriers experiences when accessing health care (3 months) : Disability prevents access to health facilityPRL</v>
      </c>
      <c r="K229" s="55">
        <v>0</v>
      </c>
      <c r="L229" s="55">
        <v>0</v>
      </c>
      <c r="M229" s="55">
        <v>0</v>
      </c>
      <c r="N229" s="55">
        <v>0</v>
      </c>
    </row>
    <row r="230" spans="1:14" hidden="1" x14ac:dyDescent="0.35">
      <c r="A230" s="34" t="s">
        <v>84</v>
      </c>
      <c r="B230" s="34" t="s">
        <v>88</v>
      </c>
      <c r="C230" s="34" t="s">
        <v>91</v>
      </c>
      <c r="D230" s="34" t="s">
        <v>133</v>
      </c>
      <c r="E230" s="34" t="s">
        <v>10</v>
      </c>
      <c r="F230" s="34" t="s">
        <v>12</v>
      </c>
      <c r="G230" s="37" t="s">
        <v>197</v>
      </c>
      <c r="H230" s="55" t="s">
        <v>121</v>
      </c>
      <c r="I230" s="34" t="str">
        <f t="shared" si="9"/>
        <v>Barriers experiences when accessing health care (3 months) : No means of transport</v>
      </c>
      <c r="J230" s="34" t="str">
        <f t="shared" si="11"/>
        <v>Barriers experiences when accessing health care (3 months) : No means of transportPRL</v>
      </c>
      <c r="K230" s="55">
        <v>0</v>
      </c>
      <c r="L230" s="55">
        <v>0.16666666666666699</v>
      </c>
      <c r="M230" s="55">
        <v>0</v>
      </c>
      <c r="N230" s="55">
        <v>0</v>
      </c>
    </row>
    <row r="231" spans="1:14" hidden="1" x14ac:dyDescent="0.35">
      <c r="A231" s="34" t="s">
        <v>84</v>
      </c>
      <c r="B231" s="34" t="s">
        <v>88</v>
      </c>
      <c r="C231" s="34" t="s">
        <v>91</v>
      </c>
      <c r="D231" s="34" t="s">
        <v>133</v>
      </c>
      <c r="E231" s="34" t="s">
        <v>10</v>
      </c>
      <c r="F231" s="34" t="s">
        <v>12</v>
      </c>
      <c r="G231" s="37" t="s">
        <v>197</v>
      </c>
      <c r="H231" s="55" t="s">
        <v>122</v>
      </c>
      <c r="I231" s="34" t="str">
        <f t="shared" si="9"/>
        <v>Barriers experiences when accessing health care (3 months) : Not safe/insecurity at health facility</v>
      </c>
      <c r="J231" s="34" t="str">
        <f t="shared" si="11"/>
        <v>Barriers experiences when accessing health care (3 months) : Not safe/insecurity at health facilityPRL</v>
      </c>
      <c r="K231" s="55">
        <v>0</v>
      </c>
      <c r="L231" s="55">
        <v>0</v>
      </c>
      <c r="M231" s="55">
        <v>0</v>
      </c>
      <c r="N231" s="55">
        <v>0</v>
      </c>
    </row>
    <row r="232" spans="1:14" hidden="1" x14ac:dyDescent="0.35">
      <c r="A232" s="34" t="s">
        <v>84</v>
      </c>
      <c r="B232" s="34" t="s">
        <v>88</v>
      </c>
      <c r="C232" s="34" t="s">
        <v>91</v>
      </c>
      <c r="D232" s="34" t="s">
        <v>133</v>
      </c>
      <c r="E232" s="34" t="s">
        <v>10</v>
      </c>
      <c r="F232" s="34" t="s">
        <v>12</v>
      </c>
      <c r="G232" s="37" t="s">
        <v>197</v>
      </c>
      <c r="H232" s="55" t="s">
        <v>123</v>
      </c>
      <c r="I232" s="34" t="str">
        <f t="shared" si="9"/>
        <v>Barriers experiences when accessing health care (3 months) : Not safe/insecurity while travelling to health facility</v>
      </c>
      <c r="J232" s="34" t="str">
        <f t="shared" si="11"/>
        <v>Barriers experiences when accessing health care (3 months) : Not safe/insecurity while travelling to health facilityPRL</v>
      </c>
      <c r="K232" s="55">
        <v>0</v>
      </c>
      <c r="L232" s="55">
        <v>0</v>
      </c>
      <c r="M232" s="55">
        <v>0</v>
      </c>
      <c r="N232" s="55">
        <v>0</v>
      </c>
    </row>
    <row r="233" spans="1:14" hidden="1" x14ac:dyDescent="0.35">
      <c r="A233" s="34" t="s">
        <v>84</v>
      </c>
      <c r="B233" s="34" t="s">
        <v>88</v>
      </c>
      <c r="C233" s="34" t="s">
        <v>91</v>
      </c>
      <c r="D233" s="34" t="s">
        <v>133</v>
      </c>
      <c r="E233" s="34" t="s">
        <v>10</v>
      </c>
      <c r="F233" s="34" t="s">
        <v>12</v>
      </c>
      <c r="G233" s="37" t="s">
        <v>197</v>
      </c>
      <c r="H233" s="55" t="s">
        <v>124</v>
      </c>
      <c r="I233" s="34" t="str">
        <f t="shared" si="9"/>
        <v>Barriers experiences when accessing health care (3 months) : Fear of exposure to COVID-19 at health facility</v>
      </c>
      <c r="J233" s="34" t="str">
        <f t="shared" si="11"/>
        <v>Barriers experiences when accessing health care (3 months) : Fear of exposure to COVID-19 at health facilityPRL</v>
      </c>
      <c r="K233" s="55">
        <v>0</v>
      </c>
      <c r="L233" s="55">
        <v>0</v>
      </c>
      <c r="M233" s="55">
        <v>0</v>
      </c>
      <c r="N233" s="55">
        <v>0</v>
      </c>
    </row>
    <row r="234" spans="1:14" hidden="1" x14ac:dyDescent="0.35">
      <c r="A234" s="34" t="s">
        <v>84</v>
      </c>
      <c r="B234" s="34" t="s">
        <v>88</v>
      </c>
      <c r="C234" s="34" t="s">
        <v>91</v>
      </c>
      <c r="D234" s="34" t="s">
        <v>133</v>
      </c>
      <c r="E234" s="34" t="s">
        <v>10</v>
      </c>
      <c r="F234" s="34" t="s">
        <v>12</v>
      </c>
      <c r="G234" s="37" t="s">
        <v>197</v>
      </c>
      <c r="H234" s="55" t="s">
        <v>125</v>
      </c>
      <c r="I234" s="34" t="str">
        <f t="shared" si="9"/>
        <v>Barriers experiences when accessing health care (3 months) : Not trained staff at health facility</v>
      </c>
      <c r="J234" s="34" t="str">
        <f t="shared" si="11"/>
        <v>Barriers experiences when accessing health care (3 months) : Not trained staff at health facilityPRL</v>
      </c>
      <c r="K234" s="55">
        <v>0</v>
      </c>
      <c r="L234" s="55">
        <v>0</v>
      </c>
      <c r="M234" s="55">
        <v>0</v>
      </c>
      <c r="N234" s="55">
        <v>0</v>
      </c>
    </row>
    <row r="235" spans="1:14" hidden="1" x14ac:dyDescent="0.35">
      <c r="A235" s="34" t="s">
        <v>84</v>
      </c>
      <c r="B235" s="34" t="s">
        <v>88</v>
      </c>
      <c r="C235" s="34" t="s">
        <v>91</v>
      </c>
      <c r="D235" s="34" t="s">
        <v>133</v>
      </c>
      <c r="E235" s="34" t="s">
        <v>10</v>
      </c>
      <c r="F235" s="34" t="s">
        <v>12</v>
      </c>
      <c r="G235" s="37" t="s">
        <v>197</v>
      </c>
      <c r="H235" s="55" t="s">
        <v>126</v>
      </c>
      <c r="I235" s="34" t="str">
        <f t="shared" si="9"/>
        <v>Barriers experiences when accessing health care (3 months) : Not enough staff at health facility</v>
      </c>
      <c r="J235" s="34" t="str">
        <f t="shared" si="11"/>
        <v>Barriers experiences when accessing health care (3 months) : Not enough staff at health facilityPRL</v>
      </c>
      <c r="K235" s="55">
        <v>0</v>
      </c>
      <c r="L235" s="55">
        <v>0</v>
      </c>
      <c r="M235" s="55">
        <v>0</v>
      </c>
      <c r="N235" s="55">
        <v>0</v>
      </c>
    </row>
    <row r="236" spans="1:14" hidden="1" x14ac:dyDescent="0.35">
      <c r="A236" s="34" t="s">
        <v>84</v>
      </c>
      <c r="B236" s="34" t="s">
        <v>88</v>
      </c>
      <c r="C236" s="34" t="s">
        <v>91</v>
      </c>
      <c r="D236" s="34" t="s">
        <v>133</v>
      </c>
      <c r="E236" s="34" t="s">
        <v>10</v>
      </c>
      <c r="F236" s="34" t="s">
        <v>12</v>
      </c>
      <c r="G236" s="37" t="s">
        <v>197</v>
      </c>
      <c r="H236" s="55" t="s">
        <v>127</v>
      </c>
      <c r="I236" s="34" t="str">
        <f t="shared" si="9"/>
        <v>Barriers experiences when accessing health care (3 months) : Lack of female staff at health facility</v>
      </c>
      <c r="J236" s="34" t="str">
        <f t="shared" si="11"/>
        <v>Barriers experiences when accessing health care (3 months) : Lack of female staff at health facilityPRL</v>
      </c>
      <c r="K236" s="55">
        <v>0</v>
      </c>
      <c r="L236" s="55">
        <v>0</v>
      </c>
      <c r="M236" s="55">
        <v>0</v>
      </c>
      <c r="N236" s="55">
        <v>0</v>
      </c>
    </row>
    <row r="237" spans="1:14" hidden="1" x14ac:dyDescent="0.35">
      <c r="A237" s="34" t="s">
        <v>84</v>
      </c>
      <c r="B237" s="34" t="s">
        <v>88</v>
      </c>
      <c r="C237" s="34" t="s">
        <v>91</v>
      </c>
      <c r="D237" s="34" t="s">
        <v>133</v>
      </c>
      <c r="E237" s="34" t="s">
        <v>10</v>
      </c>
      <c r="F237" s="34" t="s">
        <v>12</v>
      </c>
      <c r="G237" s="37" t="s">
        <v>197</v>
      </c>
      <c r="H237" s="55" t="s">
        <v>128</v>
      </c>
      <c r="I237" s="34" t="str">
        <f t="shared" si="9"/>
        <v>Barriers experiences when accessing health care (3 months) : Fear or distrust of health workers, examination or treatment</v>
      </c>
      <c r="J237" s="34" t="str">
        <f t="shared" si="11"/>
        <v>Barriers experiences when accessing health care (3 months) : Fear or distrust of health workers, examination or treatmentPRL</v>
      </c>
      <c r="K237" s="55">
        <v>0</v>
      </c>
      <c r="L237" s="55">
        <v>0</v>
      </c>
      <c r="M237" s="55">
        <v>0</v>
      </c>
      <c r="N237" s="55">
        <v>0</v>
      </c>
    </row>
    <row r="238" spans="1:14" hidden="1" x14ac:dyDescent="0.35">
      <c r="A238" s="34" t="s">
        <v>84</v>
      </c>
      <c r="B238" s="34" t="s">
        <v>88</v>
      </c>
      <c r="C238" s="34" t="s">
        <v>91</v>
      </c>
      <c r="D238" s="34" t="s">
        <v>133</v>
      </c>
      <c r="E238" s="34" t="s">
        <v>10</v>
      </c>
      <c r="F238" s="34" t="s">
        <v>12</v>
      </c>
      <c r="G238" s="37" t="s">
        <v>197</v>
      </c>
      <c r="H238" s="55" t="s">
        <v>129</v>
      </c>
      <c r="I238" s="34" t="str">
        <f t="shared" si="9"/>
        <v>Barriers experiences when accessing health care (3 months) : Could not take time off work / from caring for children</v>
      </c>
      <c r="J238" s="34" t="str">
        <f t="shared" si="11"/>
        <v>Barriers experiences when accessing health care (3 months) : Could not take time off work / from caring for childrenPRL</v>
      </c>
      <c r="K238" s="55">
        <v>0</v>
      </c>
      <c r="L238" s="55">
        <v>0</v>
      </c>
      <c r="M238" s="55">
        <v>0</v>
      </c>
      <c r="N238" s="55">
        <v>0</v>
      </c>
    </row>
    <row r="239" spans="1:14" hidden="1" x14ac:dyDescent="0.35">
      <c r="A239" s="34" t="s">
        <v>84</v>
      </c>
      <c r="B239" s="34" t="s">
        <v>88</v>
      </c>
      <c r="C239" s="34" t="s">
        <v>91</v>
      </c>
      <c r="D239" s="34" t="s">
        <v>133</v>
      </c>
      <c r="E239" s="34" t="s">
        <v>10</v>
      </c>
      <c r="F239" s="34" t="s">
        <v>12</v>
      </c>
      <c r="G239" s="37" t="s">
        <v>197</v>
      </c>
      <c r="H239" s="55" t="s">
        <v>130</v>
      </c>
      <c r="I239" s="34" t="str">
        <f t="shared" si="9"/>
        <v>Barriers experiences when accessing health care (3 months) : Language issues or communication barriers (can include disability related to speaking/ seeing/ hearing)</v>
      </c>
      <c r="J239" s="34" t="str">
        <f t="shared" si="11"/>
        <v>Barriers experiences when accessing health care (3 months) : Language issues or communication barriers (can include disability related to speaking/ seeing/ hearing)PRL</v>
      </c>
      <c r="K239" s="55">
        <v>0</v>
      </c>
      <c r="L239" s="55">
        <v>0</v>
      </c>
      <c r="M239" s="55">
        <v>0</v>
      </c>
      <c r="N239" s="55">
        <v>0</v>
      </c>
    </row>
    <row r="240" spans="1:14" hidden="1" x14ac:dyDescent="0.35">
      <c r="A240" s="34" t="s">
        <v>84</v>
      </c>
      <c r="B240" s="34" t="s">
        <v>88</v>
      </c>
      <c r="C240" s="34" t="s">
        <v>91</v>
      </c>
      <c r="D240" s="34" t="s">
        <v>133</v>
      </c>
      <c r="E240" s="34" t="s">
        <v>10</v>
      </c>
      <c r="F240" s="34" t="s">
        <v>12</v>
      </c>
      <c r="G240" s="37" t="s">
        <v>197</v>
      </c>
      <c r="H240" s="55" t="s">
        <v>131</v>
      </c>
      <c r="I240" s="34" t="str">
        <f t="shared" si="9"/>
        <v>Barriers experiences when accessing health care (3 months) : Lack of civil documentation</v>
      </c>
      <c r="J240" s="34" t="str">
        <f t="shared" si="11"/>
        <v>Barriers experiences when accessing health care (3 months) : Lack of civil documentationPRL</v>
      </c>
      <c r="K240" s="55">
        <v>0</v>
      </c>
      <c r="L240" s="55">
        <v>0</v>
      </c>
      <c r="M240" s="55">
        <v>0</v>
      </c>
      <c r="N240" s="55">
        <v>0</v>
      </c>
    </row>
    <row r="241" spans="1:14" hidden="1" x14ac:dyDescent="0.35">
      <c r="A241" s="34" t="s">
        <v>84</v>
      </c>
      <c r="B241" s="34" t="s">
        <v>88</v>
      </c>
      <c r="C241" s="34" t="s">
        <v>91</v>
      </c>
      <c r="D241" s="34" t="s">
        <v>133</v>
      </c>
      <c r="E241" s="34" t="s">
        <v>10</v>
      </c>
      <c r="F241" s="34" t="s">
        <v>12</v>
      </c>
      <c r="G241" s="37" t="s">
        <v>197</v>
      </c>
      <c r="H241" s="55" t="s">
        <v>132</v>
      </c>
      <c r="I241" s="34" t="str">
        <f t="shared" si="9"/>
        <v>Barriers experiences when accessing health care (3 months) : Prevented by employer</v>
      </c>
      <c r="J241" s="34" t="str">
        <f t="shared" si="11"/>
        <v>Barriers experiences when accessing health care (3 months) : Prevented by employerPRL</v>
      </c>
      <c r="K241" s="55">
        <v>0</v>
      </c>
      <c r="L241" s="55">
        <v>0</v>
      </c>
      <c r="M241" s="55">
        <v>0</v>
      </c>
      <c r="N241" s="55">
        <v>0</v>
      </c>
    </row>
    <row r="242" spans="1:14" hidden="1" x14ac:dyDescent="0.35">
      <c r="A242" s="34" t="s">
        <v>84</v>
      </c>
      <c r="B242" s="34" t="s">
        <v>88</v>
      </c>
      <c r="C242" s="34" t="s">
        <v>91</v>
      </c>
      <c r="D242" s="34" t="s">
        <v>133</v>
      </c>
      <c r="E242" s="34" t="s">
        <v>10</v>
      </c>
      <c r="F242" s="34" t="s">
        <v>12</v>
      </c>
      <c r="G242" s="37" t="s">
        <v>197</v>
      </c>
      <c r="H242" s="55" t="s">
        <v>108</v>
      </c>
      <c r="I242" s="34" t="str">
        <f t="shared" si="9"/>
        <v>Barriers experiences when accessing health care (3 months) : Other</v>
      </c>
      <c r="J242" s="34" t="str">
        <f t="shared" si="11"/>
        <v>Barriers experiences when accessing health care (3 months) : OtherPRL</v>
      </c>
      <c r="K242" s="55">
        <v>0</v>
      </c>
      <c r="L242" s="55">
        <v>0.16666666666666699</v>
      </c>
      <c r="M242" s="55">
        <v>0</v>
      </c>
      <c r="N242" s="55">
        <v>0</v>
      </c>
    </row>
    <row r="243" spans="1:14" hidden="1" x14ac:dyDescent="0.35">
      <c r="A243" s="34" t="s">
        <v>84</v>
      </c>
      <c r="B243" s="34" t="s">
        <v>88</v>
      </c>
      <c r="C243" s="34" t="s">
        <v>91</v>
      </c>
      <c r="D243" s="34" t="s">
        <v>133</v>
      </c>
      <c r="E243" s="34" t="s">
        <v>10</v>
      </c>
      <c r="F243" s="34" t="s">
        <v>12</v>
      </c>
      <c r="G243" s="37" t="s">
        <v>197</v>
      </c>
      <c r="H243" s="55" t="s">
        <v>8</v>
      </c>
      <c r="I243" s="34" t="str">
        <f t="shared" si="9"/>
        <v>Barriers experiences when accessing health care (3 months) : Don't know</v>
      </c>
      <c r="J243" s="34" t="str">
        <f t="shared" si="11"/>
        <v>Barriers experiences when accessing health care (3 months) : Don't knowPRL</v>
      </c>
      <c r="K243" s="55">
        <v>0</v>
      </c>
      <c r="L243" s="55">
        <v>0</v>
      </c>
      <c r="M243" s="55">
        <v>0</v>
      </c>
      <c r="N243" s="55">
        <v>0</v>
      </c>
    </row>
    <row r="244" spans="1:14" hidden="1" x14ac:dyDescent="0.35">
      <c r="A244" s="34" t="s">
        <v>84</v>
      </c>
      <c r="B244" s="34" t="s">
        <v>88</v>
      </c>
      <c r="C244" s="34" t="s">
        <v>91</v>
      </c>
      <c r="D244" s="34" t="s">
        <v>133</v>
      </c>
      <c r="E244" s="34" t="s">
        <v>10</v>
      </c>
      <c r="F244" s="34" t="s">
        <v>12</v>
      </c>
      <c r="G244" s="37" t="s">
        <v>197</v>
      </c>
      <c r="H244" s="55" t="s">
        <v>7</v>
      </c>
      <c r="I244" s="34" t="str">
        <f t="shared" si="9"/>
        <v>Barriers experiences when accessing health care (3 months) : Decline to answer</v>
      </c>
      <c r="J244" s="34" t="str">
        <f t="shared" si="11"/>
        <v>Barriers experiences when accessing health care (3 months) : Decline to answerPRL</v>
      </c>
      <c r="K244" s="55">
        <v>0</v>
      </c>
      <c r="L244" s="55">
        <v>0</v>
      </c>
      <c r="M244" s="55">
        <v>0</v>
      </c>
      <c r="N244" s="55">
        <v>0</v>
      </c>
    </row>
    <row r="245" spans="1:14" x14ac:dyDescent="0.35">
      <c r="A245" s="34" t="s">
        <v>84</v>
      </c>
      <c r="B245" s="34" t="s">
        <v>88</v>
      </c>
      <c r="C245" s="34" t="s">
        <v>91</v>
      </c>
      <c r="D245" s="34" t="s">
        <v>199</v>
      </c>
      <c r="E245" s="34" t="s">
        <v>10</v>
      </c>
      <c r="F245" s="38" t="s">
        <v>11</v>
      </c>
      <c r="G245" s="37" t="s">
        <v>198</v>
      </c>
      <c r="H245" s="55" t="s">
        <v>85</v>
      </c>
      <c r="I245" s="34" t="str">
        <f t="shared" si="9"/>
        <v>Barriers expected to be experienced by households in need to access health care : None</v>
      </c>
      <c r="J245" s="34" t="str">
        <f t="shared" si="11"/>
        <v>Barriers expected to be experienced by households in need to access health care : NoneLebanese</v>
      </c>
      <c r="K245" s="55">
        <v>0.32474238266446698</v>
      </c>
      <c r="L245" s="55">
        <v>0.32147301652208898</v>
      </c>
      <c r="M245" s="55">
        <v>0.23641387185402701</v>
      </c>
      <c r="N245" s="55">
        <v>0.32886933868630402</v>
      </c>
    </row>
    <row r="246" spans="1:14" x14ac:dyDescent="0.35">
      <c r="A246" s="34" t="s">
        <v>84</v>
      </c>
      <c r="B246" s="34" t="s">
        <v>88</v>
      </c>
      <c r="C246" s="34" t="s">
        <v>91</v>
      </c>
      <c r="D246" s="34" t="s">
        <v>199</v>
      </c>
      <c r="E246" s="34" t="s">
        <v>10</v>
      </c>
      <c r="F246" s="38" t="s">
        <v>11</v>
      </c>
      <c r="G246" s="37" t="s">
        <v>198</v>
      </c>
      <c r="H246" s="55" t="s">
        <v>111</v>
      </c>
      <c r="I246" s="34" t="str">
        <f t="shared" si="9"/>
        <v>Barriers expected to be experienced by households in need to access health care : No functional health facility nearby</v>
      </c>
      <c r="J246" s="34" t="str">
        <f t="shared" si="11"/>
        <v>Barriers expected to be experienced by households in need to access health care : No functional health facility nearbyLebanese</v>
      </c>
      <c r="K246" s="55">
        <v>0.110776634199485</v>
      </c>
      <c r="L246" s="55">
        <v>6.2259686053848698E-2</v>
      </c>
      <c r="M246" s="55">
        <v>0.139896758274549</v>
      </c>
      <c r="N246" s="55">
        <v>0.116331064251397</v>
      </c>
    </row>
    <row r="247" spans="1:14" x14ac:dyDescent="0.35">
      <c r="A247" s="34" t="s">
        <v>84</v>
      </c>
      <c r="B247" s="34" t="s">
        <v>88</v>
      </c>
      <c r="C247" s="34" t="s">
        <v>91</v>
      </c>
      <c r="D247" s="34" t="s">
        <v>199</v>
      </c>
      <c r="E247" s="34" t="s">
        <v>10</v>
      </c>
      <c r="F247" s="38" t="s">
        <v>11</v>
      </c>
      <c r="G247" s="37" t="s">
        <v>198</v>
      </c>
      <c r="H247" s="55" t="s">
        <v>112</v>
      </c>
      <c r="I247" s="34" t="str">
        <f t="shared" ref="I247:I263" si="12">CONCATENATE(G247,H247)</f>
        <v>Barriers expected to be experienced by households in need to access health care : Health facility hours of operation are not convenient</v>
      </c>
      <c r="J247" s="34" t="str">
        <f t="shared" ref="J247:J263" si="13">CONCATENATE(G247,H247,F247)</f>
        <v>Barriers expected to be experienced by households in need to access health care : Health facility hours of operation are not convenientLebanese</v>
      </c>
      <c r="K247" s="55">
        <v>9.896669556870841E-4</v>
      </c>
      <c r="L247" s="55">
        <v>6.2132771736524302E-4</v>
      </c>
      <c r="M247" s="55">
        <v>6.6059302221059E-3</v>
      </c>
      <c r="N247" s="55">
        <v>0</v>
      </c>
    </row>
    <row r="248" spans="1:14" x14ac:dyDescent="0.35">
      <c r="A248" s="34" t="s">
        <v>84</v>
      </c>
      <c r="B248" s="34" t="s">
        <v>88</v>
      </c>
      <c r="C248" s="34" t="s">
        <v>91</v>
      </c>
      <c r="D248" s="34" t="s">
        <v>199</v>
      </c>
      <c r="E248" s="34" t="s">
        <v>10</v>
      </c>
      <c r="F248" s="38" t="s">
        <v>11</v>
      </c>
      <c r="G248" s="37" t="s">
        <v>198</v>
      </c>
      <c r="H248" s="55" t="s">
        <v>113</v>
      </c>
      <c r="I248" s="34" t="str">
        <f t="shared" si="12"/>
        <v>Barriers expected to be experienced by households in need to access health care : The specialized health service I/my household need(s) is not available at the health facility</v>
      </c>
      <c r="J248" s="34" t="str">
        <f t="shared" si="13"/>
        <v>Barriers expected to be experienced by households in need to access health care : The specialized health service I/my household need(s) is not available at the health facilityLebanese</v>
      </c>
      <c r="K248" s="55">
        <v>6.7396209816308703E-3</v>
      </c>
      <c r="L248" s="55">
        <v>4.7109601896382098E-3</v>
      </c>
      <c r="M248" s="55">
        <v>3.4812667150904003E-2</v>
      </c>
      <c r="N248" s="55">
        <v>3.7909094683422698E-2</v>
      </c>
    </row>
    <row r="249" spans="1:14" x14ac:dyDescent="0.35">
      <c r="A249" s="34" t="s">
        <v>84</v>
      </c>
      <c r="B249" s="34" t="s">
        <v>88</v>
      </c>
      <c r="C249" s="34" t="s">
        <v>91</v>
      </c>
      <c r="D249" s="34" t="s">
        <v>199</v>
      </c>
      <c r="E249" s="34" t="s">
        <v>10</v>
      </c>
      <c r="F249" s="38" t="s">
        <v>11</v>
      </c>
      <c r="G249" s="37" t="s">
        <v>198</v>
      </c>
      <c r="H249" s="55" t="s">
        <v>114</v>
      </c>
      <c r="I249" s="34" t="str">
        <f t="shared" si="12"/>
        <v>Barriers expected to be experienced by households in need to access health care : Long waiting time for the service</v>
      </c>
      <c r="J249" s="34" t="str">
        <f t="shared" si="13"/>
        <v>Barriers expected to be experienced by households in need to access health care : Long waiting time for the serviceLebanese</v>
      </c>
      <c r="K249" s="55">
        <v>3.2518782069021403E-2</v>
      </c>
      <c r="L249" s="55">
        <v>5.2502959886591101E-2</v>
      </c>
      <c r="M249" s="55">
        <v>0.123456118434784</v>
      </c>
      <c r="N249" s="55">
        <v>6.6737915259124397E-2</v>
      </c>
    </row>
    <row r="250" spans="1:14" x14ac:dyDescent="0.35">
      <c r="A250" s="34" t="s">
        <v>84</v>
      </c>
      <c r="B250" s="34" t="s">
        <v>88</v>
      </c>
      <c r="C250" s="34" t="s">
        <v>91</v>
      </c>
      <c r="D250" s="34" t="s">
        <v>199</v>
      </c>
      <c r="E250" s="34" t="s">
        <v>10</v>
      </c>
      <c r="F250" s="38" t="s">
        <v>11</v>
      </c>
      <c r="G250" s="37" t="s">
        <v>198</v>
      </c>
      <c r="H250" s="55" t="s">
        <v>115</v>
      </c>
      <c r="I250" s="34" t="str">
        <f t="shared" si="12"/>
        <v>Barriers expected to be experienced by households in need to access health care : Could not afford cost of consultation</v>
      </c>
      <c r="J250" s="34" t="str">
        <f t="shared" si="13"/>
        <v>Barriers expected to be experienced by households in need to access health care : Could not afford cost of consultationLebanese</v>
      </c>
      <c r="K250" s="55">
        <v>0.48583962708224898</v>
      </c>
      <c r="L250" s="55">
        <v>0.49324523635572598</v>
      </c>
      <c r="M250" s="55">
        <v>0.36663830455947699</v>
      </c>
      <c r="N250" s="55">
        <v>0.36416491027145897</v>
      </c>
    </row>
    <row r="251" spans="1:14" x14ac:dyDescent="0.35">
      <c r="A251" s="34" t="s">
        <v>84</v>
      </c>
      <c r="B251" s="34" t="s">
        <v>88</v>
      </c>
      <c r="C251" s="34" t="s">
        <v>91</v>
      </c>
      <c r="D251" s="34" t="s">
        <v>199</v>
      </c>
      <c r="E251" s="34" t="s">
        <v>10</v>
      </c>
      <c r="F251" s="38" t="s">
        <v>11</v>
      </c>
      <c r="G251" s="37" t="s">
        <v>198</v>
      </c>
      <c r="H251" s="55" t="s">
        <v>116</v>
      </c>
      <c r="I251" s="34" t="str">
        <f t="shared" si="12"/>
        <v>Barriers expected to be experienced by households in need to access health care : Could not afford cost of treatment</v>
      </c>
      <c r="J251" s="34" t="str">
        <f t="shared" si="13"/>
        <v>Barriers expected to be experienced by households in need to access health care : Could not afford cost of treatmentLebanese</v>
      </c>
      <c r="K251" s="55">
        <v>0.56494321270522596</v>
      </c>
      <c r="L251" s="55">
        <v>0.55268796339073201</v>
      </c>
      <c r="M251" s="55">
        <v>0.50381277478350195</v>
      </c>
      <c r="N251" s="55">
        <v>0.46894019636947998</v>
      </c>
    </row>
    <row r="252" spans="1:14" x14ac:dyDescent="0.35">
      <c r="A252" s="34" t="s">
        <v>84</v>
      </c>
      <c r="B252" s="34" t="s">
        <v>88</v>
      </c>
      <c r="C252" s="34" t="s">
        <v>91</v>
      </c>
      <c r="D252" s="34" t="s">
        <v>199</v>
      </c>
      <c r="E252" s="34" t="s">
        <v>10</v>
      </c>
      <c r="F252" s="38" t="s">
        <v>11</v>
      </c>
      <c r="G252" s="37" t="s">
        <v>198</v>
      </c>
      <c r="H252" s="55" t="s">
        <v>117</v>
      </c>
      <c r="I252" s="34" t="str">
        <f t="shared" si="12"/>
        <v>Barriers expected to be experienced by households in need to access health care : Could not afford transportation to health facility</v>
      </c>
      <c r="J252" s="34" t="str">
        <f t="shared" si="13"/>
        <v>Barriers expected to be experienced by households in need to access health care : Could not afford transportation to health facilityLebanese</v>
      </c>
      <c r="K252" s="55">
        <v>0.105315488684894</v>
      </c>
      <c r="L252" s="55">
        <v>0.101135774710385</v>
      </c>
      <c r="M252" s="55">
        <v>0.10160270066939001</v>
      </c>
      <c r="N252" s="55">
        <v>5.0643821506209302E-2</v>
      </c>
    </row>
    <row r="253" spans="1:14" x14ac:dyDescent="0.35">
      <c r="A253" s="34" t="s">
        <v>84</v>
      </c>
      <c r="B253" s="34" t="s">
        <v>88</v>
      </c>
      <c r="C253" s="34" t="s">
        <v>91</v>
      </c>
      <c r="D253" s="34" t="s">
        <v>199</v>
      </c>
      <c r="E253" s="34" t="s">
        <v>10</v>
      </c>
      <c r="F253" s="38" t="s">
        <v>11</v>
      </c>
      <c r="G253" s="37" t="s">
        <v>198</v>
      </c>
      <c r="H253" s="55" t="s">
        <v>118</v>
      </c>
      <c r="I253" s="34" t="str">
        <f t="shared" si="12"/>
        <v>Barriers expected to be experienced by households in need to access health care : Issues with quality or accessibility of medications</v>
      </c>
      <c r="J253" s="34" t="str">
        <f t="shared" si="13"/>
        <v>Barriers expected to be experienced by households in need to access health care : Issues with quality or accessibility of medicationsLebanese</v>
      </c>
      <c r="K253" s="55">
        <v>4.4190117443019199E-2</v>
      </c>
      <c r="L253" s="55">
        <v>1.2454472775732301E-2</v>
      </c>
      <c r="M253" s="55">
        <v>4.5635736475982902E-2</v>
      </c>
      <c r="N253" s="55">
        <v>7.7589400105075201E-2</v>
      </c>
    </row>
    <row r="254" spans="1:14" x14ac:dyDescent="0.35">
      <c r="A254" s="34" t="s">
        <v>84</v>
      </c>
      <c r="B254" s="34" t="s">
        <v>88</v>
      </c>
      <c r="C254" s="34" t="s">
        <v>91</v>
      </c>
      <c r="D254" s="34" t="s">
        <v>199</v>
      </c>
      <c r="E254" s="34" t="s">
        <v>10</v>
      </c>
      <c r="F254" s="38" t="s">
        <v>11</v>
      </c>
      <c r="G254" s="37" t="s">
        <v>198</v>
      </c>
      <c r="H254" s="55" t="s">
        <v>119</v>
      </c>
      <c r="I254" s="34" t="str">
        <f t="shared" si="12"/>
        <v>Barriers expected to be experienced by households in need to access health care : Health facility is too far away</v>
      </c>
      <c r="J254" s="34" t="str">
        <f t="shared" si="13"/>
        <v>Barriers expected to be experienced by households in need to access health care : Health facility is too far awayLebanese</v>
      </c>
      <c r="K254" s="55">
        <v>2.1391319427289501E-2</v>
      </c>
      <c r="L254" s="55">
        <v>5.4938340987384102E-3</v>
      </c>
      <c r="M254" s="55">
        <v>1.17800100665308E-2</v>
      </c>
      <c r="N254" s="55">
        <v>1.0294947091475701E-2</v>
      </c>
    </row>
    <row r="255" spans="1:14" x14ac:dyDescent="0.35">
      <c r="A255" s="34" t="s">
        <v>84</v>
      </c>
      <c r="B255" s="34" t="s">
        <v>88</v>
      </c>
      <c r="C255" s="34" t="s">
        <v>91</v>
      </c>
      <c r="D255" s="34" t="s">
        <v>199</v>
      </c>
      <c r="E255" s="34" t="s">
        <v>10</v>
      </c>
      <c r="F255" s="38" t="s">
        <v>11</v>
      </c>
      <c r="G255" s="37" t="s">
        <v>198</v>
      </c>
      <c r="H255" s="55" t="s">
        <v>120</v>
      </c>
      <c r="I255" s="34" t="str">
        <f t="shared" si="12"/>
        <v>Barriers expected to be experienced by households in need to access health care : Disability prevents access to health facility</v>
      </c>
      <c r="J255" s="34" t="str">
        <f t="shared" si="13"/>
        <v>Barriers expected to be experienced by households in need to access health care : Disability prevents access to health facilityLebanese</v>
      </c>
      <c r="K255" s="55">
        <v>3.0759435153755901E-3</v>
      </c>
      <c r="L255" s="55">
        <v>1.11908978651713E-3</v>
      </c>
      <c r="M255" s="55">
        <v>8.0493218020628206E-3</v>
      </c>
      <c r="N255" s="55">
        <v>7.0275551785207004E-3</v>
      </c>
    </row>
    <row r="256" spans="1:14" x14ac:dyDescent="0.35">
      <c r="A256" s="34" t="s">
        <v>84</v>
      </c>
      <c r="B256" s="34" t="s">
        <v>88</v>
      </c>
      <c r="C256" s="34" t="s">
        <v>91</v>
      </c>
      <c r="D256" s="34" t="s">
        <v>199</v>
      </c>
      <c r="E256" s="34" t="s">
        <v>10</v>
      </c>
      <c r="F256" s="38" t="s">
        <v>11</v>
      </c>
      <c r="G256" s="37" t="s">
        <v>198</v>
      </c>
      <c r="H256" s="55" t="s">
        <v>121</v>
      </c>
      <c r="I256" s="34" t="str">
        <f t="shared" si="12"/>
        <v>Barriers expected to be experienced by households in need to access health care : No means of transport</v>
      </c>
      <c r="J256" s="34" t="str">
        <f t="shared" si="13"/>
        <v>Barriers expected to be experienced by households in need to access health care : No means of transportLebanese</v>
      </c>
      <c r="K256" s="55">
        <v>3.5085003404991398E-2</v>
      </c>
      <c r="L256" s="55">
        <v>1.1479555340516701E-2</v>
      </c>
      <c r="M256" s="55">
        <v>8.1897587221944901E-2</v>
      </c>
      <c r="N256" s="55">
        <v>1.8684187454955099E-2</v>
      </c>
    </row>
    <row r="257" spans="1:14" x14ac:dyDescent="0.35">
      <c r="A257" s="34" t="s">
        <v>84</v>
      </c>
      <c r="B257" s="34" t="s">
        <v>88</v>
      </c>
      <c r="C257" s="34" t="s">
        <v>91</v>
      </c>
      <c r="D257" s="34" t="s">
        <v>199</v>
      </c>
      <c r="E257" s="34" t="s">
        <v>10</v>
      </c>
      <c r="F257" s="38" t="s">
        <v>11</v>
      </c>
      <c r="G257" s="37" t="s">
        <v>198</v>
      </c>
      <c r="H257" s="55" t="s">
        <v>122</v>
      </c>
      <c r="I257" s="34" t="str">
        <f t="shared" si="12"/>
        <v>Barriers expected to be experienced by households in need to access health care : Not safe/insecurity at health facility</v>
      </c>
      <c r="J257" s="34" t="str">
        <f t="shared" si="13"/>
        <v>Barriers expected to be experienced by households in need to access health care : Not safe/insecurity at health facilityLebanese</v>
      </c>
      <c r="K257" s="55">
        <v>4.9483347784354205E-4</v>
      </c>
      <c r="L257" s="55">
        <v>0</v>
      </c>
      <c r="M257" s="55">
        <v>1.11022302462516E-16</v>
      </c>
      <c r="N257" s="55">
        <v>0</v>
      </c>
    </row>
    <row r="258" spans="1:14" x14ac:dyDescent="0.35">
      <c r="A258" s="34" t="s">
        <v>84</v>
      </c>
      <c r="B258" s="34" t="s">
        <v>88</v>
      </c>
      <c r="C258" s="34" t="s">
        <v>91</v>
      </c>
      <c r="D258" s="34" t="s">
        <v>199</v>
      </c>
      <c r="E258" s="34" t="s">
        <v>10</v>
      </c>
      <c r="F258" s="38" t="s">
        <v>11</v>
      </c>
      <c r="G258" s="37" t="s">
        <v>198</v>
      </c>
      <c r="H258" s="55" t="s">
        <v>123</v>
      </c>
      <c r="I258" s="34" t="str">
        <f t="shared" si="12"/>
        <v>Barriers expected to be experienced by households in need to access health care : Not safe/insecurity while travelling to health facility</v>
      </c>
      <c r="J258" s="34" t="str">
        <f t="shared" si="13"/>
        <v>Barriers expected to be experienced by households in need to access health care : Not safe/insecurity while travelling to health facilityLebanese</v>
      </c>
      <c r="K258" s="55">
        <v>0</v>
      </c>
      <c r="L258" s="55">
        <v>5.5954489325856698E-4</v>
      </c>
      <c r="M258" s="55">
        <v>1.8127496986482499E-3</v>
      </c>
      <c r="N258" s="55">
        <v>0</v>
      </c>
    </row>
    <row r="259" spans="1:14" x14ac:dyDescent="0.35">
      <c r="A259" s="34" t="s">
        <v>84</v>
      </c>
      <c r="B259" s="34" t="s">
        <v>88</v>
      </c>
      <c r="C259" s="34" t="s">
        <v>91</v>
      </c>
      <c r="D259" s="34" t="s">
        <v>199</v>
      </c>
      <c r="E259" s="34" t="s">
        <v>10</v>
      </c>
      <c r="F259" s="38" t="s">
        <v>11</v>
      </c>
      <c r="G259" s="37" t="s">
        <v>198</v>
      </c>
      <c r="H259" s="55" t="s">
        <v>124</v>
      </c>
      <c r="I259" s="34" t="str">
        <f t="shared" si="12"/>
        <v>Barriers expected to be experienced by households in need to access health care : Fear of exposure to COVID-19 at health facility</v>
      </c>
      <c r="J259" s="34" t="str">
        <f t="shared" si="13"/>
        <v>Barriers expected to be experienced by households in need to access health care : Fear of exposure to COVID-19 at health facilityLebanese</v>
      </c>
      <c r="K259" s="55">
        <v>1.1577811920438E-2</v>
      </c>
      <c r="L259" s="55">
        <v>2.1839348501520601E-2</v>
      </c>
      <c r="M259" s="55">
        <v>1.0658240204353501E-2</v>
      </c>
      <c r="N259" s="55">
        <v>2.9803536558428299E-2</v>
      </c>
    </row>
    <row r="260" spans="1:14" x14ac:dyDescent="0.35">
      <c r="A260" s="34" t="s">
        <v>84</v>
      </c>
      <c r="B260" s="34" t="s">
        <v>88</v>
      </c>
      <c r="C260" s="34" t="s">
        <v>91</v>
      </c>
      <c r="D260" s="34" t="s">
        <v>199</v>
      </c>
      <c r="E260" s="34" t="s">
        <v>10</v>
      </c>
      <c r="F260" s="38" t="s">
        <v>11</v>
      </c>
      <c r="G260" s="37" t="s">
        <v>198</v>
      </c>
      <c r="H260" s="55" t="s">
        <v>125</v>
      </c>
      <c r="I260" s="34" t="str">
        <f t="shared" si="12"/>
        <v>Barriers expected to be experienced by households in need to access health care : Not trained staff at health facility</v>
      </c>
      <c r="J260" s="34" t="str">
        <f t="shared" si="13"/>
        <v>Barriers expected to be experienced by households in need to access health care : Not trained staff at health facilityLebanese</v>
      </c>
      <c r="K260" s="55">
        <v>4.9483347784354205E-4</v>
      </c>
      <c r="L260" s="55">
        <v>8.3222888095368201E-3</v>
      </c>
      <c r="M260" s="55">
        <v>6.1077309902875902E-3</v>
      </c>
      <c r="N260" s="55">
        <v>0</v>
      </c>
    </row>
    <row r="261" spans="1:14" x14ac:dyDescent="0.35">
      <c r="A261" s="34" t="s">
        <v>84</v>
      </c>
      <c r="B261" s="34" t="s">
        <v>88</v>
      </c>
      <c r="C261" s="34" t="s">
        <v>91</v>
      </c>
      <c r="D261" s="34" t="s">
        <v>199</v>
      </c>
      <c r="E261" s="34" t="s">
        <v>10</v>
      </c>
      <c r="F261" s="38" t="s">
        <v>11</v>
      </c>
      <c r="G261" s="37" t="s">
        <v>198</v>
      </c>
      <c r="H261" s="55" t="s">
        <v>126</v>
      </c>
      <c r="I261" s="34" t="str">
        <f t="shared" si="12"/>
        <v>Barriers expected to be experienced by households in need to access health care : Not enough staff at health facility</v>
      </c>
      <c r="J261" s="34" t="str">
        <f t="shared" si="13"/>
        <v>Barriers expected to be experienced by households in need to access health care : Not enough staff at health facilityLebanese</v>
      </c>
      <c r="K261" s="55">
        <v>6.0284318992919405E-4</v>
      </c>
      <c r="L261" s="55">
        <v>2.5805398872146201E-3</v>
      </c>
      <c r="M261" s="55">
        <v>1.11022302462516E-16</v>
      </c>
      <c r="N261" s="55">
        <v>0</v>
      </c>
    </row>
    <row r="262" spans="1:14" x14ac:dyDescent="0.35">
      <c r="A262" s="34" t="s">
        <v>84</v>
      </c>
      <c r="B262" s="34" t="s">
        <v>88</v>
      </c>
      <c r="C262" s="34" t="s">
        <v>91</v>
      </c>
      <c r="D262" s="34" t="s">
        <v>199</v>
      </c>
      <c r="E262" s="34" t="s">
        <v>10</v>
      </c>
      <c r="F262" s="38" t="s">
        <v>11</v>
      </c>
      <c r="G262" s="37" t="s">
        <v>198</v>
      </c>
      <c r="H262" s="55" t="s">
        <v>127</v>
      </c>
      <c r="I262" s="34" t="str">
        <f t="shared" si="12"/>
        <v>Barriers expected to be experienced by households in need to access health care : Lack of female staff at health facility</v>
      </c>
      <c r="J262" s="34" t="str">
        <f t="shared" si="13"/>
        <v>Barriers expected to be experienced by households in need to access health care : Lack of female staff at health facilityLebanese</v>
      </c>
      <c r="K262" s="55">
        <v>6.0284318992919405E-4</v>
      </c>
      <c r="L262" s="55">
        <v>0</v>
      </c>
      <c r="M262" s="55">
        <v>1.11022302462516E-16</v>
      </c>
      <c r="N262" s="55">
        <v>0</v>
      </c>
    </row>
    <row r="263" spans="1:14" x14ac:dyDescent="0.35">
      <c r="A263" s="34" t="s">
        <v>84</v>
      </c>
      <c r="B263" s="34" t="s">
        <v>88</v>
      </c>
      <c r="C263" s="34" t="s">
        <v>91</v>
      </c>
      <c r="D263" s="34" t="s">
        <v>199</v>
      </c>
      <c r="E263" s="34" t="s">
        <v>10</v>
      </c>
      <c r="F263" s="38" t="s">
        <v>11</v>
      </c>
      <c r="G263" s="37" t="s">
        <v>198</v>
      </c>
      <c r="H263" s="55" t="s">
        <v>128</v>
      </c>
      <c r="I263" s="34" t="str">
        <f t="shared" si="12"/>
        <v>Barriers expected to be experienced by households in need to access health care : Fear or distrust of health workers, examination or treatment</v>
      </c>
      <c r="J263" s="34" t="str">
        <f t="shared" si="13"/>
        <v>Barriers expected to be experienced by households in need to access health care : Fear or distrust of health workers, examination or treatmentLebanese</v>
      </c>
      <c r="K263" s="55">
        <v>1.59251014561628E-3</v>
      </c>
      <c r="L263" s="55">
        <v>1.4051089386404999E-2</v>
      </c>
      <c r="M263" s="55">
        <v>3.8958197879044201E-3</v>
      </c>
      <c r="N263" s="55">
        <v>7.0275551785207004E-3</v>
      </c>
    </row>
    <row r="264" spans="1:14" x14ac:dyDescent="0.35">
      <c r="A264" s="34" t="s">
        <v>84</v>
      </c>
      <c r="B264" s="34" t="s">
        <v>88</v>
      </c>
      <c r="C264" s="34" t="s">
        <v>91</v>
      </c>
      <c r="D264" s="34" t="s">
        <v>199</v>
      </c>
      <c r="E264" s="34" t="s">
        <v>10</v>
      </c>
      <c r="F264" s="38" t="s">
        <v>11</v>
      </c>
      <c r="G264" s="37" t="s">
        <v>198</v>
      </c>
      <c r="H264" s="55" t="s">
        <v>129</v>
      </c>
      <c r="I264" s="34" t="str">
        <f t="shared" ref="I264:I285" si="14">CONCATENATE(G264,H264)</f>
        <v>Barriers expected to be experienced by households in need to access health care : Could not take time off work / from caring for children</v>
      </c>
      <c r="J264" s="34" t="str">
        <f t="shared" ref="J264:J285" si="15">CONCATENATE(G264,H264,F264)</f>
        <v>Barriers expected to be experienced by households in need to access health care : Could not take time off work / from caring for childrenLebanese</v>
      </c>
      <c r="K264" s="55">
        <v>0</v>
      </c>
      <c r="L264" s="55">
        <v>0</v>
      </c>
      <c r="M264" s="55">
        <v>1.31455046682993E-3</v>
      </c>
      <c r="N264" s="55">
        <v>0</v>
      </c>
    </row>
    <row r="265" spans="1:14" x14ac:dyDescent="0.35">
      <c r="A265" s="34" t="s">
        <v>84</v>
      </c>
      <c r="B265" s="34" t="s">
        <v>88</v>
      </c>
      <c r="C265" s="34" t="s">
        <v>91</v>
      </c>
      <c r="D265" s="34" t="s">
        <v>199</v>
      </c>
      <c r="E265" s="34" t="s">
        <v>10</v>
      </c>
      <c r="F265" s="38" t="s">
        <v>11</v>
      </c>
      <c r="G265" s="37" t="s">
        <v>198</v>
      </c>
      <c r="H265" s="55" t="s">
        <v>130</v>
      </c>
      <c r="I265" s="34" t="str">
        <f t="shared" si="14"/>
        <v>Barriers expected to be experienced by households in need to access health care : Language issues or communication barriers (can include disability related to speaking/ seeing/ hearing)</v>
      </c>
      <c r="J265" s="34" t="str">
        <f t="shared" si="15"/>
        <v>Barriers expected to be experienced by households in need to access health care : Language issues or communication barriers (can include disability related to speaking/ seeing/ hearing)Lebanese</v>
      </c>
      <c r="K265" s="55">
        <v>0</v>
      </c>
      <c r="L265" s="55">
        <v>0</v>
      </c>
      <c r="M265" s="55">
        <v>4.0246609010314103E-3</v>
      </c>
      <c r="N265" s="55">
        <v>0</v>
      </c>
    </row>
    <row r="266" spans="1:14" x14ac:dyDescent="0.35">
      <c r="A266" s="34" t="s">
        <v>84</v>
      </c>
      <c r="B266" s="34" t="s">
        <v>88</v>
      </c>
      <c r="C266" s="34" t="s">
        <v>91</v>
      </c>
      <c r="D266" s="34" t="s">
        <v>199</v>
      </c>
      <c r="E266" s="34" t="s">
        <v>10</v>
      </c>
      <c r="F266" s="38" t="s">
        <v>11</v>
      </c>
      <c r="G266" s="37" t="s">
        <v>198</v>
      </c>
      <c r="H266" s="55" t="s">
        <v>131</v>
      </c>
      <c r="I266" s="34" t="str">
        <f t="shared" si="14"/>
        <v>Barriers expected to be experienced by households in need to access health care : Lack of civil documentation</v>
      </c>
      <c r="J266" s="34" t="str">
        <f t="shared" si="15"/>
        <v>Barriers expected to be experienced by households in need to access health care : Lack of civil documentationLebanese</v>
      </c>
      <c r="K266" s="55">
        <v>0</v>
      </c>
      <c r="L266" s="55">
        <v>0</v>
      </c>
      <c r="M266" s="55">
        <v>1.11022302462516E-16</v>
      </c>
      <c r="N266" s="55">
        <v>0</v>
      </c>
    </row>
    <row r="267" spans="1:14" x14ac:dyDescent="0.35">
      <c r="A267" s="34" t="s">
        <v>84</v>
      </c>
      <c r="B267" s="34" t="s">
        <v>88</v>
      </c>
      <c r="C267" s="34" t="s">
        <v>91</v>
      </c>
      <c r="D267" s="34" t="s">
        <v>199</v>
      </c>
      <c r="E267" s="34" t="s">
        <v>10</v>
      </c>
      <c r="F267" s="38" t="s">
        <v>11</v>
      </c>
      <c r="G267" s="37" t="s">
        <v>198</v>
      </c>
      <c r="H267" s="55" t="s">
        <v>132</v>
      </c>
      <c r="I267" s="34" t="str">
        <f t="shared" si="14"/>
        <v>Barriers expected to be experienced by households in need to access health care : Prevented by employer</v>
      </c>
      <c r="J267" s="34" t="str">
        <f t="shared" si="15"/>
        <v>Barriers expected to be experienced by households in need to access health care : Prevented by employerLebanese</v>
      </c>
      <c r="K267" s="55">
        <v>0</v>
      </c>
      <c r="L267" s="55">
        <v>0</v>
      </c>
      <c r="M267" s="55">
        <v>1.11022302462516E-16</v>
      </c>
      <c r="N267" s="55">
        <v>0</v>
      </c>
    </row>
    <row r="268" spans="1:14" x14ac:dyDescent="0.35">
      <c r="A268" s="34" t="s">
        <v>84</v>
      </c>
      <c r="B268" s="34" t="s">
        <v>88</v>
      </c>
      <c r="C268" s="34" t="s">
        <v>91</v>
      </c>
      <c r="D268" s="34" t="s">
        <v>199</v>
      </c>
      <c r="E268" s="34" t="s">
        <v>10</v>
      </c>
      <c r="F268" s="38" t="s">
        <v>11</v>
      </c>
      <c r="G268" s="37" t="s">
        <v>198</v>
      </c>
      <c r="H268" s="55" t="s">
        <v>108</v>
      </c>
      <c r="I268" s="34" t="str">
        <f t="shared" si="14"/>
        <v>Barriers expected to be experienced by households in need to access health care : Other</v>
      </c>
      <c r="J268" s="34" t="str">
        <f t="shared" si="15"/>
        <v>Barriers expected to be experienced by households in need to access health care : OtherLebanese</v>
      </c>
      <c r="K268" s="55">
        <v>4.9483347784354205E-4</v>
      </c>
      <c r="L268" s="55">
        <v>7.2148433927626803E-3</v>
      </c>
      <c r="M268" s="55">
        <v>7.6851962242624396E-4</v>
      </c>
      <c r="N268" s="55">
        <v>1.08717415723842E-3</v>
      </c>
    </row>
    <row r="269" spans="1:14" x14ac:dyDescent="0.35">
      <c r="A269" s="34" t="s">
        <v>84</v>
      </c>
      <c r="B269" s="34" t="s">
        <v>88</v>
      </c>
      <c r="C269" s="34" t="s">
        <v>91</v>
      </c>
      <c r="D269" s="34" t="s">
        <v>199</v>
      </c>
      <c r="E269" s="34" t="s">
        <v>10</v>
      </c>
      <c r="F269" s="38" t="s">
        <v>11</v>
      </c>
      <c r="G269" s="37" t="s">
        <v>198</v>
      </c>
      <c r="H269" s="55" t="s">
        <v>8</v>
      </c>
      <c r="I269" s="34" t="str">
        <f t="shared" si="14"/>
        <v>Barriers expected to be experienced by households in need to access health care : Don't know</v>
      </c>
      <c r="J269" s="34" t="str">
        <f t="shared" si="15"/>
        <v>Barriers expected to be experienced by households in need to access health care : Don't knowLebanese</v>
      </c>
      <c r="K269" s="55">
        <v>1.8085295697875801E-3</v>
      </c>
      <c r="L269" s="55">
        <v>6.7274156574457598E-3</v>
      </c>
      <c r="M269" s="55">
        <v>2.0830700892561799E-3</v>
      </c>
      <c r="N269" s="55">
        <v>2.2169839692800501E-2</v>
      </c>
    </row>
    <row r="270" spans="1:14" x14ac:dyDescent="0.35">
      <c r="A270" s="34" t="s">
        <v>84</v>
      </c>
      <c r="B270" s="34" t="s">
        <v>88</v>
      </c>
      <c r="C270" s="34" t="s">
        <v>91</v>
      </c>
      <c r="D270" s="34" t="s">
        <v>199</v>
      </c>
      <c r="E270" s="34" t="s">
        <v>10</v>
      </c>
      <c r="F270" s="38" t="s">
        <v>11</v>
      </c>
      <c r="G270" s="37" t="s">
        <v>198</v>
      </c>
      <c r="H270" s="55" t="s">
        <v>7</v>
      </c>
      <c r="I270" s="34" t="str">
        <f t="shared" si="14"/>
        <v>Barriers expected to be experienced by households in need to access health care : Decline to answer</v>
      </c>
      <c r="J270" s="34" t="str">
        <f t="shared" si="15"/>
        <v>Barriers expected to be experienced by households in need to access health care : Decline to answerLebanese</v>
      </c>
      <c r="K270" s="55">
        <v>0</v>
      </c>
      <c r="L270" s="63">
        <v>0</v>
      </c>
      <c r="M270" s="55">
        <v>7.6501602983279002E-3</v>
      </c>
      <c r="N270" s="55">
        <v>1.08717415723842E-3</v>
      </c>
    </row>
    <row r="271" spans="1:14" hidden="1" x14ac:dyDescent="0.35">
      <c r="A271" s="34" t="s">
        <v>84</v>
      </c>
      <c r="B271" s="34" t="s">
        <v>88</v>
      </c>
      <c r="C271" s="34" t="s">
        <v>91</v>
      </c>
      <c r="D271" s="34" t="s">
        <v>199</v>
      </c>
      <c r="E271" s="34" t="s">
        <v>10</v>
      </c>
      <c r="F271" s="38" t="s">
        <v>48</v>
      </c>
      <c r="G271" s="37" t="s">
        <v>198</v>
      </c>
      <c r="H271" s="55" t="s">
        <v>85</v>
      </c>
      <c r="I271" s="34" t="str">
        <f t="shared" si="14"/>
        <v>Barriers expected to be experienced by households in need to access health care : None</v>
      </c>
      <c r="J271" s="34" t="str">
        <f t="shared" si="15"/>
        <v>Barriers expected to be experienced by households in need to access health care : NoneMigrants</v>
      </c>
      <c r="K271" s="55">
        <v>0.75700934579439205</v>
      </c>
      <c r="L271" s="55">
        <v>0.39735099337748297</v>
      </c>
      <c r="M271" s="55">
        <v>0.39622641509433998</v>
      </c>
      <c r="N271" s="55">
        <v>0.54782608695652202</v>
      </c>
    </row>
    <row r="272" spans="1:14" hidden="1" x14ac:dyDescent="0.35">
      <c r="A272" s="34" t="s">
        <v>84</v>
      </c>
      <c r="B272" s="34" t="s">
        <v>88</v>
      </c>
      <c r="C272" s="34" t="s">
        <v>91</v>
      </c>
      <c r="D272" s="34" t="s">
        <v>199</v>
      </c>
      <c r="E272" s="34" t="s">
        <v>10</v>
      </c>
      <c r="F272" s="38" t="s">
        <v>48</v>
      </c>
      <c r="G272" s="37" t="s">
        <v>198</v>
      </c>
      <c r="H272" s="55" t="s">
        <v>111</v>
      </c>
      <c r="I272" s="34" t="str">
        <f t="shared" si="14"/>
        <v>Barriers expected to be experienced by households in need to access health care : No functional health facility nearby</v>
      </c>
      <c r="J272" s="34" t="str">
        <f t="shared" si="15"/>
        <v>Barriers expected to be experienced by households in need to access health care : No functional health facility nearbyMigrants</v>
      </c>
      <c r="K272" s="55">
        <v>9.3457943925233603E-3</v>
      </c>
      <c r="L272" s="55">
        <v>3.9735099337748297E-2</v>
      </c>
      <c r="M272" s="55">
        <v>0</v>
      </c>
      <c r="N272" s="55">
        <v>3.4782608695652202E-2</v>
      </c>
    </row>
    <row r="273" spans="1:14" hidden="1" x14ac:dyDescent="0.35">
      <c r="A273" s="34" t="s">
        <v>84</v>
      </c>
      <c r="B273" s="34" t="s">
        <v>88</v>
      </c>
      <c r="C273" s="34" t="s">
        <v>91</v>
      </c>
      <c r="D273" s="34" t="s">
        <v>199</v>
      </c>
      <c r="E273" s="34" t="s">
        <v>10</v>
      </c>
      <c r="F273" s="38" t="s">
        <v>48</v>
      </c>
      <c r="G273" s="37" t="s">
        <v>198</v>
      </c>
      <c r="H273" s="55" t="s">
        <v>112</v>
      </c>
      <c r="I273" s="34" t="str">
        <f t="shared" si="14"/>
        <v>Barriers expected to be experienced by households in need to access health care : Health facility hours of operation are not convenient</v>
      </c>
      <c r="J273" s="34" t="str">
        <f t="shared" si="15"/>
        <v>Barriers expected to be experienced by households in need to access health care : Health facility hours of operation are not convenientMigrants</v>
      </c>
      <c r="K273" s="55">
        <v>1.11022302462516E-16</v>
      </c>
      <c r="L273" s="55">
        <v>0</v>
      </c>
      <c r="M273" s="55">
        <v>0</v>
      </c>
      <c r="N273" s="55">
        <v>0</v>
      </c>
    </row>
    <row r="274" spans="1:14" hidden="1" x14ac:dyDescent="0.35">
      <c r="A274" s="34" t="s">
        <v>84</v>
      </c>
      <c r="B274" s="34" t="s">
        <v>88</v>
      </c>
      <c r="C274" s="34" t="s">
        <v>91</v>
      </c>
      <c r="D274" s="34" t="s">
        <v>199</v>
      </c>
      <c r="E274" s="34" t="s">
        <v>10</v>
      </c>
      <c r="F274" s="38" t="s">
        <v>48</v>
      </c>
      <c r="G274" s="37" t="s">
        <v>198</v>
      </c>
      <c r="H274" s="55" t="s">
        <v>113</v>
      </c>
      <c r="I274" s="34" t="str">
        <f t="shared" si="14"/>
        <v>Barriers expected to be experienced by households in need to access health care : The specialized health service I/my household need(s) is not available at the health facility</v>
      </c>
      <c r="J274" s="34" t="str">
        <f t="shared" si="15"/>
        <v>Barriers expected to be experienced by households in need to access health care : The specialized health service I/my household need(s) is not available at the health facilityMigrants</v>
      </c>
      <c r="K274" s="55">
        <v>9.3457943925233603E-3</v>
      </c>
      <c r="L274" s="55">
        <v>6.6225165562913899E-3</v>
      </c>
      <c r="M274" s="55">
        <v>0</v>
      </c>
      <c r="N274" s="55">
        <v>0</v>
      </c>
    </row>
    <row r="275" spans="1:14" hidden="1" x14ac:dyDescent="0.35">
      <c r="A275" s="34" t="s">
        <v>84</v>
      </c>
      <c r="B275" s="34" t="s">
        <v>88</v>
      </c>
      <c r="C275" s="34" t="s">
        <v>91</v>
      </c>
      <c r="D275" s="34" t="s">
        <v>199</v>
      </c>
      <c r="E275" s="34" t="s">
        <v>10</v>
      </c>
      <c r="F275" s="38" t="s">
        <v>48</v>
      </c>
      <c r="G275" s="37" t="s">
        <v>198</v>
      </c>
      <c r="H275" s="55" t="s">
        <v>114</v>
      </c>
      <c r="I275" s="34" t="str">
        <f t="shared" si="14"/>
        <v>Barriers expected to be experienced by households in need to access health care : Long waiting time for the service</v>
      </c>
      <c r="J275" s="34" t="str">
        <f t="shared" si="15"/>
        <v>Barriers expected to be experienced by households in need to access health care : Long waiting time for the serviceMigrants</v>
      </c>
      <c r="K275" s="55">
        <v>1.11022302462516E-16</v>
      </c>
      <c r="L275" s="55">
        <v>4.96688741721854E-2</v>
      </c>
      <c r="M275" s="55">
        <v>1.88679245283019E-2</v>
      </c>
      <c r="N275" s="55">
        <v>8.6956521739130401E-3</v>
      </c>
    </row>
    <row r="276" spans="1:14" hidden="1" x14ac:dyDescent="0.35">
      <c r="A276" s="34" t="s">
        <v>84</v>
      </c>
      <c r="B276" s="34" t="s">
        <v>88</v>
      </c>
      <c r="C276" s="34" t="s">
        <v>91</v>
      </c>
      <c r="D276" s="34" t="s">
        <v>199</v>
      </c>
      <c r="E276" s="34" t="s">
        <v>10</v>
      </c>
      <c r="F276" s="38" t="s">
        <v>48</v>
      </c>
      <c r="G276" s="37" t="s">
        <v>198</v>
      </c>
      <c r="H276" s="55" t="s">
        <v>115</v>
      </c>
      <c r="I276" s="34" t="str">
        <f t="shared" si="14"/>
        <v>Barriers expected to be experienced by households in need to access health care : Could not afford cost of consultation</v>
      </c>
      <c r="J276" s="34" t="str">
        <f t="shared" si="15"/>
        <v>Barriers expected to be experienced by households in need to access health care : Could not afford cost of consultationMigrants</v>
      </c>
      <c r="K276" s="55">
        <v>0.177570093457944</v>
      </c>
      <c r="L276" s="55">
        <v>0.45695364238410602</v>
      </c>
      <c r="M276" s="55">
        <v>0.54716981132075504</v>
      </c>
      <c r="N276" s="55">
        <v>0.36521739130434799</v>
      </c>
    </row>
    <row r="277" spans="1:14" hidden="1" x14ac:dyDescent="0.35">
      <c r="A277" s="34" t="s">
        <v>84</v>
      </c>
      <c r="B277" s="34" t="s">
        <v>88</v>
      </c>
      <c r="C277" s="34" t="s">
        <v>91</v>
      </c>
      <c r="D277" s="34" t="s">
        <v>199</v>
      </c>
      <c r="E277" s="34" t="s">
        <v>10</v>
      </c>
      <c r="F277" s="38" t="s">
        <v>48</v>
      </c>
      <c r="G277" s="37" t="s">
        <v>198</v>
      </c>
      <c r="H277" s="55" t="s">
        <v>116</v>
      </c>
      <c r="I277" s="34" t="str">
        <f t="shared" si="14"/>
        <v>Barriers expected to be experienced by households in need to access health care : Could not afford cost of treatment</v>
      </c>
      <c r="J277" s="34" t="str">
        <f t="shared" si="15"/>
        <v>Barriers expected to be experienced by households in need to access health care : Could not afford cost of treatmentMigrants</v>
      </c>
      <c r="K277" s="55">
        <v>0.18691588785046701</v>
      </c>
      <c r="L277" s="55">
        <v>0.48675496688741698</v>
      </c>
      <c r="M277" s="55">
        <v>0.54716981132075504</v>
      </c>
      <c r="N277" s="55">
        <v>0.37391304347826099</v>
      </c>
    </row>
    <row r="278" spans="1:14" hidden="1" x14ac:dyDescent="0.35">
      <c r="A278" s="34" t="s">
        <v>84</v>
      </c>
      <c r="B278" s="34" t="s">
        <v>88</v>
      </c>
      <c r="C278" s="34" t="s">
        <v>91</v>
      </c>
      <c r="D278" s="34" t="s">
        <v>199</v>
      </c>
      <c r="E278" s="34" t="s">
        <v>10</v>
      </c>
      <c r="F278" s="38" t="s">
        <v>48</v>
      </c>
      <c r="G278" s="37" t="s">
        <v>198</v>
      </c>
      <c r="H278" s="55" t="s">
        <v>117</v>
      </c>
      <c r="I278" s="34" t="str">
        <f t="shared" si="14"/>
        <v>Barriers expected to be experienced by households in need to access health care : Could not afford transportation to health facility</v>
      </c>
      <c r="J278" s="34" t="str">
        <f t="shared" si="15"/>
        <v>Barriers expected to be experienced by households in need to access health care : Could not afford transportation to health facilityMigrants</v>
      </c>
      <c r="K278" s="55">
        <v>6.5420560747663503E-2</v>
      </c>
      <c r="L278" s="55">
        <v>0.20198675496688701</v>
      </c>
      <c r="M278" s="55">
        <v>7.5471698113207503E-2</v>
      </c>
      <c r="N278" s="55">
        <v>8.6956521739130401E-3</v>
      </c>
    </row>
    <row r="279" spans="1:14" hidden="1" x14ac:dyDescent="0.35">
      <c r="A279" s="34" t="s">
        <v>84</v>
      </c>
      <c r="B279" s="34" t="s">
        <v>88</v>
      </c>
      <c r="C279" s="34" t="s">
        <v>91</v>
      </c>
      <c r="D279" s="34" t="s">
        <v>199</v>
      </c>
      <c r="E279" s="34" t="s">
        <v>10</v>
      </c>
      <c r="F279" s="38" t="s">
        <v>48</v>
      </c>
      <c r="G279" s="37" t="s">
        <v>198</v>
      </c>
      <c r="H279" s="55" t="s">
        <v>118</v>
      </c>
      <c r="I279" s="34" t="str">
        <f t="shared" si="14"/>
        <v>Barriers expected to be experienced by households in need to access health care : Issues with quality or accessibility of medications</v>
      </c>
      <c r="J279" s="34" t="str">
        <f t="shared" si="15"/>
        <v>Barriers expected to be experienced by households in need to access health care : Issues with quality or accessibility of medicationsMigrants</v>
      </c>
      <c r="K279" s="55">
        <v>9.3457943925233603E-3</v>
      </c>
      <c r="L279" s="55">
        <v>6.6225165562913899E-3</v>
      </c>
      <c r="M279" s="55">
        <v>0</v>
      </c>
      <c r="N279" s="55">
        <v>0</v>
      </c>
    </row>
    <row r="280" spans="1:14" hidden="1" x14ac:dyDescent="0.35">
      <c r="A280" s="34" t="s">
        <v>84</v>
      </c>
      <c r="B280" s="34" t="s">
        <v>88</v>
      </c>
      <c r="C280" s="34" t="s">
        <v>91</v>
      </c>
      <c r="D280" s="34" t="s">
        <v>199</v>
      </c>
      <c r="E280" s="34" t="s">
        <v>10</v>
      </c>
      <c r="F280" s="38" t="s">
        <v>48</v>
      </c>
      <c r="G280" s="37" t="s">
        <v>198</v>
      </c>
      <c r="H280" s="55" t="s">
        <v>119</v>
      </c>
      <c r="I280" s="34" t="str">
        <f t="shared" si="14"/>
        <v>Barriers expected to be experienced by households in need to access health care : Health facility is too far away</v>
      </c>
      <c r="J280" s="34" t="str">
        <f t="shared" si="15"/>
        <v>Barriers expected to be experienced by households in need to access health care : Health facility is too far awayMigrants</v>
      </c>
      <c r="K280" s="55">
        <v>1.11022302462516E-16</v>
      </c>
      <c r="L280" s="55">
        <v>0</v>
      </c>
      <c r="M280" s="55">
        <v>1.88679245283019E-2</v>
      </c>
      <c r="N280" s="55">
        <v>8.6956521739130401E-3</v>
      </c>
    </row>
    <row r="281" spans="1:14" hidden="1" x14ac:dyDescent="0.35">
      <c r="A281" s="34" t="s">
        <v>84</v>
      </c>
      <c r="B281" s="34" t="s">
        <v>88</v>
      </c>
      <c r="C281" s="34" t="s">
        <v>91</v>
      </c>
      <c r="D281" s="34" t="s">
        <v>199</v>
      </c>
      <c r="E281" s="34" t="s">
        <v>10</v>
      </c>
      <c r="F281" s="38" t="s">
        <v>48</v>
      </c>
      <c r="G281" s="37" t="s">
        <v>198</v>
      </c>
      <c r="H281" s="55" t="s">
        <v>120</v>
      </c>
      <c r="I281" s="34" t="str">
        <f t="shared" si="14"/>
        <v>Barriers expected to be experienced by households in need to access health care : Disability prevents access to health facility</v>
      </c>
      <c r="J281" s="34" t="str">
        <f t="shared" si="15"/>
        <v>Barriers expected to be experienced by households in need to access health care : Disability prevents access to health facilityMigrants</v>
      </c>
      <c r="K281" s="55">
        <v>1.11022302462516E-16</v>
      </c>
      <c r="L281" s="55">
        <v>0</v>
      </c>
      <c r="M281" s="55">
        <v>0</v>
      </c>
      <c r="N281" s="55">
        <v>0</v>
      </c>
    </row>
    <row r="282" spans="1:14" hidden="1" x14ac:dyDescent="0.35">
      <c r="A282" s="34" t="s">
        <v>84</v>
      </c>
      <c r="B282" s="34" t="s">
        <v>88</v>
      </c>
      <c r="C282" s="34" t="s">
        <v>91</v>
      </c>
      <c r="D282" s="34" t="s">
        <v>199</v>
      </c>
      <c r="E282" s="34" t="s">
        <v>10</v>
      </c>
      <c r="F282" s="38" t="s">
        <v>48</v>
      </c>
      <c r="G282" s="37" t="s">
        <v>198</v>
      </c>
      <c r="H282" s="55" t="s">
        <v>121</v>
      </c>
      <c r="I282" s="34" t="str">
        <f t="shared" si="14"/>
        <v>Barriers expected to be experienced by households in need to access health care : No means of transport</v>
      </c>
      <c r="J282" s="34" t="str">
        <f t="shared" si="15"/>
        <v>Barriers expected to be experienced by households in need to access health care : No means of transportMigrants</v>
      </c>
      <c r="K282" s="55">
        <v>2.80373831775701E-2</v>
      </c>
      <c r="L282" s="55">
        <v>1.6556291390728499E-2</v>
      </c>
      <c r="M282" s="55">
        <v>5.6603773584905703E-2</v>
      </c>
      <c r="N282" s="55">
        <v>0</v>
      </c>
    </row>
    <row r="283" spans="1:14" hidden="1" x14ac:dyDescent="0.35">
      <c r="A283" s="34" t="s">
        <v>84</v>
      </c>
      <c r="B283" s="34" t="s">
        <v>88</v>
      </c>
      <c r="C283" s="34" t="s">
        <v>91</v>
      </c>
      <c r="D283" s="34" t="s">
        <v>199</v>
      </c>
      <c r="E283" s="34" t="s">
        <v>10</v>
      </c>
      <c r="F283" s="38" t="s">
        <v>48</v>
      </c>
      <c r="G283" s="37" t="s">
        <v>198</v>
      </c>
      <c r="H283" s="55" t="s">
        <v>122</v>
      </c>
      <c r="I283" s="34" t="str">
        <f t="shared" si="14"/>
        <v>Barriers expected to be experienced by households in need to access health care : Not safe/insecurity at health facility</v>
      </c>
      <c r="J283" s="34" t="str">
        <f t="shared" si="15"/>
        <v>Barriers expected to be experienced by households in need to access health care : Not safe/insecurity at health facilityMigrants</v>
      </c>
      <c r="K283" s="55">
        <v>1.11022302462516E-16</v>
      </c>
      <c r="L283" s="55">
        <v>0</v>
      </c>
      <c r="M283" s="55">
        <v>0</v>
      </c>
      <c r="N283" s="55">
        <v>0</v>
      </c>
    </row>
    <row r="284" spans="1:14" hidden="1" x14ac:dyDescent="0.35">
      <c r="A284" s="34" t="s">
        <v>84</v>
      </c>
      <c r="B284" s="34" t="s">
        <v>88</v>
      </c>
      <c r="C284" s="34" t="s">
        <v>91</v>
      </c>
      <c r="D284" s="34" t="s">
        <v>199</v>
      </c>
      <c r="E284" s="34" t="s">
        <v>10</v>
      </c>
      <c r="F284" s="38" t="s">
        <v>48</v>
      </c>
      <c r="G284" s="37" t="s">
        <v>198</v>
      </c>
      <c r="H284" s="55" t="s">
        <v>123</v>
      </c>
      <c r="I284" s="34" t="str">
        <f t="shared" si="14"/>
        <v>Barriers expected to be experienced by households in need to access health care : Not safe/insecurity while travelling to health facility</v>
      </c>
      <c r="J284" s="34" t="str">
        <f t="shared" si="15"/>
        <v>Barriers expected to be experienced by households in need to access health care : Not safe/insecurity while travelling to health facilityMigrants</v>
      </c>
      <c r="K284" s="55">
        <v>1.11022302462516E-16</v>
      </c>
      <c r="L284" s="55">
        <v>0</v>
      </c>
      <c r="M284" s="55">
        <v>0</v>
      </c>
      <c r="N284" s="55">
        <v>0</v>
      </c>
    </row>
    <row r="285" spans="1:14" hidden="1" x14ac:dyDescent="0.35">
      <c r="A285" s="34" t="s">
        <v>84</v>
      </c>
      <c r="B285" s="34" t="s">
        <v>88</v>
      </c>
      <c r="C285" s="34" t="s">
        <v>91</v>
      </c>
      <c r="D285" s="34" t="s">
        <v>199</v>
      </c>
      <c r="E285" s="34" t="s">
        <v>10</v>
      </c>
      <c r="F285" s="38" t="s">
        <v>48</v>
      </c>
      <c r="G285" s="37" t="s">
        <v>198</v>
      </c>
      <c r="H285" s="55" t="s">
        <v>124</v>
      </c>
      <c r="I285" s="34" t="str">
        <f t="shared" si="14"/>
        <v>Barriers expected to be experienced by households in need to access health care : Fear of exposure to COVID-19 at health facility</v>
      </c>
      <c r="J285" s="34" t="str">
        <f t="shared" si="15"/>
        <v>Barriers expected to be experienced by households in need to access health care : Fear of exposure to COVID-19 at health facilityMigrants</v>
      </c>
      <c r="K285" s="55">
        <v>1.11022302462516E-16</v>
      </c>
      <c r="L285" s="55">
        <v>0</v>
      </c>
      <c r="M285" s="55">
        <v>0</v>
      </c>
      <c r="N285" s="55">
        <v>0</v>
      </c>
    </row>
    <row r="286" spans="1:14" hidden="1" x14ac:dyDescent="0.35">
      <c r="A286" s="34" t="s">
        <v>84</v>
      </c>
      <c r="B286" s="34" t="s">
        <v>88</v>
      </c>
      <c r="C286" s="34" t="s">
        <v>91</v>
      </c>
      <c r="D286" s="34" t="s">
        <v>199</v>
      </c>
      <c r="E286" s="34" t="s">
        <v>10</v>
      </c>
      <c r="F286" s="38" t="s">
        <v>48</v>
      </c>
      <c r="G286" s="37" t="s">
        <v>198</v>
      </c>
      <c r="H286" s="55" t="s">
        <v>125</v>
      </c>
      <c r="I286" s="34" t="str">
        <f t="shared" ref="I286:I316" si="16">CONCATENATE(G286,H286)</f>
        <v>Barriers expected to be experienced by households in need to access health care : Not trained staff at health facility</v>
      </c>
      <c r="J286" s="34" t="str">
        <f t="shared" ref="J286:J316" si="17">CONCATENATE(G286,H286,F286)</f>
        <v>Barriers expected to be experienced by households in need to access health care : Not trained staff at health facilityMigrants</v>
      </c>
      <c r="K286" s="55">
        <v>1.11022302462516E-16</v>
      </c>
      <c r="L286" s="55">
        <v>0</v>
      </c>
      <c r="M286" s="55">
        <v>0</v>
      </c>
      <c r="N286" s="55">
        <v>0</v>
      </c>
    </row>
    <row r="287" spans="1:14" hidden="1" x14ac:dyDescent="0.35">
      <c r="A287" s="34" t="s">
        <v>84</v>
      </c>
      <c r="B287" s="34" t="s">
        <v>88</v>
      </c>
      <c r="C287" s="34" t="s">
        <v>91</v>
      </c>
      <c r="D287" s="34" t="s">
        <v>199</v>
      </c>
      <c r="E287" s="34" t="s">
        <v>10</v>
      </c>
      <c r="F287" s="38" t="s">
        <v>48</v>
      </c>
      <c r="G287" s="37" t="s">
        <v>198</v>
      </c>
      <c r="H287" s="55" t="s">
        <v>126</v>
      </c>
      <c r="I287" s="34" t="str">
        <f t="shared" si="16"/>
        <v>Barriers expected to be experienced by households in need to access health care : Not enough staff at health facility</v>
      </c>
      <c r="J287" s="34" t="str">
        <f t="shared" si="17"/>
        <v>Barriers expected to be experienced by households in need to access health care : Not enough staff at health facilityMigrants</v>
      </c>
      <c r="K287" s="55">
        <v>1.11022302462516E-16</v>
      </c>
      <c r="L287" s="55">
        <v>0</v>
      </c>
      <c r="M287" s="55">
        <v>0</v>
      </c>
      <c r="N287" s="55">
        <v>0</v>
      </c>
    </row>
    <row r="288" spans="1:14" hidden="1" x14ac:dyDescent="0.35">
      <c r="A288" s="34" t="s">
        <v>84</v>
      </c>
      <c r="B288" s="34" t="s">
        <v>88</v>
      </c>
      <c r="C288" s="34" t="s">
        <v>91</v>
      </c>
      <c r="D288" s="34" t="s">
        <v>199</v>
      </c>
      <c r="E288" s="34" t="s">
        <v>10</v>
      </c>
      <c r="F288" s="38" t="s">
        <v>48</v>
      </c>
      <c r="G288" s="37" t="s">
        <v>198</v>
      </c>
      <c r="H288" s="55" t="s">
        <v>127</v>
      </c>
      <c r="I288" s="34" t="str">
        <f t="shared" si="16"/>
        <v>Barriers expected to be experienced by households in need to access health care : Lack of female staff at health facility</v>
      </c>
      <c r="J288" s="34" t="str">
        <f t="shared" si="17"/>
        <v>Barriers expected to be experienced by households in need to access health care : Lack of female staff at health facilityMigrants</v>
      </c>
      <c r="K288" s="55">
        <v>1.11022302462516E-16</v>
      </c>
      <c r="L288" s="55">
        <v>0</v>
      </c>
      <c r="M288" s="55">
        <v>0</v>
      </c>
      <c r="N288" s="55">
        <v>0</v>
      </c>
    </row>
    <row r="289" spans="1:14" hidden="1" x14ac:dyDescent="0.35">
      <c r="A289" s="34" t="s">
        <v>84</v>
      </c>
      <c r="B289" s="34" t="s">
        <v>88</v>
      </c>
      <c r="C289" s="34" t="s">
        <v>91</v>
      </c>
      <c r="D289" s="34" t="s">
        <v>199</v>
      </c>
      <c r="E289" s="34" t="s">
        <v>10</v>
      </c>
      <c r="F289" s="38" t="s">
        <v>48</v>
      </c>
      <c r="G289" s="37" t="s">
        <v>198</v>
      </c>
      <c r="H289" s="55" t="s">
        <v>128</v>
      </c>
      <c r="I289" s="34" t="str">
        <f t="shared" si="16"/>
        <v>Barriers expected to be experienced by households in need to access health care : Fear or distrust of health workers, examination or treatment</v>
      </c>
      <c r="J289" s="34" t="str">
        <f t="shared" si="17"/>
        <v>Barriers expected to be experienced by households in need to access health care : Fear or distrust of health workers, examination or treatmentMigrants</v>
      </c>
      <c r="K289" s="55">
        <v>1.11022302462516E-16</v>
      </c>
      <c r="L289" s="55">
        <v>3.3112582781457001E-3</v>
      </c>
      <c r="M289" s="55">
        <v>0</v>
      </c>
      <c r="N289" s="55">
        <v>0</v>
      </c>
    </row>
    <row r="290" spans="1:14" hidden="1" x14ac:dyDescent="0.35">
      <c r="A290" s="34" t="s">
        <v>84</v>
      </c>
      <c r="B290" s="34" t="s">
        <v>88</v>
      </c>
      <c r="C290" s="34" t="s">
        <v>91</v>
      </c>
      <c r="D290" s="34" t="s">
        <v>199</v>
      </c>
      <c r="E290" s="34" t="s">
        <v>10</v>
      </c>
      <c r="F290" s="38" t="s">
        <v>48</v>
      </c>
      <c r="G290" s="37" t="s">
        <v>198</v>
      </c>
      <c r="H290" s="55" t="s">
        <v>129</v>
      </c>
      <c r="I290" s="34" t="str">
        <f t="shared" si="16"/>
        <v>Barriers expected to be experienced by households in need to access health care : Could not take time off work / from caring for children</v>
      </c>
      <c r="J290" s="34" t="str">
        <f t="shared" si="17"/>
        <v>Barriers expected to be experienced by households in need to access health care : Could not take time off work / from caring for childrenMigrants</v>
      </c>
      <c r="K290" s="55">
        <v>1.11022302462516E-16</v>
      </c>
      <c r="L290" s="55">
        <v>0</v>
      </c>
      <c r="M290" s="55">
        <v>0</v>
      </c>
      <c r="N290" s="55">
        <v>0</v>
      </c>
    </row>
    <row r="291" spans="1:14" hidden="1" x14ac:dyDescent="0.35">
      <c r="A291" s="34" t="s">
        <v>84</v>
      </c>
      <c r="B291" s="34" t="s">
        <v>88</v>
      </c>
      <c r="C291" s="34" t="s">
        <v>91</v>
      </c>
      <c r="D291" s="34" t="s">
        <v>199</v>
      </c>
      <c r="E291" s="34" t="s">
        <v>10</v>
      </c>
      <c r="F291" s="38" t="s">
        <v>48</v>
      </c>
      <c r="G291" s="37" t="s">
        <v>198</v>
      </c>
      <c r="H291" s="55" t="s">
        <v>130</v>
      </c>
      <c r="I291" s="34" t="str">
        <f t="shared" si="16"/>
        <v>Barriers expected to be experienced by households in need to access health care : Language issues or communication barriers (can include disability related to speaking/ seeing/ hearing)</v>
      </c>
      <c r="J291" s="34" t="str">
        <f t="shared" si="17"/>
        <v>Barriers expected to be experienced by households in need to access health care : Language issues or communication barriers (can include disability related to speaking/ seeing/ hearing)Migrants</v>
      </c>
      <c r="K291" s="55">
        <v>1.11022302462516E-16</v>
      </c>
      <c r="L291" s="55">
        <v>0</v>
      </c>
      <c r="M291" s="55">
        <v>0</v>
      </c>
      <c r="N291" s="55">
        <v>0</v>
      </c>
    </row>
    <row r="292" spans="1:14" hidden="1" x14ac:dyDescent="0.35">
      <c r="A292" s="34" t="s">
        <v>84</v>
      </c>
      <c r="B292" s="34" t="s">
        <v>88</v>
      </c>
      <c r="C292" s="34" t="s">
        <v>91</v>
      </c>
      <c r="D292" s="34" t="s">
        <v>199</v>
      </c>
      <c r="E292" s="34" t="s">
        <v>10</v>
      </c>
      <c r="F292" s="38" t="s">
        <v>48</v>
      </c>
      <c r="G292" s="37" t="s">
        <v>198</v>
      </c>
      <c r="H292" s="55" t="s">
        <v>131</v>
      </c>
      <c r="I292" s="34" t="str">
        <f t="shared" si="16"/>
        <v>Barriers expected to be experienced by households in need to access health care : Lack of civil documentation</v>
      </c>
      <c r="J292" s="34" t="str">
        <f t="shared" si="17"/>
        <v>Barriers expected to be experienced by households in need to access health care : Lack of civil documentationMigrants</v>
      </c>
      <c r="K292" s="55">
        <v>1.11022302462516E-16</v>
      </c>
      <c r="L292" s="55">
        <v>6.6225165562913899E-3</v>
      </c>
      <c r="M292" s="55">
        <v>5.6603773584905703E-2</v>
      </c>
      <c r="N292" s="55">
        <v>0</v>
      </c>
    </row>
    <row r="293" spans="1:14" hidden="1" x14ac:dyDescent="0.35">
      <c r="A293" s="34" t="s">
        <v>84</v>
      </c>
      <c r="B293" s="34" t="s">
        <v>88</v>
      </c>
      <c r="C293" s="34" t="s">
        <v>91</v>
      </c>
      <c r="D293" s="34" t="s">
        <v>199</v>
      </c>
      <c r="E293" s="34" t="s">
        <v>10</v>
      </c>
      <c r="F293" s="38" t="s">
        <v>48</v>
      </c>
      <c r="G293" s="37" t="s">
        <v>198</v>
      </c>
      <c r="H293" s="55" t="s">
        <v>132</v>
      </c>
      <c r="I293" s="34" t="str">
        <f t="shared" si="16"/>
        <v>Barriers expected to be experienced by households in need to access health care : Prevented by employer</v>
      </c>
      <c r="J293" s="34" t="str">
        <f t="shared" si="17"/>
        <v>Barriers expected to be experienced by households in need to access health care : Prevented by employerMigrants</v>
      </c>
      <c r="K293" s="55">
        <v>1.11022302462516E-16</v>
      </c>
      <c r="L293" s="55">
        <v>0</v>
      </c>
      <c r="M293" s="55">
        <v>0</v>
      </c>
      <c r="N293" s="55">
        <v>0</v>
      </c>
    </row>
    <row r="294" spans="1:14" hidden="1" x14ac:dyDescent="0.35">
      <c r="A294" s="34" t="s">
        <v>84</v>
      </c>
      <c r="B294" s="34" t="s">
        <v>88</v>
      </c>
      <c r="C294" s="34" t="s">
        <v>91</v>
      </c>
      <c r="D294" s="34" t="s">
        <v>199</v>
      </c>
      <c r="E294" s="34" t="s">
        <v>10</v>
      </c>
      <c r="F294" s="38" t="s">
        <v>48</v>
      </c>
      <c r="G294" s="37" t="s">
        <v>198</v>
      </c>
      <c r="H294" s="55" t="s">
        <v>108</v>
      </c>
      <c r="I294" s="34" t="str">
        <f t="shared" si="16"/>
        <v>Barriers expected to be experienced by households in need to access health care : Other</v>
      </c>
      <c r="J294" s="34" t="str">
        <f t="shared" si="17"/>
        <v>Barriers expected to be experienced by households in need to access health care : OtherMigrants</v>
      </c>
      <c r="K294" s="55">
        <v>1.11022302462516E-16</v>
      </c>
      <c r="L294" s="55">
        <v>0</v>
      </c>
      <c r="M294" s="55">
        <v>0</v>
      </c>
      <c r="N294" s="55">
        <v>0</v>
      </c>
    </row>
    <row r="295" spans="1:14" hidden="1" x14ac:dyDescent="0.35">
      <c r="A295" s="34" t="s">
        <v>84</v>
      </c>
      <c r="B295" s="34" t="s">
        <v>88</v>
      </c>
      <c r="C295" s="34" t="s">
        <v>91</v>
      </c>
      <c r="D295" s="34" t="s">
        <v>199</v>
      </c>
      <c r="E295" s="34" t="s">
        <v>10</v>
      </c>
      <c r="F295" s="38" t="s">
        <v>48</v>
      </c>
      <c r="G295" s="37" t="s">
        <v>198</v>
      </c>
      <c r="H295" s="55" t="s">
        <v>8</v>
      </c>
      <c r="I295" s="34" t="str">
        <f t="shared" si="16"/>
        <v>Barriers expected to be experienced by households in need to access health care : Don't know</v>
      </c>
      <c r="J295" s="34" t="str">
        <f t="shared" si="17"/>
        <v>Barriers expected to be experienced by households in need to access health care : Don't knowMigrants</v>
      </c>
      <c r="K295" s="55">
        <v>1.11022302462516E-16</v>
      </c>
      <c r="L295" s="55">
        <v>1.3245033112582801E-2</v>
      </c>
      <c r="M295" s="55">
        <v>0</v>
      </c>
      <c r="N295" s="55">
        <v>1.7391304347826101E-2</v>
      </c>
    </row>
    <row r="296" spans="1:14" hidden="1" x14ac:dyDescent="0.35">
      <c r="A296" s="34" t="s">
        <v>84</v>
      </c>
      <c r="B296" s="34" t="s">
        <v>88</v>
      </c>
      <c r="C296" s="34" t="s">
        <v>91</v>
      </c>
      <c r="D296" s="34" t="s">
        <v>199</v>
      </c>
      <c r="E296" s="34" t="s">
        <v>10</v>
      </c>
      <c r="F296" s="38" t="s">
        <v>48</v>
      </c>
      <c r="G296" s="37" t="s">
        <v>198</v>
      </c>
      <c r="H296" s="55" t="s">
        <v>7</v>
      </c>
      <c r="I296" s="34" t="str">
        <f t="shared" si="16"/>
        <v>Barriers expected to be experienced by households in need to access health care : Decline to answer</v>
      </c>
      <c r="J296" s="34" t="str">
        <f t="shared" si="17"/>
        <v>Barriers expected to be experienced by households in need to access health care : Decline to answerMigrants</v>
      </c>
      <c r="K296" s="55">
        <v>1.11022302462516E-16</v>
      </c>
      <c r="L296" s="55">
        <v>0</v>
      </c>
      <c r="M296" s="55">
        <v>0</v>
      </c>
      <c r="N296" s="55">
        <v>8.6956521739130401E-3</v>
      </c>
    </row>
    <row r="297" spans="1:14" hidden="1" x14ac:dyDescent="0.35">
      <c r="A297" s="34" t="s">
        <v>84</v>
      </c>
      <c r="B297" s="34" t="s">
        <v>88</v>
      </c>
      <c r="C297" s="34" t="s">
        <v>91</v>
      </c>
      <c r="D297" s="34" t="s">
        <v>199</v>
      </c>
      <c r="E297" s="34" t="s">
        <v>10</v>
      </c>
      <c r="F297" s="34" t="s">
        <v>12</v>
      </c>
      <c r="G297" s="37" t="s">
        <v>198</v>
      </c>
      <c r="H297" s="55" t="s">
        <v>85</v>
      </c>
      <c r="I297" s="34" t="str">
        <f t="shared" si="16"/>
        <v>Barriers expected to be experienced by households in need to access health care : None</v>
      </c>
      <c r="J297" s="34" t="str">
        <f t="shared" si="17"/>
        <v>Barriers expected to be experienced by households in need to access health care : NonePRL</v>
      </c>
      <c r="K297" s="55">
        <v>0.36363636363636398</v>
      </c>
      <c r="L297" s="55">
        <v>0.29090909090909101</v>
      </c>
      <c r="M297" s="55">
        <v>0.19417475728155301</v>
      </c>
      <c r="N297" s="55">
        <v>0.480769230769231</v>
      </c>
    </row>
    <row r="298" spans="1:14" hidden="1" x14ac:dyDescent="0.35">
      <c r="A298" s="34" t="s">
        <v>84</v>
      </c>
      <c r="B298" s="34" t="s">
        <v>88</v>
      </c>
      <c r="C298" s="34" t="s">
        <v>91</v>
      </c>
      <c r="D298" s="34" t="s">
        <v>199</v>
      </c>
      <c r="E298" s="34" t="s">
        <v>10</v>
      </c>
      <c r="F298" s="34" t="s">
        <v>12</v>
      </c>
      <c r="G298" s="37" t="s">
        <v>198</v>
      </c>
      <c r="H298" s="55" t="s">
        <v>111</v>
      </c>
      <c r="I298" s="34" t="str">
        <f t="shared" si="16"/>
        <v>Barriers expected to be experienced by households in need to access health care : No functional health facility nearby</v>
      </c>
      <c r="J298" s="34" t="str">
        <f t="shared" si="17"/>
        <v>Barriers expected to be experienced by households in need to access health care : No functional health facility nearbyPRL</v>
      </c>
      <c r="K298" s="55">
        <v>7.7922077922077906E-2</v>
      </c>
      <c r="L298" s="55">
        <v>9.0909090909090898E-2</v>
      </c>
      <c r="M298" s="55">
        <v>9.7087378640776698E-2</v>
      </c>
      <c r="N298" s="55">
        <v>3.8461538461538498E-2</v>
      </c>
    </row>
    <row r="299" spans="1:14" hidden="1" x14ac:dyDescent="0.35">
      <c r="A299" s="34" t="s">
        <v>84</v>
      </c>
      <c r="B299" s="34" t="s">
        <v>88</v>
      </c>
      <c r="C299" s="34" t="s">
        <v>91</v>
      </c>
      <c r="D299" s="34" t="s">
        <v>199</v>
      </c>
      <c r="E299" s="34" t="s">
        <v>10</v>
      </c>
      <c r="F299" s="34" t="s">
        <v>12</v>
      </c>
      <c r="G299" s="37" t="s">
        <v>198</v>
      </c>
      <c r="H299" s="55" t="s">
        <v>112</v>
      </c>
      <c r="I299" s="34" t="str">
        <f t="shared" si="16"/>
        <v>Barriers expected to be experienced by households in need to access health care : Health facility hours of operation are not convenient</v>
      </c>
      <c r="J299" s="34" t="str">
        <f t="shared" si="17"/>
        <v>Barriers expected to be experienced by households in need to access health care : Health facility hours of operation are not convenientPRL</v>
      </c>
      <c r="K299" s="55">
        <v>1.2987012987013E-2</v>
      </c>
      <c r="L299" s="55">
        <v>0</v>
      </c>
      <c r="M299" s="55">
        <v>9.7087378640776708E-3</v>
      </c>
      <c r="N299" s="55">
        <v>0</v>
      </c>
    </row>
    <row r="300" spans="1:14" hidden="1" x14ac:dyDescent="0.35">
      <c r="A300" s="34" t="s">
        <v>84</v>
      </c>
      <c r="B300" s="34" t="s">
        <v>88</v>
      </c>
      <c r="C300" s="34" t="s">
        <v>91</v>
      </c>
      <c r="D300" s="34" t="s">
        <v>199</v>
      </c>
      <c r="E300" s="34" t="s">
        <v>10</v>
      </c>
      <c r="F300" s="34" t="s">
        <v>12</v>
      </c>
      <c r="G300" s="37" t="s">
        <v>198</v>
      </c>
      <c r="H300" s="55" t="s">
        <v>113</v>
      </c>
      <c r="I300" s="34" t="str">
        <f t="shared" si="16"/>
        <v>Barriers expected to be experienced by households in need to access health care : The specialized health service I/my household need(s) is not available at the health facility</v>
      </c>
      <c r="J300" s="34" t="str">
        <f t="shared" si="17"/>
        <v>Barriers expected to be experienced by households in need to access health care : The specialized health service I/my household need(s) is not available at the health facilityPRL</v>
      </c>
      <c r="K300" s="55">
        <v>1.11022302462516E-16</v>
      </c>
      <c r="L300" s="55">
        <v>2.7272727272727299E-2</v>
      </c>
      <c r="M300" s="55">
        <v>9.7087378640776708E-3</v>
      </c>
      <c r="N300" s="55">
        <v>1.9230769230769201E-2</v>
      </c>
    </row>
    <row r="301" spans="1:14" hidden="1" x14ac:dyDescent="0.35">
      <c r="A301" s="34" t="s">
        <v>84</v>
      </c>
      <c r="B301" s="34" t="s">
        <v>88</v>
      </c>
      <c r="C301" s="34" t="s">
        <v>91</v>
      </c>
      <c r="D301" s="34" t="s">
        <v>199</v>
      </c>
      <c r="E301" s="34" t="s">
        <v>10</v>
      </c>
      <c r="F301" s="34" t="s">
        <v>12</v>
      </c>
      <c r="G301" s="37" t="s">
        <v>198</v>
      </c>
      <c r="H301" s="55" t="s">
        <v>114</v>
      </c>
      <c r="I301" s="34" t="str">
        <f t="shared" si="16"/>
        <v>Barriers expected to be experienced by households in need to access health care : Long waiting time for the service</v>
      </c>
      <c r="J301" s="34" t="str">
        <f t="shared" si="17"/>
        <v>Barriers expected to be experienced by households in need to access health care : Long waiting time for the servicePRL</v>
      </c>
      <c r="K301" s="55">
        <v>5.1948051948051903E-2</v>
      </c>
      <c r="L301" s="55">
        <v>3.6363636363636397E-2</v>
      </c>
      <c r="M301" s="55">
        <v>1.94174757281553E-2</v>
      </c>
      <c r="N301" s="55">
        <v>9.6153846153846201E-2</v>
      </c>
    </row>
    <row r="302" spans="1:14" hidden="1" x14ac:dyDescent="0.35">
      <c r="A302" s="34" t="s">
        <v>84</v>
      </c>
      <c r="B302" s="34" t="s">
        <v>88</v>
      </c>
      <c r="C302" s="34" t="s">
        <v>91</v>
      </c>
      <c r="D302" s="34" t="s">
        <v>199</v>
      </c>
      <c r="E302" s="34" t="s">
        <v>10</v>
      </c>
      <c r="F302" s="34" t="s">
        <v>12</v>
      </c>
      <c r="G302" s="37" t="s">
        <v>198</v>
      </c>
      <c r="H302" s="55" t="s">
        <v>115</v>
      </c>
      <c r="I302" s="34" t="str">
        <f t="shared" si="16"/>
        <v>Barriers expected to be experienced by households in need to access health care : Could not afford cost of consultation</v>
      </c>
      <c r="J302" s="34" t="str">
        <f t="shared" si="17"/>
        <v>Barriers expected to be experienced by households in need to access health care : Could not afford cost of consultationPRL</v>
      </c>
      <c r="K302" s="55">
        <v>0.493506493506493</v>
      </c>
      <c r="L302" s="55">
        <v>0.41818181818181799</v>
      </c>
      <c r="M302" s="55">
        <v>0.59223300970873805</v>
      </c>
      <c r="N302" s="55">
        <v>0.38461538461538503</v>
      </c>
    </row>
    <row r="303" spans="1:14" hidden="1" x14ac:dyDescent="0.35">
      <c r="A303" s="34" t="s">
        <v>84</v>
      </c>
      <c r="B303" s="34" t="s">
        <v>88</v>
      </c>
      <c r="C303" s="34" t="s">
        <v>91</v>
      </c>
      <c r="D303" s="34" t="s">
        <v>199</v>
      </c>
      <c r="E303" s="34" t="s">
        <v>10</v>
      </c>
      <c r="F303" s="34" t="s">
        <v>12</v>
      </c>
      <c r="G303" s="37" t="s">
        <v>198</v>
      </c>
      <c r="H303" s="55" t="s">
        <v>116</v>
      </c>
      <c r="I303" s="34" t="str">
        <f t="shared" si="16"/>
        <v>Barriers expected to be experienced by households in need to access health care : Could not afford cost of treatment</v>
      </c>
      <c r="J303" s="34" t="str">
        <f t="shared" si="17"/>
        <v>Barriers expected to be experienced by households in need to access health care : Could not afford cost of treatmentPRL</v>
      </c>
      <c r="K303" s="55">
        <v>0.506493506493506</v>
      </c>
      <c r="L303" s="55">
        <v>0.527272727272727</v>
      </c>
      <c r="M303" s="55">
        <v>0.69902912621359203</v>
      </c>
      <c r="N303" s="55">
        <v>0.34615384615384598</v>
      </c>
    </row>
    <row r="304" spans="1:14" hidden="1" x14ac:dyDescent="0.35">
      <c r="A304" s="34" t="s">
        <v>84</v>
      </c>
      <c r="B304" s="34" t="s">
        <v>88</v>
      </c>
      <c r="C304" s="34" t="s">
        <v>91</v>
      </c>
      <c r="D304" s="34" t="s">
        <v>199</v>
      </c>
      <c r="E304" s="34" t="s">
        <v>10</v>
      </c>
      <c r="F304" s="34" t="s">
        <v>12</v>
      </c>
      <c r="G304" s="37" t="s">
        <v>198</v>
      </c>
      <c r="H304" s="55" t="s">
        <v>117</v>
      </c>
      <c r="I304" s="34" t="str">
        <f t="shared" si="16"/>
        <v>Barriers expected to be experienced by households in need to access health care : Could not afford transportation to health facility</v>
      </c>
      <c r="J304" s="34" t="str">
        <f t="shared" si="17"/>
        <v>Barriers expected to be experienced by households in need to access health care : Could not afford transportation to health facilityPRL</v>
      </c>
      <c r="K304" s="55">
        <v>3.8961038961039002E-2</v>
      </c>
      <c r="L304" s="55">
        <v>0.17272727272727301</v>
      </c>
      <c r="M304" s="55">
        <v>7.7669902912621394E-2</v>
      </c>
      <c r="N304" s="55">
        <v>5.7692307692307702E-2</v>
      </c>
    </row>
    <row r="305" spans="1:14" hidden="1" x14ac:dyDescent="0.35">
      <c r="A305" s="34" t="s">
        <v>84</v>
      </c>
      <c r="B305" s="34" t="s">
        <v>88</v>
      </c>
      <c r="C305" s="34" t="s">
        <v>91</v>
      </c>
      <c r="D305" s="34" t="s">
        <v>199</v>
      </c>
      <c r="E305" s="34" t="s">
        <v>10</v>
      </c>
      <c r="F305" s="34" t="s">
        <v>12</v>
      </c>
      <c r="G305" s="37" t="s">
        <v>198</v>
      </c>
      <c r="H305" s="55" t="s">
        <v>118</v>
      </c>
      <c r="I305" s="34" t="str">
        <f t="shared" si="16"/>
        <v>Barriers expected to be experienced by households in need to access health care : Issues with quality or accessibility of medications</v>
      </c>
      <c r="J305" s="34" t="str">
        <f t="shared" si="17"/>
        <v>Barriers expected to be experienced by households in need to access health care : Issues with quality or accessibility of medicationsPRL</v>
      </c>
      <c r="K305" s="55">
        <v>3.8961038961039002E-2</v>
      </c>
      <c r="L305" s="55">
        <v>6.3636363636363602E-2</v>
      </c>
      <c r="M305" s="55">
        <v>5.8252427184466E-2</v>
      </c>
      <c r="N305" s="55">
        <v>0</v>
      </c>
    </row>
    <row r="306" spans="1:14" hidden="1" x14ac:dyDescent="0.35">
      <c r="A306" s="34" t="s">
        <v>84</v>
      </c>
      <c r="B306" s="34" t="s">
        <v>88</v>
      </c>
      <c r="C306" s="34" t="s">
        <v>91</v>
      </c>
      <c r="D306" s="34" t="s">
        <v>199</v>
      </c>
      <c r="E306" s="34" t="s">
        <v>10</v>
      </c>
      <c r="F306" s="34" t="s">
        <v>12</v>
      </c>
      <c r="G306" s="37" t="s">
        <v>198</v>
      </c>
      <c r="H306" s="55" t="s">
        <v>119</v>
      </c>
      <c r="I306" s="34" t="str">
        <f t="shared" si="16"/>
        <v>Barriers expected to be experienced by households in need to access health care : Health facility is too far away</v>
      </c>
      <c r="J306" s="34" t="str">
        <f t="shared" si="17"/>
        <v>Barriers expected to be experienced by households in need to access health care : Health facility is too far awayPRL</v>
      </c>
      <c r="K306" s="55">
        <v>1.11022302462516E-16</v>
      </c>
      <c r="L306" s="55">
        <v>0</v>
      </c>
      <c r="M306" s="55">
        <v>1.11022302462516E-16</v>
      </c>
      <c r="N306" s="55">
        <v>0</v>
      </c>
    </row>
    <row r="307" spans="1:14" hidden="1" x14ac:dyDescent="0.35">
      <c r="A307" s="34" t="s">
        <v>84</v>
      </c>
      <c r="B307" s="34" t="s">
        <v>88</v>
      </c>
      <c r="C307" s="34" t="s">
        <v>91</v>
      </c>
      <c r="D307" s="34" t="s">
        <v>199</v>
      </c>
      <c r="E307" s="34" t="s">
        <v>10</v>
      </c>
      <c r="F307" s="34" t="s">
        <v>12</v>
      </c>
      <c r="G307" s="37" t="s">
        <v>198</v>
      </c>
      <c r="H307" s="55" t="s">
        <v>120</v>
      </c>
      <c r="I307" s="34" t="str">
        <f t="shared" si="16"/>
        <v>Barriers expected to be experienced by households in need to access health care : Disability prevents access to health facility</v>
      </c>
      <c r="J307" s="34" t="str">
        <f t="shared" si="17"/>
        <v>Barriers expected to be experienced by households in need to access health care : Disability prevents access to health facilityPRL</v>
      </c>
      <c r="K307" s="55">
        <v>1.11022302462516E-16</v>
      </c>
      <c r="L307" s="55">
        <v>0</v>
      </c>
      <c r="M307" s="55">
        <v>9.7087378640776708E-3</v>
      </c>
      <c r="N307" s="55">
        <v>0</v>
      </c>
    </row>
    <row r="308" spans="1:14" hidden="1" x14ac:dyDescent="0.35">
      <c r="A308" s="34" t="s">
        <v>84</v>
      </c>
      <c r="B308" s="34" t="s">
        <v>88</v>
      </c>
      <c r="C308" s="34" t="s">
        <v>91</v>
      </c>
      <c r="D308" s="34" t="s">
        <v>199</v>
      </c>
      <c r="E308" s="34" t="s">
        <v>10</v>
      </c>
      <c r="F308" s="34" t="s">
        <v>12</v>
      </c>
      <c r="G308" s="37" t="s">
        <v>198</v>
      </c>
      <c r="H308" s="55" t="s">
        <v>121</v>
      </c>
      <c r="I308" s="34" t="str">
        <f t="shared" si="16"/>
        <v>Barriers expected to be experienced by households in need to access health care : No means of transport</v>
      </c>
      <c r="J308" s="34" t="str">
        <f t="shared" si="17"/>
        <v>Barriers expected to be experienced by households in need to access health care : No means of transportPRL</v>
      </c>
      <c r="K308" s="55">
        <v>6.4935064935064901E-2</v>
      </c>
      <c r="L308" s="55">
        <v>2.7272727272727299E-2</v>
      </c>
      <c r="M308" s="55">
        <v>5.8252427184466E-2</v>
      </c>
      <c r="N308" s="55">
        <v>3.8461538461538498E-2</v>
      </c>
    </row>
    <row r="309" spans="1:14" hidden="1" x14ac:dyDescent="0.35">
      <c r="A309" s="34" t="s">
        <v>84</v>
      </c>
      <c r="B309" s="34" t="s">
        <v>88</v>
      </c>
      <c r="C309" s="34" t="s">
        <v>91</v>
      </c>
      <c r="D309" s="34" t="s">
        <v>199</v>
      </c>
      <c r="E309" s="34" t="s">
        <v>10</v>
      </c>
      <c r="F309" s="34" t="s">
        <v>12</v>
      </c>
      <c r="G309" s="37" t="s">
        <v>198</v>
      </c>
      <c r="H309" s="55" t="s">
        <v>122</v>
      </c>
      <c r="I309" s="34" t="str">
        <f t="shared" si="16"/>
        <v>Barriers expected to be experienced by households in need to access health care : Not safe/insecurity at health facility</v>
      </c>
      <c r="J309" s="34" t="str">
        <f t="shared" si="17"/>
        <v>Barriers expected to be experienced by households in need to access health care : Not safe/insecurity at health facilityPRL</v>
      </c>
      <c r="K309" s="55">
        <v>1.11022302462516E-16</v>
      </c>
      <c r="L309" s="55">
        <v>0</v>
      </c>
      <c r="M309" s="55">
        <v>1.11022302462516E-16</v>
      </c>
      <c r="N309" s="55">
        <v>0</v>
      </c>
    </row>
    <row r="310" spans="1:14" hidden="1" x14ac:dyDescent="0.35">
      <c r="A310" s="34" t="s">
        <v>84</v>
      </c>
      <c r="B310" s="34" t="s">
        <v>88</v>
      </c>
      <c r="C310" s="34" t="s">
        <v>91</v>
      </c>
      <c r="D310" s="34" t="s">
        <v>199</v>
      </c>
      <c r="E310" s="34" t="s">
        <v>10</v>
      </c>
      <c r="F310" s="34" t="s">
        <v>12</v>
      </c>
      <c r="G310" s="37" t="s">
        <v>198</v>
      </c>
      <c r="H310" s="55" t="s">
        <v>123</v>
      </c>
      <c r="I310" s="34" t="str">
        <f t="shared" si="16"/>
        <v>Barriers expected to be experienced by households in need to access health care : Not safe/insecurity while travelling to health facility</v>
      </c>
      <c r="J310" s="34" t="str">
        <f t="shared" si="17"/>
        <v>Barriers expected to be experienced by households in need to access health care : Not safe/insecurity while travelling to health facilityPRL</v>
      </c>
      <c r="K310" s="55">
        <v>1.11022302462516E-16</v>
      </c>
      <c r="L310" s="55">
        <v>0</v>
      </c>
      <c r="M310" s="55">
        <v>1.11022302462516E-16</v>
      </c>
      <c r="N310" s="55">
        <v>0</v>
      </c>
    </row>
    <row r="311" spans="1:14" hidden="1" x14ac:dyDescent="0.35">
      <c r="A311" s="34" t="s">
        <v>84</v>
      </c>
      <c r="B311" s="34" t="s">
        <v>88</v>
      </c>
      <c r="C311" s="34" t="s">
        <v>91</v>
      </c>
      <c r="D311" s="34" t="s">
        <v>199</v>
      </c>
      <c r="E311" s="34" t="s">
        <v>10</v>
      </c>
      <c r="F311" s="34" t="s">
        <v>12</v>
      </c>
      <c r="G311" s="37" t="s">
        <v>198</v>
      </c>
      <c r="H311" s="55" t="s">
        <v>124</v>
      </c>
      <c r="I311" s="34" t="str">
        <f t="shared" si="16"/>
        <v>Barriers expected to be experienced by households in need to access health care : Fear of exposure to COVID-19 at health facility</v>
      </c>
      <c r="J311" s="34" t="str">
        <f t="shared" si="17"/>
        <v>Barriers expected to be experienced by households in need to access health care : Fear of exposure to COVID-19 at health facilityPRL</v>
      </c>
      <c r="K311" s="55">
        <v>1.11022302462516E-16</v>
      </c>
      <c r="L311" s="55">
        <v>1.8181818181818198E-2</v>
      </c>
      <c r="M311" s="55">
        <v>9.7087378640776708E-3</v>
      </c>
      <c r="N311" s="55">
        <v>3.8461538461538498E-2</v>
      </c>
    </row>
    <row r="312" spans="1:14" hidden="1" x14ac:dyDescent="0.35">
      <c r="A312" s="34" t="s">
        <v>84</v>
      </c>
      <c r="B312" s="34" t="s">
        <v>88</v>
      </c>
      <c r="C312" s="34" t="s">
        <v>91</v>
      </c>
      <c r="D312" s="34" t="s">
        <v>199</v>
      </c>
      <c r="E312" s="34" t="s">
        <v>10</v>
      </c>
      <c r="F312" s="34" t="s">
        <v>12</v>
      </c>
      <c r="G312" s="37" t="s">
        <v>198</v>
      </c>
      <c r="H312" s="55" t="s">
        <v>125</v>
      </c>
      <c r="I312" s="34" t="str">
        <f t="shared" si="16"/>
        <v>Barriers expected to be experienced by households in need to access health care : Not trained staff at health facility</v>
      </c>
      <c r="J312" s="34" t="str">
        <f t="shared" si="17"/>
        <v>Barriers expected to be experienced by households in need to access health care : Not trained staff at health facilityPRL</v>
      </c>
      <c r="K312" s="55">
        <v>1.11022302462516E-16</v>
      </c>
      <c r="L312" s="55">
        <v>0</v>
      </c>
      <c r="M312" s="55">
        <v>1.11022302462516E-16</v>
      </c>
      <c r="N312" s="55">
        <v>0</v>
      </c>
    </row>
    <row r="313" spans="1:14" hidden="1" x14ac:dyDescent="0.35">
      <c r="A313" s="34" t="s">
        <v>84</v>
      </c>
      <c r="B313" s="34" t="s">
        <v>88</v>
      </c>
      <c r="C313" s="34" t="s">
        <v>91</v>
      </c>
      <c r="D313" s="34" t="s">
        <v>199</v>
      </c>
      <c r="E313" s="34" t="s">
        <v>10</v>
      </c>
      <c r="F313" s="34" t="s">
        <v>12</v>
      </c>
      <c r="G313" s="37" t="s">
        <v>198</v>
      </c>
      <c r="H313" s="55" t="s">
        <v>126</v>
      </c>
      <c r="I313" s="34" t="str">
        <f t="shared" si="16"/>
        <v>Barriers expected to be experienced by households in need to access health care : Not enough staff at health facility</v>
      </c>
      <c r="J313" s="34" t="str">
        <f t="shared" si="17"/>
        <v>Barriers expected to be experienced by households in need to access health care : Not enough staff at health facilityPRL</v>
      </c>
      <c r="K313" s="55">
        <v>1.11022302462516E-16</v>
      </c>
      <c r="L313" s="55">
        <v>0</v>
      </c>
      <c r="M313" s="55">
        <v>1.11022302462516E-16</v>
      </c>
      <c r="N313" s="55">
        <v>0</v>
      </c>
    </row>
    <row r="314" spans="1:14" hidden="1" x14ac:dyDescent="0.35">
      <c r="A314" s="34" t="s">
        <v>84</v>
      </c>
      <c r="B314" s="34" t="s">
        <v>88</v>
      </c>
      <c r="C314" s="34" t="s">
        <v>91</v>
      </c>
      <c r="D314" s="34" t="s">
        <v>199</v>
      </c>
      <c r="E314" s="34" t="s">
        <v>10</v>
      </c>
      <c r="F314" s="34" t="s">
        <v>12</v>
      </c>
      <c r="G314" s="37" t="s">
        <v>198</v>
      </c>
      <c r="H314" s="55" t="s">
        <v>127</v>
      </c>
      <c r="I314" s="34" t="str">
        <f t="shared" si="16"/>
        <v>Barriers expected to be experienced by households in need to access health care : Lack of female staff at health facility</v>
      </c>
      <c r="J314" s="34" t="str">
        <f t="shared" si="17"/>
        <v>Barriers expected to be experienced by households in need to access health care : Lack of female staff at health facilityPRL</v>
      </c>
      <c r="K314" s="55">
        <v>1.11022302462516E-16</v>
      </c>
      <c r="L314" s="55">
        <v>0</v>
      </c>
      <c r="M314" s="55">
        <v>1.11022302462516E-16</v>
      </c>
      <c r="N314" s="55">
        <v>0</v>
      </c>
    </row>
    <row r="315" spans="1:14" hidden="1" x14ac:dyDescent="0.35">
      <c r="A315" s="34" t="s">
        <v>84</v>
      </c>
      <c r="B315" s="34" t="s">
        <v>88</v>
      </c>
      <c r="C315" s="34" t="s">
        <v>91</v>
      </c>
      <c r="D315" s="34" t="s">
        <v>199</v>
      </c>
      <c r="E315" s="34" t="s">
        <v>10</v>
      </c>
      <c r="F315" s="34" t="s">
        <v>12</v>
      </c>
      <c r="G315" s="37" t="s">
        <v>198</v>
      </c>
      <c r="H315" s="55" t="s">
        <v>128</v>
      </c>
      <c r="I315" s="34" t="str">
        <f t="shared" si="16"/>
        <v>Barriers expected to be experienced by households in need to access health care : Fear or distrust of health workers, examination or treatment</v>
      </c>
      <c r="J315" s="34" t="str">
        <f t="shared" si="17"/>
        <v>Barriers expected to be experienced by households in need to access health care : Fear or distrust of health workers, examination or treatmentPRL</v>
      </c>
      <c r="K315" s="55">
        <v>1.11022302462516E-16</v>
      </c>
      <c r="L315" s="55">
        <v>1.8181818181818198E-2</v>
      </c>
      <c r="M315" s="55">
        <v>1.11022302462516E-16</v>
      </c>
      <c r="N315" s="55">
        <v>1.9230769230769201E-2</v>
      </c>
    </row>
    <row r="316" spans="1:14" hidden="1" x14ac:dyDescent="0.35">
      <c r="A316" s="34" t="s">
        <v>84</v>
      </c>
      <c r="B316" s="34" t="s">
        <v>88</v>
      </c>
      <c r="C316" s="34" t="s">
        <v>91</v>
      </c>
      <c r="D316" s="34" t="s">
        <v>199</v>
      </c>
      <c r="E316" s="34" t="s">
        <v>10</v>
      </c>
      <c r="F316" s="34" t="s">
        <v>12</v>
      </c>
      <c r="G316" s="37" t="s">
        <v>198</v>
      </c>
      <c r="H316" s="55" t="s">
        <v>129</v>
      </c>
      <c r="I316" s="34" t="str">
        <f t="shared" si="16"/>
        <v>Barriers expected to be experienced by households in need to access health care : Could not take time off work / from caring for children</v>
      </c>
      <c r="J316" s="34" t="str">
        <f t="shared" si="17"/>
        <v>Barriers expected to be experienced by households in need to access health care : Could not take time off work / from caring for childrenPRL</v>
      </c>
      <c r="K316" s="55">
        <v>1.11022302462516E-16</v>
      </c>
      <c r="L316" s="55">
        <v>0</v>
      </c>
      <c r="M316" s="55">
        <v>1.11022302462516E-16</v>
      </c>
      <c r="N316" s="55">
        <v>0</v>
      </c>
    </row>
    <row r="317" spans="1:14" hidden="1" x14ac:dyDescent="0.35">
      <c r="A317" s="34" t="s">
        <v>84</v>
      </c>
      <c r="B317" s="34" t="s">
        <v>88</v>
      </c>
      <c r="C317" s="34" t="s">
        <v>91</v>
      </c>
      <c r="D317" s="34" t="s">
        <v>199</v>
      </c>
      <c r="E317" s="34" t="s">
        <v>10</v>
      </c>
      <c r="F317" s="34" t="s">
        <v>12</v>
      </c>
      <c r="G317" s="37" t="s">
        <v>198</v>
      </c>
      <c r="H317" s="55" t="s">
        <v>130</v>
      </c>
      <c r="I317" s="34" t="str">
        <f t="shared" ref="I317:I322" si="18">CONCATENATE(G317,H317)</f>
        <v>Barriers expected to be experienced by households in need to access health care : Language issues or communication barriers (can include disability related to speaking/ seeing/ hearing)</v>
      </c>
      <c r="J317" s="34" t="str">
        <f t="shared" ref="J317:J322" si="19">CONCATENATE(G317,H317,F317)</f>
        <v>Barriers expected to be experienced by households in need to access health care : Language issues or communication barriers (can include disability related to speaking/ seeing/ hearing)PRL</v>
      </c>
      <c r="K317" s="55">
        <v>1.11022302462516E-16</v>
      </c>
      <c r="L317" s="55">
        <v>0</v>
      </c>
      <c r="M317" s="55">
        <v>9.7087378640776708E-3</v>
      </c>
      <c r="N317" s="55">
        <v>0</v>
      </c>
    </row>
    <row r="318" spans="1:14" hidden="1" x14ac:dyDescent="0.35">
      <c r="A318" s="34" t="s">
        <v>84</v>
      </c>
      <c r="B318" s="34" t="s">
        <v>88</v>
      </c>
      <c r="C318" s="34" t="s">
        <v>91</v>
      </c>
      <c r="D318" s="34" t="s">
        <v>199</v>
      </c>
      <c r="E318" s="34" t="s">
        <v>10</v>
      </c>
      <c r="F318" s="34" t="s">
        <v>12</v>
      </c>
      <c r="G318" s="37" t="s">
        <v>198</v>
      </c>
      <c r="H318" s="55" t="s">
        <v>131</v>
      </c>
      <c r="I318" s="34" t="str">
        <f t="shared" si="18"/>
        <v>Barriers expected to be experienced by households in need to access health care : Lack of civil documentation</v>
      </c>
      <c r="J318" s="34" t="str">
        <f t="shared" si="19"/>
        <v>Barriers expected to be experienced by households in need to access health care : Lack of civil documentationPRL</v>
      </c>
      <c r="K318" s="55">
        <v>1.11022302462516E-16</v>
      </c>
      <c r="L318" s="55">
        <v>0</v>
      </c>
      <c r="M318" s="55">
        <v>1.11022302462516E-16</v>
      </c>
      <c r="N318" s="55">
        <v>0</v>
      </c>
    </row>
    <row r="319" spans="1:14" hidden="1" x14ac:dyDescent="0.35">
      <c r="A319" s="34" t="s">
        <v>84</v>
      </c>
      <c r="B319" s="34" t="s">
        <v>88</v>
      </c>
      <c r="C319" s="34" t="s">
        <v>91</v>
      </c>
      <c r="D319" s="34" t="s">
        <v>199</v>
      </c>
      <c r="E319" s="34" t="s">
        <v>10</v>
      </c>
      <c r="F319" s="34" t="s">
        <v>12</v>
      </c>
      <c r="G319" s="37" t="s">
        <v>198</v>
      </c>
      <c r="H319" s="55" t="s">
        <v>132</v>
      </c>
      <c r="I319" s="34" t="str">
        <f t="shared" si="18"/>
        <v>Barriers expected to be experienced by households in need to access health care : Prevented by employer</v>
      </c>
      <c r="J319" s="34" t="str">
        <f t="shared" si="19"/>
        <v>Barriers expected to be experienced by households in need to access health care : Prevented by employerPRL</v>
      </c>
      <c r="K319" s="55">
        <v>1.11022302462516E-16</v>
      </c>
      <c r="L319" s="55">
        <v>0</v>
      </c>
      <c r="M319" s="55">
        <v>1.11022302462516E-16</v>
      </c>
      <c r="N319" s="55">
        <v>0</v>
      </c>
    </row>
    <row r="320" spans="1:14" hidden="1" x14ac:dyDescent="0.35">
      <c r="A320" s="34" t="s">
        <v>84</v>
      </c>
      <c r="B320" s="34" t="s">
        <v>88</v>
      </c>
      <c r="C320" s="34" t="s">
        <v>91</v>
      </c>
      <c r="D320" s="34" t="s">
        <v>199</v>
      </c>
      <c r="E320" s="34" t="s">
        <v>10</v>
      </c>
      <c r="F320" s="34" t="s">
        <v>12</v>
      </c>
      <c r="G320" s="37" t="s">
        <v>198</v>
      </c>
      <c r="H320" s="55" t="s">
        <v>108</v>
      </c>
      <c r="I320" s="34" t="str">
        <f t="shared" si="18"/>
        <v>Barriers expected to be experienced by households in need to access health care : Other</v>
      </c>
      <c r="J320" s="34" t="str">
        <f t="shared" si="19"/>
        <v>Barriers expected to be experienced by households in need to access health care : OtherPRL</v>
      </c>
      <c r="K320" s="55">
        <v>1.11022302462516E-16</v>
      </c>
      <c r="L320" s="55">
        <v>0</v>
      </c>
      <c r="M320" s="55">
        <v>9.7087378640776708E-3</v>
      </c>
      <c r="N320" s="55">
        <v>0</v>
      </c>
    </row>
    <row r="321" spans="1:14" hidden="1" x14ac:dyDescent="0.35">
      <c r="A321" s="34" t="s">
        <v>84</v>
      </c>
      <c r="B321" s="34" t="s">
        <v>88</v>
      </c>
      <c r="C321" s="34" t="s">
        <v>91</v>
      </c>
      <c r="D321" s="34" t="s">
        <v>199</v>
      </c>
      <c r="E321" s="34" t="s">
        <v>10</v>
      </c>
      <c r="F321" s="34" t="s">
        <v>12</v>
      </c>
      <c r="G321" s="37" t="s">
        <v>198</v>
      </c>
      <c r="H321" s="55" t="s">
        <v>8</v>
      </c>
      <c r="I321" s="34" t="str">
        <f t="shared" si="18"/>
        <v>Barriers expected to be experienced by households in need to access health care : Don't know</v>
      </c>
      <c r="J321" s="34" t="str">
        <f t="shared" si="19"/>
        <v>Barriers expected to be experienced by households in need to access health care : Don't knowPRL</v>
      </c>
      <c r="K321" s="55">
        <v>1.11022302462516E-16</v>
      </c>
      <c r="L321" s="55">
        <v>1.8181818181818198E-2</v>
      </c>
      <c r="M321" s="55">
        <v>9.7087378640776708E-3</v>
      </c>
      <c r="N321" s="55">
        <v>0</v>
      </c>
    </row>
    <row r="322" spans="1:14" hidden="1" x14ac:dyDescent="0.35">
      <c r="A322" s="34" t="s">
        <v>84</v>
      </c>
      <c r="B322" s="34" t="s">
        <v>88</v>
      </c>
      <c r="C322" s="34" t="s">
        <v>91</v>
      </c>
      <c r="D322" s="34" t="s">
        <v>199</v>
      </c>
      <c r="E322" s="34" t="s">
        <v>10</v>
      </c>
      <c r="F322" s="34" t="s">
        <v>12</v>
      </c>
      <c r="G322" s="37" t="s">
        <v>198</v>
      </c>
      <c r="H322" s="55" t="s">
        <v>7</v>
      </c>
      <c r="I322" s="34" t="str">
        <f t="shared" si="18"/>
        <v>Barriers expected to be experienced by households in need to access health care : Decline to answer</v>
      </c>
      <c r="J322" s="34" t="str">
        <f t="shared" si="19"/>
        <v>Barriers expected to be experienced by households in need to access health care : Decline to answerPRL</v>
      </c>
      <c r="K322" s="55">
        <v>1.11022302462516E-16</v>
      </c>
      <c r="L322" s="55">
        <v>0</v>
      </c>
      <c r="M322" s="55">
        <v>1.11022302462516E-16</v>
      </c>
      <c r="N322" s="55">
        <v>0</v>
      </c>
    </row>
    <row r="323" spans="1:14" x14ac:dyDescent="0.35">
      <c r="A323" s="34" t="s">
        <v>84</v>
      </c>
      <c r="B323" s="34" t="s">
        <v>88</v>
      </c>
      <c r="C323" s="38" t="s">
        <v>219</v>
      </c>
      <c r="D323" s="34" t="s">
        <v>133</v>
      </c>
      <c r="E323" s="34" t="s">
        <v>10</v>
      </c>
      <c r="F323" s="38" t="s">
        <v>11</v>
      </c>
      <c r="G323" s="60" t="s">
        <v>218</v>
      </c>
      <c r="H323" s="55" t="s">
        <v>200</v>
      </c>
      <c r="I323" s="34" t="str">
        <f t="shared" ref="I323:I386" si="20">CONCATENATE(G323,H323)</f>
        <v>Coping mechanisms employed by household to adjust to barriers in accessing health care (3 months) : No coping mechanisms used</v>
      </c>
      <c r="J323" s="34" t="str">
        <f t="shared" ref="J323:J386" si="21">CONCATENATE(G323,H323,F323)</f>
        <v>Coping mechanisms employed by household to adjust to barriers in accessing health care (3 months) : No coping mechanisms usedLebanese</v>
      </c>
      <c r="K323" s="55">
        <v>0.34673535149045298</v>
      </c>
      <c r="L323" s="55">
        <v>0.50272744562252603</v>
      </c>
      <c r="M323" s="55">
        <v>0.35483969479118699</v>
      </c>
      <c r="N323" s="55">
        <v>0.23830267321926199</v>
      </c>
    </row>
    <row r="324" spans="1:14" x14ac:dyDescent="0.35">
      <c r="A324" s="34" t="s">
        <v>84</v>
      </c>
      <c r="B324" s="34" t="s">
        <v>88</v>
      </c>
      <c r="C324" s="38" t="s">
        <v>219</v>
      </c>
      <c r="D324" s="34" t="s">
        <v>133</v>
      </c>
      <c r="E324" s="34" t="s">
        <v>10</v>
      </c>
      <c r="F324" s="38" t="s">
        <v>11</v>
      </c>
      <c r="G324" s="60" t="s">
        <v>218</v>
      </c>
      <c r="H324" s="55" t="s">
        <v>201</v>
      </c>
      <c r="I324" s="34" t="str">
        <f t="shared" si="20"/>
        <v>Coping mechanisms employed by household to adjust to barriers in accessing health care (3 months) : Switched to a health care facility closer to home</v>
      </c>
      <c r="J324" s="34" t="str">
        <f t="shared" si="21"/>
        <v>Coping mechanisms employed by household to adjust to barriers in accessing health care (3 months) : Switched to a health care facility closer to homeLebanese</v>
      </c>
      <c r="K324" s="55">
        <v>0.17297597941326401</v>
      </c>
      <c r="L324" s="55">
        <v>9.9667684335849396E-2</v>
      </c>
      <c r="M324" s="55">
        <v>0.15109724015510601</v>
      </c>
      <c r="N324" s="55">
        <v>0.11808858575876501</v>
      </c>
    </row>
    <row r="325" spans="1:14" x14ac:dyDescent="0.35">
      <c r="A325" s="34" t="s">
        <v>84</v>
      </c>
      <c r="B325" s="34" t="s">
        <v>88</v>
      </c>
      <c r="C325" s="38" t="s">
        <v>219</v>
      </c>
      <c r="D325" s="34" t="s">
        <v>133</v>
      </c>
      <c r="E325" s="34" t="s">
        <v>10</v>
      </c>
      <c r="F325" s="38" t="s">
        <v>11</v>
      </c>
      <c r="G325" s="60" t="s">
        <v>218</v>
      </c>
      <c r="H325" s="55" t="s">
        <v>202</v>
      </c>
      <c r="I325" s="34" t="str">
        <f t="shared" si="20"/>
        <v>Coping mechanisms employed by household to adjust to barriers in accessing health care (3 months) : Switched to a public health care facility instead of private</v>
      </c>
      <c r="J325" s="34" t="str">
        <f t="shared" si="21"/>
        <v>Coping mechanisms employed by household to adjust to barriers in accessing health care (3 months) : Switched to a public health care facility instead of privateLebanese</v>
      </c>
      <c r="K325" s="55">
        <v>0.16787258049336101</v>
      </c>
      <c r="L325" s="55">
        <v>0.10365315814001499</v>
      </c>
      <c r="M325" s="55">
        <v>8.6468678762368495E-2</v>
      </c>
      <c r="N325" s="55">
        <v>0.14587760705504599</v>
      </c>
    </row>
    <row r="326" spans="1:14" x14ac:dyDescent="0.35">
      <c r="A326" s="34" t="s">
        <v>84</v>
      </c>
      <c r="B326" s="34" t="s">
        <v>88</v>
      </c>
      <c r="C326" s="38" t="s">
        <v>219</v>
      </c>
      <c r="D326" s="34" t="s">
        <v>133</v>
      </c>
      <c r="E326" s="34" t="s">
        <v>10</v>
      </c>
      <c r="F326" s="38" t="s">
        <v>11</v>
      </c>
      <c r="G326" s="60" t="s">
        <v>218</v>
      </c>
      <c r="H326" s="55" t="s">
        <v>203</v>
      </c>
      <c r="I326" s="34" t="str">
        <f t="shared" si="20"/>
        <v>Coping mechanisms employed by household to adjust to barriers in accessing health care (3 months) : Delayed or canceled doctors visit or other treatment</v>
      </c>
      <c r="J326" s="34" t="str">
        <f t="shared" si="21"/>
        <v>Coping mechanisms employed by household to adjust to barriers in accessing health care (3 months) : Delayed or canceled doctors visit or other treatmentLebanese</v>
      </c>
      <c r="K326" s="55">
        <v>0.19766301313318899</v>
      </c>
      <c r="L326" s="55">
        <v>0.16315658212626399</v>
      </c>
      <c r="M326" s="55">
        <v>0.19561725090848101</v>
      </c>
      <c r="N326" s="55">
        <v>0.151371061032715</v>
      </c>
    </row>
    <row r="327" spans="1:14" x14ac:dyDescent="0.35">
      <c r="A327" s="34" t="s">
        <v>84</v>
      </c>
      <c r="B327" s="34" t="s">
        <v>88</v>
      </c>
      <c r="C327" s="38" t="s">
        <v>219</v>
      </c>
      <c r="D327" s="34" t="s">
        <v>133</v>
      </c>
      <c r="E327" s="34" t="s">
        <v>10</v>
      </c>
      <c r="F327" s="38" t="s">
        <v>11</v>
      </c>
      <c r="G327" s="60" t="s">
        <v>218</v>
      </c>
      <c r="H327" s="55" t="s">
        <v>204</v>
      </c>
      <c r="I327" s="34" t="str">
        <f t="shared" si="20"/>
        <v>Coping mechanisms employed by household to adjust to barriers in accessing health care (3 months) : Delayed or canceled diagnostic procedure or other analysis</v>
      </c>
      <c r="J327" s="34" t="str">
        <f t="shared" si="21"/>
        <v>Coping mechanisms employed by household to adjust to barriers in accessing health care (3 months) : Delayed or canceled diagnostic procedure or other analysisLebanese</v>
      </c>
      <c r="K327" s="55">
        <v>0.10000418075768699</v>
      </c>
      <c r="L327" s="55">
        <v>0.100429917336227</v>
      </c>
      <c r="M327" s="55">
        <v>0.131965786007329</v>
      </c>
      <c r="N327" s="55">
        <v>7.2581968633292707E-2</v>
      </c>
    </row>
    <row r="328" spans="1:14" x14ac:dyDescent="0.35">
      <c r="A328" s="34" t="s">
        <v>84</v>
      </c>
      <c r="B328" s="34" t="s">
        <v>88</v>
      </c>
      <c r="C328" s="38" t="s">
        <v>219</v>
      </c>
      <c r="D328" s="34" t="s">
        <v>133</v>
      </c>
      <c r="E328" s="34" t="s">
        <v>10</v>
      </c>
      <c r="F328" s="38" t="s">
        <v>11</v>
      </c>
      <c r="G328" s="60" t="s">
        <v>218</v>
      </c>
      <c r="H328" s="55" t="s">
        <v>205</v>
      </c>
      <c r="I328" s="34" t="str">
        <f t="shared" si="20"/>
        <v>Coping mechanisms employed by household to adjust to barriers in accessing health care (3 months) : Went to the pharmacy instead of the doctor or clinic</v>
      </c>
      <c r="J328" s="34" t="str">
        <f t="shared" si="21"/>
        <v>Coping mechanisms employed by household to adjust to barriers in accessing health care (3 months) : Went to the pharmacy instead of the doctor or clinicLebanese</v>
      </c>
      <c r="K328" s="55">
        <v>0.20312174502399</v>
      </c>
      <c r="L328" s="55">
        <v>9.2789942221329705E-2</v>
      </c>
      <c r="M328" s="55">
        <v>0.14491813832279199</v>
      </c>
      <c r="N328" s="55">
        <v>0.42886756729861297</v>
      </c>
    </row>
    <row r="329" spans="1:14" x14ac:dyDescent="0.35">
      <c r="A329" s="34" t="s">
        <v>84</v>
      </c>
      <c r="B329" s="34" t="s">
        <v>88</v>
      </c>
      <c r="C329" s="38" t="s">
        <v>219</v>
      </c>
      <c r="D329" s="34" t="s">
        <v>133</v>
      </c>
      <c r="E329" s="34" t="s">
        <v>10</v>
      </c>
      <c r="F329" s="38" t="s">
        <v>11</v>
      </c>
      <c r="G329" s="60" t="s">
        <v>218</v>
      </c>
      <c r="H329" s="55" t="s">
        <v>206</v>
      </c>
      <c r="I329" s="34" t="str">
        <f t="shared" si="20"/>
        <v>Coping mechanisms employed by household to adjust to barriers in accessing health care (3 months) : Went to traditional healer instead of the doctor or clinic</v>
      </c>
      <c r="J329" s="34" t="str">
        <f t="shared" si="21"/>
        <v>Coping mechanisms employed by household to adjust to barriers in accessing health care (3 months) : Went to traditional healer instead of the doctor or clinicLebanese</v>
      </c>
      <c r="K329" s="55">
        <v>6.3515337403733801E-3</v>
      </c>
      <c r="L329" s="55">
        <v>1.45119035088667E-2</v>
      </c>
      <c r="M329" s="55">
        <v>2.0280236337853901E-2</v>
      </c>
      <c r="N329" s="55">
        <v>0.120984685318556</v>
      </c>
    </row>
    <row r="330" spans="1:14" x14ac:dyDescent="0.35">
      <c r="A330" s="34" t="s">
        <v>84</v>
      </c>
      <c r="B330" s="34" t="s">
        <v>88</v>
      </c>
      <c r="C330" s="38" t="s">
        <v>219</v>
      </c>
      <c r="D330" s="34" t="s">
        <v>133</v>
      </c>
      <c r="E330" s="34" t="s">
        <v>10</v>
      </c>
      <c r="F330" s="38" t="s">
        <v>11</v>
      </c>
      <c r="G330" s="60" t="s">
        <v>218</v>
      </c>
      <c r="H330" s="55" t="s">
        <v>207</v>
      </c>
      <c r="I330" s="34" t="str">
        <f t="shared" si="20"/>
        <v>Coping mechanisms employed by household to adjust to barriers in accessing health care (3 months) : Asked a friend or relative advice</v>
      </c>
      <c r="J330" s="34" t="str">
        <f t="shared" si="21"/>
        <v>Coping mechanisms employed by household to adjust to barriers in accessing health care (3 months) : Asked a friend or relative adviceLebanese</v>
      </c>
      <c r="K330" s="55">
        <v>1.6949657786022001E-2</v>
      </c>
      <c r="L330" s="55">
        <v>1.7740062930958402E-2</v>
      </c>
      <c r="M330" s="55">
        <v>2.8015947868131899E-2</v>
      </c>
      <c r="N330" s="55">
        <v>5.1735987773869202E-2</v>
      </c>
    </row>
    <row r="331" spans="1:14" x14ac:dyDescent="0.35">
      <c r="A331" s="34" t="s">
        <v>84</v>
      </c>
      <c r="B331" s="34" t="s">
        <v>88</v>
      </c>
      <c r="C331" s="38" t="s">
        <v>219</v>
      </c>
      <c r="D331" s="34" t="s">
        <v>133</v>
      </c>
      <c r="E331" s="34" t="s">
        <v>10</v>
      </c>
      <c r="F331" s="38" t="s">
        <v>11</v>
      </c>
      <c r="G331" s="60" t="s">
        <v>218</v>
      </c>
      <c r="H331" s="55" t="s">
        <v>208</v>
      </c>
      <c r="I331" s="34" t="str">
        <f t="shared" si="20"/>
        <v>Coping mechanisms employed by household to adjust to barriers in accessing health care (3 months) : Looked for information about the health problem online</v>
      </c>
      <c r="J331" s="34" t="str">
        <f t="shared" si="21"/>
        <v>Coping mechanisms employed by household to adjust to barriers in accessing health care (3 months) : Looked for information about the health problem onlineLebanese</v>
      </c>
      <c r="K331" s="55">
        <v>9.3310260948571404E-3</v>
      </c>
      <c r="L331" s="55">
        <v>4.2245618957699798E-3</v>
      </c>
      <c r="M331" s="55">
        <v>3.04265905172764E-3</v>
      </c>
      <c r="N331" s="55">
        <v>3.0194678931754398E-2</v>
      </c>
    </row>
    <row r="332" spans="1:14" x14ac:dyDescent="0.35">
      <c r="A332" s="34" t="s">
        <v>84</v>
      </c>
      <c r="B332" s="34" t="s">
        <v>88</v>
      </c>
      <c r="C332" s="38" t="s">
        <v>219</v>
      </c>
      <c r="D332" s="34" t="s">
        <v>133</v>
      </c>
      <c r="E332" s="34" t="s">
        <v>10</v>
      </c>
      <c r="F332" s="38" t="s">
        <v>11</v>
      </c>
      <c r="G332" s="60" t="s">
        <v>218</v>
      </c>
      <c r="H332" s="55" t="s">
        <v>209</v>
      </c>
      <c r="I332" s="34" t="str">
        <f t="shared" si="20"/>
        <v>Coping mechanisms employed by household to adjust to barriers in accessing health care (3 months) : Managed health problem with home remedy</v>
      </c>
      <c r="J332" s="34" t="str">
        <f t="shared" si="21"/>
        <v>Coping mechanisms employed by household to adjust to barriers in accessing health care (3 months) : Managed health problem with home remedyLebanese</v>
      </c>
      <c r="K332" s="55">
        <v>3.2472141928057502E-2</v>
      </c>
      <c r="L332" s="55">
        <v>2.5583617888806299E-2</v>
      </c>
      <c r="M332" s="55">
        <v>6.9373501882928901E-2</v>
      </c>
      <c r="N332" s="55">
        <v>6.3248704156334795E-2</v>
      </c>
    </row>
    <row r="333" spans="1:14" x14ac:dyDescent="0.35">
      <c r="A333" s="34" t="s">
        <v>84</v>
      </c>
      <c r="B333" s="34" t="s">
        <v>88</v>
      </c>
      <c r="C333" s="38" t="s">
        <v>219</v>
      </c>
      <c r="D333" s="34" t="s">
        <v>133</v>
      </c>
      <c r="E333" s="34" t="s">
        <v>10</v>
      </c>
      <c r="F333" s="38" t="s">
        <v>11</v>
      </c>
      <c r="G333" s="60" t="s">
        <v>218</v>
      </c>
      <c r="H333" s="55" t="s">
        <v>210</v>
      </c>
      <c r="I333" s="34" t="str">
        <f t="shared" si="20"/>
        <v>Coping mechanisms employed by household to adjust to barriers in accessing health care (3 months) : Waited to see if problem would get better on its own</v>
      </c>
      <c r="J333" s="34" t="str">
        <f t="shared" si="21"/>
        <v>Coping mechanisms employed by household to adjust to barriers in accessing health care (3 months) : Waited to see if problem would get better on its ownLebanese</v>
      </c>
      <c r="K333" s="55">
        <v>6.13747886558703E-3</v>
      </c>
      <c r="L333" s="55">
        <v>9.2452373463140294E-3</v>
      </c>
      <c r="M333" s="55">
        <v>1.1960412110674201E-2</v>
      </c>
      <c r="N333" s="55">
        <v>1.5300234359464799E-2</v>
      </c>
    </row>
    <row r="334" spans="1:14" x14ac:dyDescent="0.35">
      <c r="A334" s="34" t="s">
        <v>84</v>
      </c>
      <c r="B334" s="34" t="s">
        <v>88</v>
      </c>
      <c r="C334" s="38" t="s">
        <v>219</v>
      </c>
      <c r="D334" s="34" t="s">
        <v>133</v>
      </c>
      <c r="E334" s="34" t="s">
        <v>10</v>
      </c>
      <c r="F334" s="38" t="s">
        <v>11</v>
      </c>
      <c r="G334" s="60" t="s">
        <v>218</v>
      </c>
      <c r="H334" s="55" t="s">
        <v>211</v>
      </c>
      <c r="I334" s="34" t="str">
        <f t="shared" si="20"/>
        <v>Coping mechanisms employed by household to adjust to barriers in accessing health care (3 months) : Changed lifestyle/habits to control health condition</v>
      </c>
      <c r="J334" s="34" t="str">
        <f t="shared" si="21"/>
        <v>Coping mechanisms employed by household to adjust to barriers in accessing health care (3 months) : Changed lifestyle/habits to control health conditionLebanese</v>
      </c>
      <c r="K334" s="55">
        <v>5.7803250191105103E-3</v>
      </c>
      <c r="L334" s="55">
        <v>4.9390874424399198E-3</v>
      </c>
      <c r="M334" s="55">
        <v>8.3382842998230098E-3</v>
      </c>
      <c r="N334" s="55">
        <v>1.6579060846772999E-3</v>
      </c>
    </row>
    <row r="335" spans="1:14" x14ac:dyDescent="0.35">
      <c r="A335" s="34" t="s">
        <v>84</v>
      </c>
      <c r="B335" s="34" t="s">
        <v>88</v>
      </c>
      <c r="C335" s="38" t="s">
        <v>219</v>
      </c>
      <c r="D335" s="34" t="s">
        <v>133</v>
      </c>
      <c r="E335" s="34" t="s">
        <v>10</v>
      </c>
      <c r="F335" s="38" t="s">
        <v>11</v>
      </c>
      <c r="G335" s="60" t="s">
        <v>218</v>
      </c>
      <c r="H335" s="55" t="s">
        <v>212</v>
      </c>
      <c r="I335" s="34" t="str">
        <f t="shared" si="20"/>
        <v>Coping mechanisms employed by household to adjust to barriers in accessing health care (3 months) : Used prayer or spiritual practices</v>
      </c>
      <c r="J335" s="34" t="str">
        <f t="shared" si="21"/>
        <v>Coping mechanisms employed by household to adjust to barriers in accessing health care (3 months) : Used prayer or spiritual practicesLebanese</v>
      </c>
      <c r="K335" s="55">
        <v>0</v>
      </c>
      <c r="L335" s="55">
        <v>9.3484975247826296E-3</v>
      </c>
      <c r="M335" s="55">
        <v>5.8750940072189199E-3</v>
      </c>
      <c r="N335" s="55">
        <v>0</v>
      </c>
    </row>
    <row r="336" spans="1:14" x14ac:dyDescent="0.35">
      <c r="A336" s="34" t="s">
        <v>84</v>
      </c>
      <c r="B336" s="34" t="s">
        <v>88</v>
      </c>
      <c r="C336" s="38" t="s">
        <v>219</v>
      </c>
      <c r="D336" s="34" t="s">
        <v>133</v>
      </c>
      <c r="E336" s="34" t="s">
        <v>10</v>
      </c>
      <c r="F336" s="38" t="s">
        <v>11</v>
      </c>
      <c r="G336" s="60" t="s">
        <v>218</v>
      </c>
      <c r="H336" s="55" t="s">
        <v>213</v>
      </c>
      <c r="I336" s="34" t="str">
        <f t="shared" si="20"/>
        <v>Coping mechanisms employed by household to adjust to barriers in accessing health care (3 months) : Used telemedicine / remote consultation instead</v>
      </c>
      <c r="J336" s="34" t="str">
        <f t="shared" si="21"/>
        <v>Coping mechanisms employed by household to adjust to barriers in accessing health care (3 months) : Used telemedicine / remote consultation insteadLebanese</v>
      </c>
      <c r="K336" s="55">
        <v>4.6565590574527603E-2</v>
      </c>
      <c r="L336" s="55">
        <v>1.0901103911109799E-2</v>
      </c>
      <c r="M336" s="55">
        <v>7.5199363483309601E-3</v>
      </c>
      <c r="N336" s="55">
        <v>1.32223238840693E-2</v>
      </c>
    </row>
    <row r="337" spans="1:14" x14ac:dyDescent="0.35">
      <c r="A337" s="34" t="s">
        <v>84</v>
      </c>
      <c r="B337" s="34" t="s">
        <v>88</v>
      </c>
      <c r="C337" s="38" t="s">
        <v>219</v>
      </c>
      <c r="D337" s="34" t="s">
        <v>133</v>
      </c>
      <c r="E337" s="34" t="s">
        <v>10</v>
      </c>
      <c r="F337" s="38" t="s">
        <v>11</v>
      </c>
      <c r="G337" s="60" t="s">
        <v>218</v>
      </c>
      <c r="H337" s="55" t="s">
        <v>214</v>
      </c>
      <c r="I337" s="34" t="str">
        <f t="shared" si="20"/>
        <v>Coping mechanisms employed by household to adjust to barriers in accessing health care (3 months) : Traveled (either within country or abroad) to obtain treatment</v>
      </c>
      <c r="J337" s="34" t="str">
        <f t="shared" si="21"/>
        <v>Coping mechanisms employed by household to adjust to barriers in accessing health care (3 months) : Traveled (either within country or abroad) to obtain treatmentLebanese</v>
      </c>
      <c r="K337" s="55">
        <v>6.13747886558703E-3</v>
      </c>
      <c r="L337" s="55">
        <v>9.6185776750072204E-4</v>
      </c>
      <c r="M337" s="55">
        <v>1.4267451902759199E-3</v>
      </c>
      <c r="N337" s="55">
        <v>4.9737182540318904E-3</v>
      </c>
    </row>
    <row r="338" spans="1:14" x14ac:dyDescent="0.35">
      <c r="A338" s="34" t="s">
        <v>84</v>
      </c>
      <c r="B338" s="34" t="s">
        <v>88</v>
      </c>
      <c r="C338" s="38" t="s">
        <v>219</v>
      </c>
      <c r="D338" s="34" t="s">
        <v>133</v>
      </c>
      <c r="E338" s="34" t="s">
        <v>10</v>
      </c>
      <c r="F338" s="38" t="s">
        <v>11</v>
      </c>
      <c r="G338" s="60" t="s">
        <v>218</v>
      </c>
      <c r="H338" s="55" t="s">
        <v>215</v>
      </c>
      <c r="I338" s="34" t="str">
        <f t="shared" si="20"/>
        <v>Coping mechanisms employed by household to adjust to barriers in accessing health care (3 months) : Reduced non-medical household expenses</v>
      </c>
      <c r="J338" s="34" t="str">
        <f t="shared" si="21"/>
        <v>Coping mechanisms employed by household to adjust to barriers in accessing health care (3 months) : Reduced non-medical household expensesLebanese</v>
      </c>
      <c r="K338" s="55">
        <v>6.7849892229064804E-2</v>
      </c>
      <c r="L338" s="55">
        <v>2.8675078808902899E-2</v>
      </c>
      <c r="M338" s="55">
        <v>4.9852958390695298E-2</v>
      </c>
      <c r="N338" s="55">
        <v>2.6087679648964999E-2</v>
      </c>
    </row>
    <row r="339" spans="1:14" x14ac:dyDescent="0.35">
      <c r="A339" s="34" t="s">
        <v>84</v>
      </c>
      <c r="B339" s="34" t="s">
        <v>88</v>
      </c>
      <c r="C339" s="38" t="s">
        <v>219</v>
      </c>
      <c r="D339" s="34" t="s">
        <v>133</v>
      </c>
      <c r="E339" s="34" t="s">
        <v>10</v>
      </c>
      <c r="F339" s="38" t="s">
        <v>11</v>
      </c>
      <c r="G339" s="60" t="s">
        <v>218</v>
      </c>
      <c r="H339" s="55" t="s">
        <v>216</v>
      </c>
      <c r="I339" s="34" t="str">
        <f t="shared" si="20"/>
        <v>Coping mechanisms employed by household to adjust to barriers in accessing health care (3 months) : Worked additional hours/new members entered workforce to afford medical care</v>
      </c>
      <c r="J339" s="34" t="str">
        <f t="shared" si="21"/>
        <v>Coping mechanisms employed by household to adjust to barriers in accessing health care (3 months) : Worked additional hours/new members entered workforce to afford medical careLebanese</v>
      </c>
      <c r="K339" s="55">
        <v>4.1219097970095001E-3</v>
      </c>
      <c r="L339" s="55">
        <v>1.8411047694614599E-3</v>
      </c>
      <c r="M339" s="55">
        <v>5.8786648532936497E-3</v>
      </c>
      <c r="N339" s="55">
        <v>0</v>
      </c>
    </row>
    <row r="340" spans="1:14" x14ac:dyDescent="0.35">
      <c r="A340" s="34" t="s">
        <v>84</v>
      </c>
      <c r="B340" s="34" t="s">
        <v>88</v>
      </c>
      <c r="C340" s="38" t="s">
        <v>219</v>
      </c>
      <c r="D340" s="34" t="s">
        <v>133</v>
      </c>
      <c r="E340" s="34" t="s">
        <v>10</v>
      </c>
      <c r="F340" s="38" t="s">
        <v>11</v>
      </c>
      <c r="G340" s="60" t="s">
        <v>218</v>
      </c>
      <c r="H340" s="55" t="s">
        <v>217</v>
      </c>
      <c r="I340" s="34" t="str">
        <f t="shared" si="20"/>
        <v>Coping mechanisms employed by household to adjust to barriers in accessing health care (3 months) : Borrowed money to afford medical care</v>
      </c>
      <c r="J340" s="34" t="str">
        <f t="shared" si="21"/>
        <v>Coping mechanisms employed by household to adjust to barriers in accessing health care (3 months) : Borrowed money to afford medical careLebanese</v>
      </c>
      <c r="K340" s="55">
        <v>7.7268895397108794E-2</v>
      </c>
      <c r="L340" s="55">
        <v>7.4824259864820303E-2</v>
      </c>
      <c r="M340" s="55">
        <v>8.8474858512916199E-2</v>
      </c>
      <c r="N340" s="55">
        <v>4.8984963323726601E-2</v>
      </c>
    </row>
    <row r="341" spans="1:14" x14ac:dyDescent="0.35">
      <c r="A341" s="34" t="s">
        <v>84</v>
      </c>
      <c r="B341" s="34" t="s">
        <v>88</v>
      </c>
      <c r="C341" s="38" t="s">
        <v>219</v>
      </c>
      <c r="D341" s="34" t="s">
        <v>133</v>
      </c>
      <c r="E341" s="34" t="s">
        <v>10</v>
      </c>
      <c r="F341" s="38" t="s">
        <v>11</v>
      </c>
      <c r="G341" s="60" t="s">
        <v>218</v>
      </c>
      <c r="H341" s="55" t="s">
        <v>108</v>
      </c>
      <c r="I341" s="34" t="str">
        <f t="shared" si="20"/>
        <v>Coping mechanisms employed by household to adjust to barriers in accessing health care (3 months) : Other</v>
      </c>
      <c r="J341" s="34" t="str">
        <f t="shared" si="21"/>
        <v>Coping mechanisms employed by household to adjust to barriers in accessing health care (3 months) : OtherLebanese</v>
      </c>
      <c r="K341" s="55">
        <v>0</v>
      </c>
      <c r="L341" s="55">
        <v>1.09211205846955E-2</v>
      </c>
      <c r="M341" s="55">
        <v>9.6490240482253204E-3</v>
      </c>
      <c r="N341" s="55">
        <v>7.4716331201455698E-3</v>
      </c>
    </row>
    <row r="342" spans="1:14" x14ac:dyDescent="0.35">
      <c r="A342" s="34" t="s">
        <v>84</v>
      </c>
      <c r="B342" s="34" t="s">
        <v>88</v>
      </c>
      <c r="C342" s="38" t="s">
        <v>219</v>
      </c>
      <c r="D342" s="34" t="s">
        <v>133</v>
      </c>
      <c r="E342" s="34" t="s">
        <v>10</v>
      </c>
      <c r="F342" s="38" t="s">
        <v>11</v>
      </c>
      <c r="G342" s="60" t="s">
        <v>218</v>
      </c>
      <c r="H342" s="55" t="s">
        <v>8</v>
      </c>
      <c r="I342" s="34" t="str">
        <f t="shared" si="20"/>
        <v>Coping mechanisms employed by household to adjust to barriers in accessing health care (3 months) : Don't know</v>
      </c>
      <c r="J342" s="34" t="str">
        <f t="shared" si="21"/>
        <v>Coping mechanisms employed by household to adjust to barriers in accessing health care (3 months) : Don't knowLebanese</v>
      </c>
      <c r="K342" s="55">
        <v>3.5507010757466302E-3</v>
      </c>
      <c r="L342" s="55">
        <v>2.1122809478849899E-3</v>
      </c>
      <c r="M342" s="55">
        <v>1.76328478524924E-2</v>
      </c>
      <c r="N342" s="55">
        <v>5.3937226447500798E-3</v>
      </c>
    </row>
    <row r="343" spans="1:14" x14ac:dyDescent="0.35">
      <c r="A343" s="34" t="s">
        <v>84</v>
      </c>
      <c r="B343" s="34" t="s">
        <v>88</v>
      </c>
      <c r="C343" s="38" t="s">
        <v>219</v>
      </c>
      <c r="D343" s="34" t="s">
        <v>133</v>
      </c>
      <c r="E343" s="34" t="s">
        <v>10</v>
      </c>
      <c r="F343" s="38" t="s">
        <v>11</v>
      </c>
      <c r="G343" s="60" t="s">
        <v>218</v>
      </c>
      <c r="H343" s="55" t="s">
        <v>7</v>
      </c>
      <c r="I343" s="34" t="str">
        <f t="shared" si="20"/>
        <v>Coping mechanisms employed by household to adjust to barriers in accessing health care (3 months) : Decline to answer</v>
      </c>
      <c r="J343" s="34" t="str">
        <f t="shared" si="21"/>
        <v>Coping mechanisms employed by household to adjust to barriers in accessing health care (3 months) : Decline to answerLebanese</v>
      </c>
      <c r="K343" s="55">
        <v>0</v>
      </c>
      <c r="L343" s="55">
        <v>0</v>
      </c>
      <c r="M343" s="55">
        <v>5.8786648532936497E-3</v>
      </c>
      <c r="N343" s="55">
        <v>1.3336036244967301E-2</v>
      </c>
    </row>
    <row r="344" spans="1:14" hidden="1" x14ac:dyDescent="0.35">
      <c r="A344" s="34" t="s">
        <v>84</v>
      </c>
      <c r="B344" s="34" t="s">
        <v>88</v>
      </c>
      <c r="C344" s="38" t="s">
        <v>219</v>
      </c>
      <c r="D344" s="34" t="s">
        <v>133</v>
      </c>
      <c r="E344" s="34" t="s">
        <v>10</v>
      </c>
      <c r="F344" s="38" t="s">
        <v>48</v>
      </c>
      <c r="G344" s="60" t="s">
        <v>218</v>
      </c>
      <c r="H344" s="55" t="s">
        <v>200</v>
      </c>
      <c r="I344" s="34" t="str">
        <f t="shared" si="20"/>
        <v>Coping mechanisms employed by household to adjust to barriers in accessing health care (3 months) : No coping mechanisms used</v>
      </c>
      <c r="J344" s="34" t="str">
        <f t="shared" si="21"/>
        <v>Coping mechanisms employed by household to adjust to barriers in accessing health care (3 months) : No coping mechanisms usedMigrants</v>
      </c>
      <c r="K344" s="55">
        <v>0.64102564102564097</v>
      </c>
      <c r="L344" s="55">
        <v>0.41791044776119401</v>
      </c>
      <c r="M344" s="55">
        <v>0.57142857142857095</v>
      </c>
      <c r="N344" s="55">
        <v>0.53333333333333299</v>
      </c>
    </row>
    <row r="345" spans="1:14" hidden="1" x14ac:dyDescent="0.35">
      <c r="A345" s="34" t="s">
        <v>84</v>
      </c>
      <c r="B345" s="34" t="s">
        <v>88</v>
      </c>
      <c r="C345" s="38" t="s">
        <v>219</v>
      </c>
      <c r="D345" s="34" t="s">
        <v>133</v>
      </c>
      <c r="E345" s="34" t="s">
        <v>10</v>
      </c>
      <c r="F345" s="38" t="s">
        <v>48</v>
      </c>
      <c r="G345" s="60" t="s">
        <v>218</v>
      </c>
      <c r="H345" s="55" t="s">
        <v>201</v>
      </c>
      <c r="I345" s="34" t="str">
        <f t="shared" si="20"/>
        <v>Coping mechanisms employed by household to adjust to barriers in accessing health care (3 months) : Switched to a health care facility closer to home</v>
      </c>
      <c r="J345" s="34" t="str">
        <f t="shared" si="21"/>
        <v>Coping mechanisms employed by household to adjust to barriers in accessing health care (3 months) : Switched to a health care facility closer to homeMigrants</v>
      </c>
      <c r="K345" s="55">
        <v>0.102564102564103</v>
      </c>
      <c r="L345" s="55">
        <v>4.47761194029851E-2</v>
      </c>
      <c r="M345" s="55">
        <v>0</v>
      </c>
      <c r="N345" s="55">
        <v>6.6666666666666693E-2</v>
      </c>
    </row>
    <row r="346" spans="1:14" hidden="1" x14ac:dyDescent="0.35">
      <c r="A346" s="34" t="s">
        <v>84</v>
      </c>
      <c r="B346" s="34" t="s">
        <v>88</v>
      </c>
      <c r="C346" s="38" t="s">
        <v>219</v>
      </c>
      <c r="D346" s="34" t="s">
        <v>133</v>
      </c>
      <c r="E346" s="34" t="s">
        <v>10</v>
      </c>
      <c r="F346" s="38" t="s">
        <v>48</v>
      </c>
      <c r="G346" s="60" t="s">
        <v>218</v>
      </c>
      <c r="H346" s="55" t="s">
        <v>202</v>
      </c>
      <c r="I346" s="34" t="str">
        <f t="shared" si="20"/>
        <v>Coping mechanisms employed by household to adjust to barriers in accessing health care (3 months) : Switched to a public health care facility instead of private</v>
      </c>
      <c r="J346" s="34" t="str">
        <f t="shared" si="21"/>
        <v>Coping mechanisms employed by household to adjust to barriers in accessing health care (3 months) : Switched to a public health care facility instead of privateMigrants</v>
      </c>
      <c r="K346" s="55">
        <v>2.5641025641025599E-2</v>
      </c>
      <c r="L346" s="55">
        <v>7.4626865671641798E-2</v>
      </c>
      <c r="M346" s="55">
        <v>0</v>
      </c>
      <c r="N346" s="55">
        <v>0</v>
      </c>
    </row>
    <row r="347" spans="1:14" hidden="1" x14ac:dyDescent="0.35">
      <c r="A347" s="34" t="s">
        <v>84</v>
      </c>
      <c r="B347" s="34" t="s">
        <v>88</v>
      </c>
      <c r="C347" s="38" t="s">
        <v>219</v>
      </c>
      <c r="D347" s="34" t="s">
        <v>133</v>
      </c>
      <c r="E347" s="34" t="s">
        <v>10</v>
      </c>
      <c r="F347" s="38" t="s">
        <v>48</v>
      </c>
      <c r="G347" s="60" t="s">
        <v>218</v>
      </c>
      <c r="H347" s="55" t="s">
        <v>203</v>
      </c>
      <c r="I347" s="34" t="str">
        <f t="shared" si="20"/>
        <v>Coping mechanisms employed by household to adjust to barriers in accessing health care (3 months) : Delayed or canceled doctors visit or other treatment</v>
      </c>
      <c r="J347" s="34" t="str">
        <f t="shared" si="21"/>
        <v>Coping mechanisms employed by household to adjust to barriers in accessing health care (3 months) : Delayed or canceled doctors visit or other treatmentMigrants</v>
      </c>
      <c r="K347" s="55">
        <v>5.1282051282051301E-2</v>
      </c>
      <c r="L347" s="55">
        <v>5.9701492537313397E-2</v>
      </c>
      <c r="M347" s="55">
        <v>0</v>
      </c>
      <c r="N347" s="55">
        <v>0</v>
      </c>
    </row>
    <row r="348" spans="1:14" hidden="1" x14ac:dyDescent="0.35">
      <c r="A348" s="34" t="s">
        <v>84</v>
      </c>
      <c r="B348" s="34" t="s">
        <v>88</v>
      </c>
      <c r="C348" s="38" t="s">
        <v>219</v>
      </c>
      <c r="D348" s="34" t="s">
        <v>133</v>
      </c>
      <c r="E348" s="34" t="s">
        <v>10</v>
      </c>
      <c r="F348" s="38" t="s">
        <v>48</v>
      </c>
      <c r="G348" s="60" t="s">
        <v>218</v>
      </c>
      <c r="H348" s="55" t="s">
        <v>204</v>
      </c>
      <c r="I348" s="34" t="str">
        <f t="shared" si="20"/>
        <v>Coping mechanisms employed by household to adjust to barriers in accessing health care (3 months) : Delayed or canceled diagnostic procedure or other analysis</v>
      </c>
      <c r="J348" s="34" t="str">
        <f t="shared" si="21"/>
        <v>Coping mechanisms employed by household to adjust to barriers in accessing health care (3 months) : Delayed or canceled diagnostic procedure or other analysisMigrants</v>
      </c>
      <c r="K348" s="55">
        <v>0</v>
      </c>
      <c r="L348" s="55">
        <v>4.47761194029851E-2</v>
      </c>
      <c r="M348" s="55">
        <v>0</v>
      </c>
      <c r="N348" s="55">
        <v>6.6666666666666693E-2</v>
      </c>
    </row>
    <row r="349" spans="1:14" hidden="1" x14ac:dyDescent="0.35">
      <c r="A349" s="34" t="s">
        <v>84</v>
      </c>
      <c r="B349" s="34" t="s">
        <v>88</v>
      </c>
      <c r="C349" s="38" t="s">
        <v>219</v>
      </c>
      <c r="D349" s="34" t="s">
        <v>133</v>
      </c>
      <c r="E349" s="34" t="s">
        <v>10</v>
      </c>
      <c r="F349" s="38" t="s">
        <v>48</v>
      </c>
      <c r="G349" s="60" t="s">
        <v>218</v>
      </c>
      <c r="H349" s="55" t="s">
        <v>205</v>
      </c>
      <c r="I349" s="34" t="str">
        <f t="shared" si="20"/>
        <v>Coping mechanisms employed by household to adjust to barriers in accessing health care (3 months) : Went to the pharmacy instead of the doctor or clinic</v>
      </c>
      <c r="J349" s="34" t="str">
        <f t="shared" si="21"/>
        <v>Coping mechanisms employed by household to adjust to barriers in accessing health care (3 months) : Went to the pharmacy instead of the doctor or clinicMigrants</v>
      </c>
      <c r="K349" s="55">
        <v>7.69230769230769E-2</v>
      </c>
      <c r="L349" s="55">
        <v>0.26865671641791</v>
      </c>
      <c r="M349" s="55">
        <v>0</v>
      </c>
      <c r="N349" s="55">
        <v>0.133333333333333</v>
      </c>
    </row>
    <row r="350" spans="1:14" hidden="1" x14ac:dyDescent="0.35">
      <c r="A350" s="34" t="s">
        <v>84</v>
      </c>
      <c r="B350" s="34" t="s">
        <v>88</v>
      </c>
      <c r="C350" s="38" t="s">
        <v>219</v>
      </c>
      <c r="D350" s="34" t="s">
        <v>133</v>
      </c>
      <c r="E350" s="34" t="s">
        <v>10</v>
      </c>
      <c r="F350" s="38" t="s">
        <v>48</v>
      </c>
      <c r="G350" s="60" t="s">
        <v>218</v>
      </c>
      <c r="H350" s="55" t="s">
        <v>206</v>
      </c>
      <c r="I350" s="34" t="str">
        <f t="shared" si="20"/>
        <v>Coping mechanisms employed by household to adjust to barriers in accessing health care (3 months) : Went to traditional healer instead of the doctor or clinic</v>
      </c>
      <c r="J350" s="34" t="str">
        <f t="shared" si="21"/>
        <v>Coping mechanisms employed by household to adjust to barriers in accessing health care (3 months) : Went to traditional healer instead of the doctor or clinicMigrants</v>
      </c>
      <c r="K350" s="55">
        <v>0</v>
      </c>
      <c r="L350" s="55">
        <v>2.9850746268656699E-2</v>
      </c>
      <c r="M350" s="55">
        <v>0</v>
      </c>
      <c r="N350" s="55">
        <v>0</v>
      </c>
    </row>
    <row r="351" spans="1:14" hidden="1" x14ac:dyDescent="0.35">
      <c r="A351" s="34" t="s">
        <v>84</v>
      </c>
      <c r="B351" s="34" t="s">
        <v>88</v>
      </c>
      <c r="C351" s="38" t="s">
        <v>219</v>
      </c>
      <c r="D351" s="34" t="s">
        <v>133</v>
      </c>
      <c r="E351" s="34" t="s">
        <v>10</v>
      </c>
      <c r="F351" s="38" t="s">
        <v>48</v>
      </c>
      <c r="G351" s="60" t="s">
        <v>218</v>
      </c>
      <c r="H351" s="55" t="s">
        <v>207</v>
      </c>
      <c r="I351" s="34" t="str">
        <f t="shared" si="20"/>
        <v>Coping mechanisms employed by household to adjust to barriers in accessing health care (3 months) : Asked a friend or relative advice</v>
      </c>
      <c r="J351" s="34" t="str">
        <f t="shared" si="21"/>
        <v>Coping mechanisms employed by household to adjust to barriers in accessing health care (3 months) : Asked a friend or relative adviceMigrants</v>
      </c>
      <c r="K351" s="55">
        <v>0</v>
      </c>
      <c r="L351" s="55">
        <v>5.9701492537313397E-2</v>
      </c>
      <c r="M351" s="55">
        <v>0</v>
      </c>
      <c r="N351" s="55">
        <v>0</v>
      </c>
    </row>
    <row r="352" spans="1:14" hidden="1" x14ac:dyDescent="0.35">
      <c r="A352" s="34" t="s">
        <v>84</v>
      </c>
      <c r="B352" s="34" t="s">
        <v>88</v>
      </c>
      <c r="C352" s="38" t="s">
        <v>219</v>
      </c>
      <c r="D352" s="34" t="s">
        <v>133</v>
      </c>
      <c r="E352" s="34" t="s">
        <v>10</v>
      </c>
      <c r="F352" s="38" t="s">
        <v>48</v>
      </c>
      <c r="G352" s="60" t="s">
        <v>218</v>
      </c>
      <c r="H352" s="55" t="s">
        <v>208</v>
      </c>
      <c r="I352" s="34" t="str">
        <f t="shared" si="20"/>
        <v>Coping mechanisms employed by household to adjust to barriers in accessing health care (3 months) : Looked for information about the health problem online</v>
      </c>
      <c r="J352" s="34" t="str">
        <f t="shared" si="21"/>
        <v>Coping mechanisms employed by household to adjust to barriers in accessing health care (3 months) : Looked for information about the health problem onlineMigrants</v>
      </c>
      <c r="K352" s="55">
        <v>0</v>
      </c>
      <c r="L352" s="55">
        <v>1.49253731343284E-2</v>
      </c>
      <c r="M352" s="55">
        <v>0</v>
      </c>
      <c r="N352" s="55">
        <v>0</v>
      </c>
    </row>
    <row r="353" spans="1:14" hidden="1" x14ac:dyDescent="0.35">
      <c r="A353" s="34" t="s">
        <v>84</v>
      </c>
      <c r="B353" s="34" t="s">
        <v>88</v>
      </c>
      <c r="C353" s="38" t="s">
        <v>219</v>
      </c>
      <c r="D353" s="34" t="s">
        <v>133</v>
      </c>
      <c r="E353" s="34" t="s">
        <v>10</v>
      </c>
      <c r="F353" s="38" t="s">
        <v>48</v>
      </c>
      <c r="G353" s="60" t="s">
        <v>218</v>
      </c>
      <c r="H353" s="55" t="s">
        <v>209</v>
      </c>
      <c r="I353" s="34" t="str">
        <f t="shared" si="20"/>
        <v>Coping mechanisms employed by household to adjust to barriers in accessing health care (3 months) : Managed health problem with home remedy</v>
      </c>
      <c r="J353" s="34" t="str">
        <f t="shared" si="21"/>
        <v>Coping mechanisms employed by household to adjust to barriers in accessing health care (3 months) : Managed health problem with home remedyMigrants</v>
      </c>
      <c r="K353" s="55">
        <v>0.102564102564103</v>
      </c>
      <c r="L353" s="55">
        <v>2.9850746268656699E-2</v>
      </c>
      <c r="M353" s="55">
        <v>0.14285714285714299</v>
      </c>
      <c r="N353" s="55">
        <v>0</v>
      </c>
    </row>
    <row r="354" spans="1:14" hidden="1" x14ac:dyDescent="0.35">
      <c r="A354" s="34" t="s">
        <v>84</v>
      </c>
      <c r="B354" s="34" t="s">
        <v>88</v>
      </c>
      <c r="C354" s="38" t="s">
        <v>219</v>
      </c>
      <c r="D354" s="34" t="s">
        <v>133</v>
      </c>
      <c r="E354" s="34" t="s">
        <v>10</v>
      </c>
      <c r="F354" s="38" t="s">
        <v>48</v>
      </c>
      <c r="G354" s="60" t="s">
        <v>218</v>
      </c>
      <c r="H354" s="55" t="s">
        <v>210</v>
      </c>
      <c r="I354" s="34" t="str">
        <f t="shared" si="20"/>
        <v>Coping mechanisms employed by household to adjust to barriers in accessing health care (3 months) : Waited to see if problem would get better on its own</v>
      </c>
      <c r="J354" s="34" t="str">
        <f t="shared" si="21"/>
        <v>Coping mechanisms employed by household to adjust to barriers in accessing health care (3 months) : Waited to see if problem would get better on its ownMigrants</v>
      </c>
      <c r="K354" s="55">
        <v>5.1282051282051301E-2</v>
      </c>
      <c r="L354" s="55">
        <v>8.95522388059702E-2</v>
      </c>
      <c r="M354" s="55">
        <v>0</v>
      </c>
      <c r="N354" s="55">
        <v>0</v>
      </c>
    </row>
    <row r="355" spans="1:14" hidden="1" x14ac:dyDescent="0.35">
      <c r="A355" s="34" t="s">
        <v>84</v>
      </c>
      <c r="B355" s="34" t="s">
        <v>88</v>
      </c>
      <c r="C355" s="38" t="s">
        <v>219</v>
      </c>
      <c r="D355" s="34" t="s">
        <v>133</v>
      </c>
      <c r="E355" s="34" t="s">
        <v>10</v>
      </c>
      <c r="F355" s="38" t="s">
        <v>48</v>
      </c>
      <c r="G355" s="60" t="s">
        <v>218</v>
      </c>
      <c r="H355" s="55" t="s">
        <v>211</v>
      </c>
      <c r="I355" s="34" t="str">
        <f t="shared" si="20"/>
        <v>Coping mechanisms employed by household to adjust to barriers in accessing health care (3 months) : Changed lifestyle/habits to control health condition</v>
      </c>
      <c r="J355" s="34" t="str">
        <f t="shared" si="21"/>
        <v>Coping mechanisms employed by household to adjust to barriers in accessing health care (3 months) : Changed lifestyle/habits to control health conditionMigrants</v>
      </c>
      <c r="K355" s="55">
        <v>0</v>
      </c>
      <c r="L355" s="55">
        <v>0</v>
      </c>
      <c r="M355" s="55">
        <v>0</v>
      </c>
      <c r="N355" s="55">
        <v>0</v>
      </c>
    </row>
    <row r="356" spans="1:14" hidden="1" x14ac:dyDescent="0.35">
      <c r="A356" s="34" t="s">
        <v>84</v>
      </c>
      <c r="B356" s="34" t="s">
        <v>88</v>
      </c>
      <c r="C356" s="38" t="s">
        <v>219</v>
      </c>
      <c r="D356" s="34" t="s">
        <v>133</v>
      </c>
      <c r="E356" s="34" t="s">
        <v>10</v>
      </c>
      <c r="F356" s="38" t="s">
        <v>48</v>
      </c>
      <c r="G356" s="60" t="s">
        <v>218</v>
      </c>
      <c r="H356" s="55" t="s">
        <v>212</v>
      </c>
      <c r="I356" s="34" t="str">
        <f t="shared" si="20"/>
        <v>Coping mechanisms employed by household to adjust to barriers in accessing health care (3 months) : Used prayer or spiritual practices</v>
      </c>
      <c r="J356" s="34" t="str">
        <f t="shared" si="21"/>
        <v>Coping mechanisms employed by household to adjust to barriers in accessing health care (3 months) : Used prayer or spiritual practicesMigrants</v>
      </c>
      <c r="K356" s="55">
        <v>0</v>
      </c>
      <c r="L356" s="55">
        <v>0</v>
      </c>
      <c r="M356" s="55">
        <v>0</v>
      </c>
      <c r="N356" s="55">
        <v>0</v>
      </c>
    </row>
    <row r="357" spans="1:14" hidden="1" x14ac:dyDescent="0.35">
      <c r="A357" s="34" t="s">
        <v>84</v>
      </c>
      <c r="B357" s="34" t="s">
        <v>88</v>
      </c>
      <c r="C357" s="38" t="s">
        <v>219</v>
      </c>
      <c r="D357" s="34" t="s">
        <v>133</v>
      </c>
      <c r="E357" s="34" t="s">
        <v>10</v>
      </c>
      <c r="F357" s="38" t="s">
        <v>48</v>
      </c>
      <c r="G357" s="60" t="s">
        <v>218</v>
      </c>
      <c r="H357" s="55" t="s">
        <v>213</v>
      </c>
      <c r="I357" s="34" t="str">
        <f t="shared" si="20"/>
        <v>Coping mechanisms employed by household to adjust to barriers in accessing health care (3 months) : Used telemedicine / remote consultation instead</v>
      </c>
      <c r="J357" s="34" t="str">
        <f t="shared" si="21"/>
        <v>Coping mechanisms employed by household to adjust to barriers in accessing health care (3 months) : Used telemedicine / remote consultation insteadMigrants</v>
      </c>
      <c r="K357" s="55">
        <v>0</v>
      </c>
      <c r="L357" s="55">
        <v>0</v>
      </c>
      <c r="M357" s="55">
        <v>0</v>
      </c>
      <c r="N357" s="55">
        <v>0</v>
      </c>
    </row>
    <row r="358" spans="1:14" hidden="1" x14ac:dyDescent="0.35">
      <c r="A358" s="34" t="s">
        <v>84</v>
      </c>
      <c r="B358" s="34" t="s">
        <v>88</v>
      </c>
      <c r="C358" s="38" t="s">
        <v>219</v>
      </c>
      <c r="D358" s="34" t="s">
        <v>133</v>
      </c>
      <c r="E358" s="34" t="s">
        <v>10</v>
      </c>
      <c r="F358" s="38" t="s">
        <v>48</v>
      </c>
      <c r="G358" s="60" t="s">
        <v>218</v>
      </c>
      <c r="H358" s="55" t="s">
        <v>214</v>
      </c>
      <c r="I358" s="34" t="str">
        <f t="shared" si="20"/>
        <v>Coping mechanisms employed by household to adjust to barriers in accessing health care (3 months) : Traveled (either within country or abroad) to obtain treatment</v>
      </c>
      <c r="J358" s="34" t="str">
        <f t="shared" si="21"/>
        <v>Coping mechanisms employed by household to adjust to barriers in accessing health care (3 months) : Traveled (either within country or abroad) to obtain treatmentMigrants</v>
      </c>
      <c r="K358" s="55">
        <v>0</v>
      </c>
      <c r="L358" s="55">
        <v>0</v>
      </c>
      <c r="M358" s="55">
        <v>0.14285714285714299</v>
      </c>
      <c r="N358" s="55">
        <v>0</v>
      </c>
    </row>
    <row r="359" spans="1:14" hidden="1" x14ac:dyDescent="0.35">
      <c r="A359" s="34" t="s">
        <v>84</v>
      </c>
      <c r="B359" s="34" t="s">
        <v>88</v>
      </c>
      <c r="C359" s="38" t="s">
        <v>219</v>
      </c>
      <c r="D359" s="34" t="s">
        <v>133</v>
      </c>
      <c r="E359" s="34" t="s">
        <v>10</v>
      </c>
      <c r="F359" s="38" t="s">
        <v>48</v>
      </c>
      <c r="G359" s="60" t="s">
        <v>218</v>
      </c>
      <c r="H359" s="55" t="s">
        <v>215</v>
      </c>
      <c r="I359" s="34" t="str">
        <f t="shared" si="20"/>
        <v>Coping mechanisms employed by household to adjust to barriers in accessing health care (3 months) : Reduced non-medical household expenses</v>
      </c>
      <c r="J359" s="34" t="str">
        <f t="shared" si="21"/>
        <v>Coping mechanisms employed by household to adjust to barriers in accessing health care (3 months) : Reduced non-medical household expensesMigrants</v>
      </c>
      <c r="K359" s="55">
        <v>0.102564102564103</v>
      </c>
      <c r="L359" s="55">
        <v>2.9850746268656699E-2</v>
      </c>
      <c r="M359" s="55">
        <v>0</v>
      </c>
      <c r="N359" s="55">
        <v>0.133333333333333</v>
      </c>
    </row>
    <row r="360" spans="1:14" hidden="1" x14ac:dyDescent="0.35">
      <c r="A360" s="34" t="s">
        <v>84</v>
      </c>
      <c r="B360" s="34" t="s">
        <v>88</v>
      </c>
      <c r="C360" s="38" t="s">
        <v>219</v>
      </c>
      <c r="D360" s="34" t="s">
        <v>133</v>
      </c>
      <c r="E360" s="34" t="s">
        <v>10</v>
      </c>
      <c r="F360" s="38" t="s">
        <v>48</v>
      </c>
      <c r="G360" s="60" t="s">
        <v>218</v>
      </c>
      <c r="H360" s="55" t="s">
        <v>216</v>
      </c>
      <c r="I360" s="34" t="str">
        <f t="shared" si="20"/>
        <v>Coping mechanisms employed by household to adjust to barriers in accessing health care (3 months) : Worked additional hours/new members entered workforce to afford medical care</v>
      </c>
      <c r="J360" s="34" t="str">
        <f t="shared" si="21"/>
        <v>Coping mechanisms employed by household to adjust to barriers in accessing health care (3 months) : Worked additional hours/new members entered workforce to afford medical careMigrants</v>
      </c>
      <c r="K360" s="55">
        <v>2.5641025641025599E-2</v>
      </c>
      <c r="L360" s="55">
        <v>0</v>
      </c>
      <c r="M360" s="55">
        <v>0</v>
      </c>
      <c r="N360" s="55">
        <v>6.6666666666666693E-2</v>
      </c>
    </row>
    <row r="361" spans="1:14" hidden="1" x14ac:dyDescent="0.35">
      <c r="A361" s="34" t="s">
        <v>84</v>
      </c>
      <c r="B361" s="34" t="s">
        <v>88</v>
      </c>
      <c r="C361" s="38" t="s">
        <v>219</v>
      </c>
      <c r="D361" s="34" t="s">
        <v>133</v>
      </c>
      <c r="E361" s="34" t="s">
        <v>10</v>
      </c>
      <c r="F361" s="38" t="s">
        <v>48</v>
      </c>
      <c r="G361" s="60" t="s">
        <v>218</v>
      </c>
      <c r="H361" s="55" t="s">
        <v>217</v>
      </c>
      <c r="I361" s="34" t="str">
        <f t="shared" si="20"/>
        <v>Coping mechanisms employed by household to adjust to barriers in accessing health care (3 months) : Borrowed money to afford medical care</v>
      </c>
      <c r="J361" s="34" t="str">
        <f t="shared" si="21"/>
        <v>Coping mechanisms employed by household to adjust to barriers in accessing health care (3 months) : Borrowed money to afford medical careMigrants</v>
      </c>
      <c r="K361" s="55">
        <v>0.102564102564103</v>
      </c>
      <c r="L361" s="55">
        <v>8.95522388059702E-2</v>
      </c>
      <c r="M361" s="55">
        <v>0</v>
      </c>
      <c r="N361" s="55">
        <v>0.2</v>
      </c>
    </row>
    <row r="362" spans="1:14" hidden="1" x14ac:dyDescent="0.35">
      <c r="A362" s="34" t="s">
        <v>84</v>
      </c>
      <c r="B362" s="34" t="s">
        <v>88</v>
      </c>
      <c r="C362" s="38" t="s">
        <v>219</v>
      </c>
      <c r="D362" s="34" t="s">
        <v>133</v>
      </c>
      <c r="E362" s="34" t="s">
        <v>10</v>
      </c>
      <c r="F362" s="38" t="s">
        <v>48</v>
      </c>
      <c r="G362" s="60" t="s">
        <v>218</v>
      </c>
      <c r="H362" s="55" t="s">
        <v>108</v>
      </c>
      <c r="I362" s="34" t="str">
        <f t="shared" si="20"/>
        <v>Coping mechanisms employed by household to adjust to barriers in accessing health care (3 months) : Other</v>
      </c>
      <c r="J362" s="34" t="str">
        <f t="shared" si="21"/>
        <v>Coping mechanisms employed by household to adjust to barriers in accessing health care (3 months) : OtherMigrants</v>
      </c>
      <c r="K362" s="55">
        <v>0</v>
      </c>
      <c r="L362" s="55">
        <v>0</v>
      </c>
      <c r="M362" s="55">
        <v>0.14285714285714299</v>
      </c>
      <c r="N362" s="55">
        <v>0</v>
      </c>
    </row>
    <row r="363" spans="1:14" hidden="1" x14ac:dyDescent="0.35">
      <c r="A363" s="34" t="s">
        <v>84</v>
      </c>
      <c r="B363" s="34" t="s">
        <v>88</v>
      </c>
      <c r="C363" s="38" t="s">
        <v>219</v>
      </c>
      <c r="D363" s="34" t="s">
        <v>133</v>
      </c>
      <c r="E363" s="34" t="s">
        <v>10</v>
      </c>
      <c r="F363" s="38" t="s">
        <v>48</v>
      </c>
      <c r="G363" s="60" t="s">
        <v>218</v>
      </c>
      <c r="H363" s="55" t="s">
        <v>8</v>
      </c>
      <c r="I363" s="34" t="str">
        <f t="shared" si="20"/>
        <v>Coping mechanisms employed by household to adjust to barriers in accessing health care (3 months) : Don't know</v>
      </c>
      <c r="J363" s="34" t="str">
        <f t="shared" si="21"/>
        <v>Coping mechanisms employed by household to adjust to barriers in accessing health care (3 months) : Don't knowMigrants</v>
      </c>
      <c r="K363" s="55">
        <v>0</v>
      </c>
      <c r="L363" s="55">
        <v>0</v>
      </c>
      <c r="M363" s="55">
        <v>0</v>
      </c>
      <c r="N363" s="55">
        <v>0</v>
      </c>
    </row>
    <row r="364" spans="1:14" hidden="1" x14ac:dyDescent="0.35">
      <c r="A364" s="34" t="s">
        <v>84</v>
      </c>
      <c r="B364" s="34" t="s">
        <v>88</v>
      </c>
      <c r="C364" s="38" t="s">
        <v>219</v>
      </c>
      <c r="D364" s="34" t="s">
        <v>133</v>
      </c>
      <c r="E364" s="34" t="s">
        <v>10</v>
      </c>
      <c r="F364" s="38" t="s">
        <v>48</v>
      </c>
      <c r="G364" s="60" t="s">
        <v>218</v>
      </c>
      <c r="H364" s="55" t="s">
        <v>7</v>
      </c>
      <c r="I364" s="34" t="str">
        <f t="shared" si="20"/>
        <v>Coping mechanisms employed by household to adjust to barriers in accessing health care (3 months) : Decline to answer</v>
      </c>
      <c r="J364" s="34" t="str">
        <f t="shared" si="21"/>
        <v>Coping mechanisms employed by household to adjust to barriers in accessing health care (3 months) : Decline to answerMigrants</v>
      </c>
      <c r="K364" s="55">
        <v>0</v>
      </c>
      <c r="L364" s="55">
        <v>0</v>
      </c>
      <c r="M364" s="55">
        <v>0</v>
      </c>
      <c r="N364" s="55">
        <v>0</v>
      </c>
    </row>
    <row r="365" spans="1:14" hidden="1" x14ac:dyDescent="0.35">
      <c r="A365" s="34" t="s">
        <v>84</v>
      </c>
      <c r="B365" s="34" t="s">
        <v>88</v>
      </c>
      <c r="C365" s="38" t="s">
        <v>219</v>
      </c>
      <c r="D365" s="34" t="s">
        <v>133</v>
      </c>
      <c r="E365" s="34" t="s">
        <v>10</v>
      </c>
      <c r="F365" s="38" t="s">
        <v>12</v>
      </c>
      <c r="G365" s="60" t="s">
        <v>218</v>
      </c>
      <c r="H365" s="55" t="s">
        <v>200</v>
      </c>
      <c r="I365" s="34" t="str">
        <f t="shared" si="20"/>
        <v>Coping mechanisms employed by household to adjust to barriers in accessing health care (3 months) : No coping mechanisms used</v>
      </c>
      <c r="J365" s="34" t="str">
        <f t="shared" si="21"/>
        <v>Coping mechanisms employed by household to adjust to barriers in accessing health care (3 months) : No coping mechanisms usedPRL</v>
      </c>
      <c r="K365" s="55">
        <v>0.375</v>
      </c>
      <c r="L365" s="55">
        <v>0.38805970149253699</v>
      </c>
      <c r="M365" s="55">
        <v>0.37894736842105298</v>
      </c>
      <c r="N365" s="55">
        <v>0.22222222222222199</v>
      </c>
    </row>
    <row r="366" spans="1:14" hidden="1" x14ac:dyDescent="0.35">
      <c r="A366" s="34" t="s">
        <v>84</v>
      </c>
      <c r="B366" s="34" t="s">
        <v>88</v>
      </c>
      <c r="C366" s="38" t="s">
        <v>219</v>
      </c>
      <c r="D366" s="34" t="s">
        <v>133</v>
      </c>
      <c r="E366" s="34" t="s">
        <v>10</v>
      </c>
      <c r="F366" s="38" t="s">
        <v>12</v>
      </c>
      <c r="G366" s="60" t="s">
        <v>218</v>
      </c>
      <c r="H366" s="55" t="s">
        <v>201</v>
      </c>
      <c r="I366" s="34" t="str">
        <f t="shared" si="20"/>
        <v>Coping mechanisms employed by household to adjust to barriers in accessing health care (3 months) : Switched to a health care facility closer to home</v>
      </c>
      <c r="J366" s="34" t="str">
        <f t="shared" si="21"/>
        <v>Coping mechanisms employed by household to adjust to barriers in accessing health care (3 months) : Switched to a health care facility closer to homePRL</v>
      </c>
      <c r="K366" s="55">
        <v>0.1875</v>
      </c>
      <c r="L366" s="55">
        <v>1.49253731343284E-2</v>
      </c>
      <c r="M366" s="55">
        <v>0.2</v>
      </c>
      <c r="N366" s="55">
        <v>0.11111111111111099</v>
      </c>
    </row>
    <row r="367" spans="1:14" hidden="1" x14ac:dyDescent="0.35">
      <c r="A367" s="34" t="s">
        <v>84</v>
      </c>
      <c r="B367" s="34" t="s">
        <v>88</v>
      </c>
      <c r="C367" s="38" t="s">
        <v>219</v>
      </c>
      <c r="D367" s="34" t="s">
        <v>133</v>
      </c>
      <c r="E367" s="34" t="s">
        <v>10</v>
      </c>
      <c r="F367" s="38" t="s">
        <v>12</v>
      </c>
      <c r="G367" s="60" t="s">
        <v>218</v>
      </c>
      <c r="H367" s="55" t="s">
        <v>202</v>
      </c>
      <c r="I367" s="34" t="str">
        <f t="shared" si="20"/>
        <v>Coping mechanisms employed by household to adjust to barriers in accessing health care (3 months) : Switched to a public health care facility instead of private</v>
      </c>
      <c r="J367" s="34" t="str">
        <f t="shared" si="21"/>
        <v>Coping mechanisms employed by household to adjust to barriers in accessing health care (3 months) : Switched to a public health care facility instead of privatePRL</v>
      </c>
      <c r="K367" s="55">
        <v>0.13541666666666699</v>
      </c>
      <c r="L367" s="55">
        <v>0.164179104477612</v>
      </c>
      <c r="M367" s="55">
        <v>3.1578947368421102E-2</v>
      </c>
      <c r="N367" s="55">
        <v>9.2592592592592601E-2</v>
      </c>
    </row>
    <row r="368" spans="1:14" hidden="1" x14ac:dyDescent="0.35">
      <c r="A368" s="34" t="s">
        <v>84</v>
      </c>
      <c r="B368" s="34" t="s">
        <v>88</v>
      </c>
      <c r="C368" s="38" t="s">
        <v>219</v>
      </c>
      <c r="D368" s="34" t="s">
        <v>133</v>
      </c>
      <c r="E368" s="34" t="s">
        <v>10</v>
      </c>
      <c r="F368" s="38" t="s">
        <v>12</v>
      </c>
      <c r="G368" s="60" t="s">
        <v>218</v>
      </c>
      <c r="H368" s="55" t="s">
        <v>203</v>
      </c>
      <c r="I368" s="34" t="str">
        <f t="shared" si="20"/>
        <v>Coping mechanisms employed by household to adjust to barriers in accessing health care (3 months) : Delayed or canceled doctors visit or other treatment</v>
      </c>
      <c r="J368" s="34" t="str">
        <f t="shared" si="21"/>
        <v>Coping mechanisms employed by household to adjust to barriers in accessing health care (3 months) : Delayed or canceled doctors visit or other treatmentPRL</v>
      </c>
      <c r="K368" s="55">
        <v>0.13541666666666699</v>
      </c>
      <c r="L368" s="55">
        <v>0.134328358208955</v>
      </c>
      <c r="M368" s="55">
        <v>0.17894736842105299</v>
      </c>
      <c r="N368" s="55">
        <v>0.16666666666666699</v>
      </c>
    </row>
    <row r="369" spans="1:14" hidden="1" x14ac:dyDescent="0.35">
      <c r="A369" s="34" t="s">
        <v>84</v>
      </c>
      <c r="B369" s="34" t="s">
        <v>88</v>
      </c>
      <c r="C369" s="38" t="s">
        <v>219</v>
      </c>
      <c r="D369" s="34" t="s">
        <v>133</v>
      </c>
      <c r="E369" s="34" t="s">
        <v>10</v>
      </c>
      <c r="F369" s="38" t="s">
        <v>12</v>
      </c>
      <c r="G369" s="60" t="s">
        <v>218</v>
      </c>
      <c r="H369" s="55" t="s">
        <v>204</v>
      </c>
      <c r="I369" s="34" t="str">
        <f t="shared" si="20"/>
        <v>Coping mechanisms employed by household to adjust to barriers in accessing health care (3 months) : Delayed or canceled diagnostic procedure or other analysis</v>
      </c>
      <c r="J369" s="34" t="str">
        <f t="shared" si="21"/>
        <v>Coping mechanisms employed by household to adjust to barriers in accessing health care (3 months) : Delayed or canceled diagnostic procedure or other analysisPRL</v>
      </c>
      <c r="K369" s="55">
        <v>6.25E-2</v>
      </c>
      <c r="L369" s="55">
        <v>5.9701492537313397E-2</v>
      </c>
      <c r="M369" s="55">
        <v>9.4736842105263203E-2</v>
      </c>
      <c r="N369" s="55">
        <v>7.4074074074074098E-2</v>
      </c>
    </row>
    <row r="370" spans="1:14" hidden="1" x14ac:dyDescent="0.35">
      <c r="A370" s="34" t="s">
        <v>84</v>
      </c>
      <c r="B370" s="34" t="s">
        <v>88</v>
      </c>
      <c r="C370" s="38" t="s">
        <v>219</v>
      </c>
      <c r="D370" s="34" t="s">
        <v>133</v>
      </c>
      <c r="E370" s="34" t="s">
        <v>10</v>
      </c>
      <c r="F370" s="38" t="s">
        <v>12</v>
      </c>
      <c r="G370" s="60" t="s">
        <v>218</v>
      </c>
      <c r="H370" s="55" t="s">
        <v>205</v>
      </c>
      <c r="I370" s="34" t="str">
        <f t="shared" si="20"/>
        <v>Coping mechanisms employed by household to adjust to barriers in accessing health care (3 months) : Went to the pharmacy instead of the doctor or clinic</v>
      </c>
      <c r="J370" s="34" t="str">
        <f t="shared" si="21"/>
        <v>Coping mechanisms employed by household to adjust to barriers in accessing health care (3 months) : Went to the pharmacy instead of the doctor or clinicPRL</v>
      </c>
      <c r="K370" s="55">
        <v>0.26041666666666702</v>
      </c>
      <c r="L370" s="55">
        <v>0.19402985074626899</v>
      </c>
      <c r="M370" s="55">
        <v>0.24210526315789499</v>
      </c>
      <c r="N370" s="55">
        <v>0.407407407407407</v>
      </c>
    </row>
    <row r="371" spans="1:14" hidden="1" x14ac:dyDescent="0.35">
      <c r="A371" s="34" t="s">
        <v>84</v>
      </c>
      <c r="B371" s="34" t="s">
        <v>88</v>
      </c>
      <c r="C371" s="38" t="s">
        <v>219</v>
      </c>
      <c r="D371" s="34" t="s">
        <v>133</v>
      </c>
      <c r="E371" s="34" t="s">
        <v>10</v>
      </c>
      <c r="F371" s="38" t="s">
        <v>12</v>
      </c>
      <c r="G371" s="60" t="s">
        <v>218</v>
      </c>
      <c r="H371" s="55" t="s">
        <v>206</v>
      </c>
      <c r="I371" s="34" t="str">
        <f t="shared" si="20"/>
        <v>Coping mechanisms employed by household to adjust to barriers in accessing health care (3 months) : Went to traditional healer instead of the doctor or clinic</v>
      </c>
      <c r="J371" s="34" t="str">
        <f t="shared" si="21"/>
        <v>Coping mechanisms employed by household to adjust to barriers in accessing health care (3 months) : Went to traditional healer instead of the doctor or clinicPRL</v>
      </c>
      <c r="K371" s="55">
        <v>1.0416666666666701E-2</v>
      </c>
      <c r="L371" s="55">
        <v>2.9850746268656699E-2</v>
      </c>
      <c r="M371" s="55">
        <v>2.1052631578947399E-2</v>
      </c>
      <c r="N371" s="55">
        <v>5.5555555555555601E-2</v>
      </c>
    </row>
    <row r="372" spans="1:14" hidden="1" x14ac:dyDescent="0.35">
      <c r="A372" s="34" t="s">
        <v>84</v>
      </c>
      <c r="B372" s="34" t="s">
        <v>88</v>
      </c>
      <c r="C372" s="38" t="s">
        <v>219</v>
      </c>
      <c r="D372" s="34" t="s">
        <v>133</v>
      </c>
      <c r="E372" s="34" t="s">
        <v>10</v>
      </c>
      <c r="F372" s="38" t="s">
        <v>12</v>
      </c>
      <c r="G372" s="60" t="s">
        <v>218</v>
      </c>
      <c r="H372" s="55" t="s">
        <v>207</v>
      </c>
      <c r="I372" s="34" t="str">
        <f t="shared" si="20"/>
        <v>Coping mechanisms employed by household to adjust to barriers in accessing health care (3 months) : Asked a friend or relative advice</v>
      </c>
      <c r="J372" s="34" t="str">
        <f t="shared" si="21"/>
        <v>Coping mechanisms employed by household to adjust to barriers in accessing health care (3 months) : Asked a friend or relative advicePRL</v>
      </c>
      <c r="K372" s="55">
        <v>2.0833333333333301E-2</v>
      </c>
      <c r="L372" s="55">
        <v>1.49253731343284E-2</v>
      </c>
      <c r="M372" s="55">
        <v>1.05263157894737E-2</v>
      </c>
      <c r="N372" s="55">
        <v>1.85185185185185E-2</v>
      </c>
    </row>
    <row r="373" spans="1:14" hidden="1" x14ac:dyDescent="0.35">
      <c r="A373" s="34" t="s">
        <v>84</v>
      </c>
      <c r="B373" s="34" t="s">
        <v>88</v>
      </c>
      <c r="C373" s="38" t="s">
        <v>219</v>
      </c>
      <c r="D373" s="34" t="s">
        <v>133</v>
      </c>
      <c r="E373" s="34" t="s">
        <v>10</v>
      </c>
      <c r="F373" s="38" t="s">
        <v>12</v>
      </c>
      <c r="G373" s="60" t="s">
        <v>218</v>
      </c>
      <c r="H373" s="55" t="s">
        <v>208</v>
      </c>
      <c r="I373" s="34" t="str">
        <f t="shared" si="20"/>
        <v>Coping mechanisms employed by household to adjust to barriers in accessing health care (3 months) : Looked for information about the health problem online</v>
      </c>
      <c r="J373" s="34" t="str">
        <f t="shared" si="21"/>
        <v>Coping mechanisms employed by household to adjust to barriers in accessing health care (3 months) : Looked for information about the health problem onlinePRL</v>
      </c>
      <c r="K373" s="55">
        <v>0</v>
      </c>
      <c r="L373" s="55">
        <v>0</v>
      </c>
      <c r="M373" s="55">
        <v>0</v>
      </c>
      <c r="N373" s="55">
        <v>0</v>
      </c>
    </row>
    <row r="374" spans="1:14" hidden="1" x14ac:dyDescent="0.35">
      <c r="A374" s="34" t="s">
        <v>84</v>
      </c>
      <c r="B374" s="34" t="s">
        <v>88</v>
      </c>
      <c r="C374" s="38" t="s">
        <v>219</v>
      </c>
      <c r="D374" s="34" t="s">
        <v>133</v>
      </c>
      <c r="E374" s="34" t="s">
        <v>10</v>
      </c>
      <c r="F374" s="38" t="s">
        <v>12</v>
      </c>
      <c r="G374" s="60" t="s">
        <v>218</v>
      </c>
      <c r="H374" s="55" t="s">
        <v>209</v>
      </c>
      <c r="I374" s="34" t="str">
        <f t="shared" si="20"/>
        <v>Coping mechanisms employed by household to adjust to barriers in accessing health care (3 months) : Managed health problem with home remedy</v>
      </c>
      <c r="J374" s="34" t="str">
        <f t="shared" si="21"/>
        <v>Coping mechanisms employed by household to adjust to barriers in accessing health care (3 months) : Managed health problem with home remedyPRL</v>
      </c>
      <c r="K374" s="55">
        <v>4.1666666666666699E-2</v>
      </c>
      <c r="L374" s="55">
        <v>2.9850746268656699E-2</v>
      </c>
      <c r="M374" s="55">
        <v>2.1052631578947399E-2</v>
      </c>
      <c r="N374" s="55">
        <v>3.7037037037037E-2</v>
      </c>
    </row>
    <row r="375" spans="1:14" hidden="1" x14ac:dyDescent="0.35">
      <c r="A375" s="34" t="s">
        <v>84</v>
      </c>
      <c r="B375" s="34" t="s">
        <v>88</v>
      </c>
      <c r="C375" s="38" t="s">
        <v>219</v>
      </c>
      <c r="D375" s="34" t="s">
        <v>133</v>
      </c>
      <c r="E375" s="34" t="s">
        <v>10</v>
      </c>
      <c r="F375" s="38" t="s">
        <v>12</v>
      </c>
      <c r="G375" s="60" t="s">
        <v>218</v>
      </c>
      <c r="H375" s="55" t="s">
        <v>210</v>
      </c>
      <c r="I375" s="34" t="str">
        <f t="shared" si="20"/>
        <v>Coping mechanisms employed by household to adjust to barriers in accessing health care (3 months) : Waited to see if problem would get better on its own</v>
      </c>
      <c r="J375" s="34" t="str">
        <f t="shared" si="21"/>
        <v>Coping mechanisms employed by household to adjust to barriers in accessing health care (3 months) : Waited to see if problem would get better on its ownPRL</v>
      </c>
      <c r="K375" s="55">
        <v>1.0416666666666701E-2</v>
      </c>
      <c r="L375" s="55">
        <v>1.49253731343284E-2</v>
      </c>
      <c r="M375" s="55">
        <v>1.05263157894737E-2</v>
      </c>
      <c r="N375" s="55">
        <v>1.85185185185185E-2</v>
      </c>
    </row>
    <row r="376" spans="1:14" hidden="1" x14ac:dyDescent="0.35">
      <c r="A376" s="34" t="s">
        <v>84</v>
      </c>
      <c r="B376" s="34" t="s">
        <v>88</v>
      </c>
      <c r="C376" s="38" t="s">
        <v>219</v>
      </c>
      <c r="D376" s="34" t="s">
        <v>133</v>
      </c>
      <c r="E376" s="34" t="s">
        <v>10</v>
      </c>
      <c r="F376" s="38" t="s">
        <v>12</v>
      </c>
      <c r="G376" s="60" t="s">
        <v>218</v>
      </c>
      <c r="H376" s="55" t="s">
        <v>211</v>
      </c>
      <c r="I376" s="34" t="str">
        <f t="shared" si="20"/>
        <v>Coping mechanisms employed by household to adjust to barriers in accessing health care (3 months) : Changed lifestyle/habits to control health condition</v>
      </c>
      <c r="J376" s="34" t="str">
        <f t="shared" si="21"/>
        <v>Coping mechanisms employed by household to adjust to barriers in accessing health care (3 months) : Changed lifestyle/habits to control health conditionPRL</v>
      </c>
      <c r="K376" s="55">
        <v>0</v>
      </c>
      <c r="L376" s="55">
        <v>1.49253731343284E-2</v>
      </c>
      <c r="M376" s="55">
        <v>0</v>
      </c>
      <c r="N376" s="55">
        <v>0</v>
      </c>
    </row>
    <row r="377" spans="1:14" hidden="1" x14ac:dyDescent="0.35">
      <c r="A377" s="34" t="s">
        <v>84</v>
      </c>
      <c r="B377" s="34" t="s">
        <v>88</v>
      </c>
      <c r="C377" s="38" t="s">
        <v>219</v>
      </c>
      <c r="D377" s="34" t="s">
        <v>133</v>
      </c>
      <c r="E377" s="34" t="s">
        <v>10</v>
      </c>
      <c r="F377" s="38" t="s">
        <v>12</v>
      </c>
      <c r="G377" s="60" t="s">
        <v>218</v>
      </c>
      <c r="H377" s="55" t="s">
        <v>212</v>
      </c>
      <c r="I377" s="34" t="str">
        <f t="shared" si="20"/>
        <v>Coping mechanisms employed by household to adjust to barriers in accessing health care (3 months) : Used prayer or spiritual practices</v>
      </c>
      <c r="J377" s="34" t="str">
        <f t="shared" si="21"/>
        <v>Coping mechanisms employed by household to adjust to barriers in accessing health care (3 months) : Used prayer or spiritual practicesPRL</v>
      </c>
      <c r="K377" s="55">
        <v>0</v>
      </c>
      <c r="L377" s="55">
        <v>1.49253731343284E-2</v>
      </c>
      <c r="M377" s="55">
        <v>1.05263157894737E-2</v>
      </c>
      <c r="N377" s="55">
        <v>0</v>
      </c>
    </row>
    <row r="378" spans="1:14" hidden="1" x14ac:dyDescent="0.35">
      <c r="A378" s="34" t="s">
        <v>84</v>
      </c>
      <c r="B378" s="34" t="s">
        <v>88</v>
      </c>
      <c r="C378" s="38" t="s">
        <v>219</v>
      </c>
      <c r="D378" s="34" t="s">
        <v>133</v>
      </c>
      <c r="E378" s="34" t="s">
        <v>10</v>
      </c>
      <c r="F378" s="38" t="s">
        <v>12</v>
      </c>
      <c r="G378" s="60" t="s">
        <v>218</v>
      </c>
      <c r="H378" s="55" t="s">
        <v>213</v>
      </c>
      <c r="I378" s="34" t="str">
        <f t="shared" si="20"/>
        <v>Coping mechanisms employed by household to adjust to barriers in accessing health care (3 months) : Used telemedicine / remote consultation instead</v>
      </c>
      <c r="J378" s="34" t="str">
        <f t="shared" si="21"/>
        <v>Coping mechanisms employed by household to adjust to barriers in accessing health care (3 months) : Used telemedicine / remote consultation insteadPRL</v>
      </c>
      <c r="K378" s="55">
        <v>3.125E-2</v>
      </c>
      <c r="L378" s="55">
        <v>0</v>
      </c>
      <c r="M378" s="55">
        <v>0</v>
      </c>
      <c r="N378" s="55">
        <v>3.7037037037037E-2</v>
      </c>
    </row>
    <row r="379" spans="1:14" hidden="1" x14ac:dyDescent="0.35">
      <c r="A379" s="34" t="s">
        <v>84</v>
      </c>
      <c r="B379" s="34" t="s">
        <v>88</v>
      </c>
      <c r="C379" s="38" t="s">
        <v>219</v>
      </c>
      <c r="D379" s="34" t="s">
        <v>133</v>
      </c>
      <c r="E379" s="34" t="s">
        <v>10</v>
      </c>
      <c r="F379" s="38" t="s">
        <v>12</v>
      </c>
      <c r="G379" s="60" t="s">
        <v>218</v>
      </c>
      <c r="H379" s="55" t="s">
        <v>214</v>
      </c>
      <c r="I379" s="34" t="str">
        <f t="shared" si="20"/>
        <v>Coping mechanisms employed by household to adjust to barriers in accessing health care (3 months) : Traveled (either within country or abroad) to obtain treatment</v>
      </c>
      <c r="J379" s="34" t="str">
        <f t="shared" si="21"/>
        <v>Coping mechanisms employed by household to adjust to barriers in accessing health care (3 months) : Traveled (either within country or abroad) to obtain treatmentPRL</v>
      </c>
      <c r="K379" s="55">
        <v>0</v>
      </c>
      <c r="L379" s="55">
        <v>0</v>
      </c>
      <c r="M379" s="55">
        <v>0</v>
      </c>
      <c r="N379" s="55">
        <v>0</v>
      </c>
    </row>
    <row r="380" spans="1:14" hidden="1" x14ac:dyDescent="0.35">
      <c r="A380" s="34" t="s">
        <v>84</v>
      </c>
      <c r="B380" s="34" t="s">
        <v>88</v>
      </c>
      <c r="C380" s="38" t="s">
        <v>219</v>
      </c>
      <c r="D380" s="34" t="s">
        <v>133</v>
      </c>
      <c r="E380" s="34" t="s">
        <v>10</v>
      </c>
      <c r="F380" s="38" t="s">
        <v>12</v>
      </c>
      <c r="G380" s="60" t="s">
        <v>218</v>
      </c>
      <c r="H380" s="55" t="s">
        <v>215</v>
      </c>
      <c r="I380" s="34" t="str">
        <f t="shared" si="20"/>
        <v>Coping mechanisms employed by household to adjust to barriers in accessing health care (3 months) : Reduced non-medical household expenses</v>
      </c>
      <c r="J380" s="34" t="str">
        <f t="shared" si="21"/>
        <v>Coping mechanisms employed by household to adjust to barriers in accessing health care (3 months) : Reduced non-medical household expensesPRL</v>
      </c>
      <c r="K380" s="55">
        <v>6.25E-2</v>
      </c>
      <c r="L380" s="55">
        <v>2.9850746268656699E-2</v>
      </c>
      <c r="M380" s="55">
        <v>9.4736842105263203E-2</v>
      </c>
      <c r="N380" s="55">
        <v>5.5555555555555601E-2</v>
      </c>
    </row>
    <row r="381" spans="1:14" hidden="1" x14ac:dyDescent="0.35">
      <c r="A381" s="34" t="s">
        <v>84</v>
      </c>
      <c r="B381" s="34" t="s">
        <v>88</v>
      </c>
      <c r="C381" s="38" t="s">
        <v>219</v>
      </c>
      <c r="D381" s="34" t="s">
        <v>133</v>
      </c>
      <c r="E381" s="34" t="s">
        <v>10</v>
      </c>
      <c r="F381" s="38" t="s">
        <v>12</v>
      </c>
      <c r="G381" s="60" t="s">
        <v>218</v>
      </c>
      <c r="H381" s="55" t="s">
        <v>216</v>
      </c>
      <c r="I381" s="34" t="str">
        <f t="shared" si="20"/>
        <v>Coping mechanisms employed by household to adjust to barriers in accessing health care (3 months) : Worked additional hours/new members entered workforce to afford medical care</v>
      </c>
      <c r="J381" s="34" t="str">
        <f t="shared" si="21"/>
        <v>Coping mechanisms employed by household to adjust to barriers in accessing health care (3 months) : Worked additional hours/new members entered workforce to afford medical carePRL</v>
      </c>
      <c r="K381" s="55">
        <v>2.0833333333333301E-2</v>
      </c>
      <c r="L381" s="55">
        <v>0</v>
      </c>
      <c r="M381" s="55">
        <v>0</v>
      </c>
      <c r="N381" s="55">
        <v>0</v>
      </c>
    </row>
    <row r="382" spans="1:14" hidden="1" x14ac:dyDescent="0.35">
      <c r="A382" s="34" t="s">
        <v>84</v>
      </c>
      <c r="B382" s="34" t="s">
        <v>88</v>
      </c>
      <c r="C382" s="38" t="s">
        <v>219</v>
      </c>
      <c r="D382" s="34" t="s">
        <v>133</v>
      </c>
      <c r="E382" s="34" t="s">
        <v>10</v>
      </c>
      <c r="F382" s="38" t="s">
        <v>12</v>
      </c>
      <c r="G382" s="60" t="s">
        <v>218</v>
      </c>
      <c r="H382" s="55" t="s">
        <v>217</v>
      </c>
      <c r="I382" s="34" t="str">
        <f t="shared" si="20"/>
        <v>Coping mechanisms employed by household to adjust to barriers in accessing health care (3 months) : Borrowed money to afford medical care</v>
      </c>
      <c r="J382" s="34" t="str">
        <f t="shared" si="21"/>
        <v>Coping mechanisms employed by household to adjust to barriers in accessing health care (3 months) : Borrowed money to afford medical carePRL</v>
      </c>
      <c r="K382" s="55">
        <v>8.3333333333333301E-2</v>
      </c>
      <c r="L382" s="55">
        <v>0.134328358208955</v>
      </c>
      <c r="M382" s="55">
        <v>4.2105263157894701E-2</v>
      </c>
      <c r="N382" s="55">
        <v>0.16666666666666699</v>
      </c>
    </row>
    <row r="383" spans="1:14" hidden="1" x14ac:dyDescent="0.35">
      <c r="A383" s="34" t="s">
        <v>84</v>
      </c>
      <c r="B383" s="34" t="s">
        <v>88</v>
      </c>
      <c r="C383" s="38" t="s">
        <v>219</v>
      </c>
      <c r="D383" s="34" t="s">
        <v>133</v>
      </c>
      <c r="E383" s="34" t="s">
        <v>10</v>
      </c>
      <c r="F383" s="38" t="s">
        <v>12</v>
      </c>
      <c r="G383" s="60" t="s">
        <v>218</v>
      </c>
      <c r="H383" s="55" t="s">
        <v>108</v>
      </c>
      <c r="I383" s="34" t="str">
        <f t="shared" si="20"/>
        <v>Coping mechanisms employed by household to adjust to barriers in accessing health care (3 months) : Other</v>
      </c>
      <c r="J383" s="34" t="str">
        <f t="shared" si="21"/>
        <v>Coping mechanisms employed by household to adjust to barriers in accessing health care (3 months) : OtherPRL</v>
      </c>
      <c r="K383" s="55">
        <v>0</v>
      </c>
      <c r="L383" s="55">
        <v>0</v>
      </c>
      <c r="M383" s="55">
        <v>0</v>
      </c>
      <c r="N383" s="55">
        <v>1.85185185185185E-2</v>
      </c>
    </row>
    <row r="384" spans="1:14" hidden="1" x14ac:dyDescent="0.35">
      <c r="A384" s="34" t="s">
        <v>84</v>
      </c>
      <c r="B384" s="34" t="s">
        <v>88</v>
      </c>
      <c r="C384" s="38" t="s">
        <v>219</v>
      </c>
      <c r="D384" s="34" t="s">
        <v>133</v>
      </c>
      <c r="E384" s="34" t="s">
        <v>10</v>
      </c>
      <c r="F384" s="38" t="s">
        <v>12</v>
      </c>
      <c r="G384" s="60" t="s">
        <v>218</v>
      </c>
      <c r="H384" s="55" t="s">
        <v>8</v>
      </c>
      <c r="I384" s="34" t="str">
        <f t="shared" si="20"/>
        <v>Coping mechanisms employed by household to adjust to barriers in accessing health care (3 months) : Don't know</v>
      </c>
      <c r="J384" s="34" t="str">
        <f t="shared" si="21"/>
        <v>Coping mechanisms employed by household to adjust to barriers in accessing health care (3 months) : Don't knowPRL</v>
      </c>
      <c r="K384" s="55">
        <v>0</v>
      </c>
      <c r="L384" s="55">
        <v>0</v>
      </c>
      <c r="M384" s="55">
        <v>1.05263157894737E-2</v>
      </c>
      <c r="N384" s="55">
        <v>0</v>
      </c>
    </row>
    <row r="385" spans="1:14" hidden="1" x14ac:dyDescent="0.35">
      <c r="A385" s="34" t="s">
        <v>84</v>
      </c>
      <c r="B385" s="34" t="s">
        <v>88</v>
      </c>
      <c r="C385" s="38" t="s">
        <v>219</v>
      </c>
      <c r="D385" s="34" t="s">
        <v>133</v>
      </c>
      <c r="E385" s="34" t="s">
        <v>10</v>
      </c>
      <c r="F385" s="38" t="s">
        <v>12</v>
      </c>
      <c r="G385" s="60" t="s">
        <v>218</v>
      </c>
      <c r="H385" s="55" t="s">
        <v>7</v>
      </c>
      <c r="I385" s="34" t="str">
        <f t="shared" si="20"/>
        <v>Coping mechanisms employed by household to adjust to barriers in accessing health care (3 months) : Decline to answer</v>
      </c>
      <c r="J385" s="34" t="str">
        <f t="shared" si="21"/>
        <v>Coping mechanisms employed by household to adjust to barriers in accessing health care (3 months) : Decline to answerPRL</v>
      </c>
      <c r="K385" s="55">
        <v>0</v>
      </c>
      <c r="L385" s="55">
        <v>0</v>
      </c>
      <c r="M385" s="55">
        <v>0</v>
      </c>
      <c r="N385" s="55">
        <v>0</v>
      </c>
    </row>
    <row r="386" spans="1:14" x14ac:dyDescent="0.35">
      <c r="A386" s="34" t="s">
        <v>84</v>
      </c>
      <c r="B386" s="34" t="s">
        <v>88</v>
      </c>
      <c r="C386" s="34" t="s">
        <v>231</v>
      </c>
      <c r="D386" s="34"/>
      <c r="E386" s="34" t="s">
        <v>10</v>
      </c>
      <c r="F386" s="38" t="s">
        <v>11</v>
      </c>
      <c r="G386" s="60" t="s">
        <v>230</v>
      </c>
      <c r="H386" s="55" t="s">
        <v>220</v>
      </c>
      <c r="I386" s="34" t="str">
        <f t="shared" si="20"/>
        <v>Barriers experienced by households that prevented them from accessing needed medication : None or not applicable</v>
      </c>
      <c r="J386" s="34" t="str">
        <f t="shared" si="21"/>
        <v>Barriers experienced by households that prevented them from accessing needed medication : None or not applicableLebanese</v>
      </c>
      <c r="K386" s="55">
        <v>0.11644506940879699</v>
      </c>
      <c r="L386" s="55">
        <v>0.16004900264356201</v>
      </c>
      <c r="M386" s="55">
        <v>0.104684652624082</v>
      </c>
      <c r="N386" s="55">
        <v>9.5983248361777407E-2</v>
      </c>
    </row>
    <row r="387" spans="1:14" x14ac:dyDescent="0.35">
      <c r="A387" s="34" t="s">
        <v>84</v>
      </c>
      <c r="B387" s="34" t="s">
        <v>88</v>
      </c>
      <c r="C387" s="34" t="s">
        <v>231</v>
      </c>
      <c r="D387" s="34"/>
      <c r="E387" s="34" t="s">
        <v>10</v>
      </c>
      <c r="F387" s="38" t="s">
        <v>11</v>
      </c>
      <c r="G387" s="60" t="s">
        <v>230</v>
      </c>
      <c r="H387" s="55" t="s">
        <v>221</v>
      </c>
      <c r="I387" s="34" t="str">
        <f t="shared" ref="I387:I394" si="22">CONCATENATE(G387,H387)</f>
        <v>Barriers experienced by households that prevented them from accessing needed medication : Medication is too expensive</v>
      </c>
      <c r="J387" s="34" t="str">
        <f t="shared" ref="J387:J394" si="23">CONCATENATE(G387,H387,F387)</f>
        <v>Barriers experienced by households that prevented them from accessing needed medication : Medication is too expensiveLebanese</v>
      </c>
      <c r="K387" s="55">
        <v>0.71829677317055796</v>
      </c>
      <c r="L387" s="55">
        <v>0.73487772400736195</v>
      </c>
      <c r="M387" s="55">
        <v>0.77517234025324999</v>
      </c>
      <c r="N387" s="55">
        <v>0.77728522687824497</v>
      </c>
    </row>
    <row r="388" spans="1:14" x14ac:dyDescent="0.35">
      <c r="A388" s="34" t="s">
        <v>84</v>
      </c>
      <c r="B388" s="34" t="s">
        <v>88</v>
      </c>
      <c r="C388" s="34" t="s">
        <v>231</v>
      </c>
      <c r="D388" s="34"/>
      <c r="E388" s="34" t="s">
        <v>10</v>
      </c>
      <c r="F388" s="38" t="s">
        <v>11</v>
      </c>
      <c r="G388" s="60" t="s">
        <v>230</v>
      </c>
      <c r="H388" s="55" t="s">
        <v>222</v>
      </c>
      <c r="I388" s="34" t="str">
        <f t="shared" si="22"/>
        <v>Barriers experienced by households that prevented them from accessing needed medication : Medication is not available in the health facility (e.g. hospital, primary health care center)</v>
      </c>
      <c r="J388" s="34" t="str">
        <f t="shared" si="23"/>
        <v>Barriers experienced by households that prevented them from accessing needed medication : Medication is not available in the health facility (e.g. hospital, primary health care center)Lebanese</v>
      </c>
      <c r="K388" s="55">
        <v>0.28258148023728002</v>
      </c>
      <c r="L388" s="55">
        <v>0.35362729283980199</v>
      </c>
      <c r="M388" s="55">
        <v>0.40147564994984802</v>
      </c>
      <c r="N388" s="55">
        <v>0.37232387263265398</v>
      </c>
    </row>
    <row r="389" spans="1:14" x14ac:dyDescent="0.35">
      <c r="A389" s="34" t="s">
        <v>84</v>
      </c>
      <c r="B389" s="34" t="s">
        <v>88</v>
      </c>
      <c r="C389" s="34" t="s">
        <v>231</v>
      </c>
      <c r="D389" s="34"/>
      <c r="E389" s="34" t="s">
        <v>10</v>
      </c>
      <c r="F389" s="38" t="s">
        <v>11</v>
      </c>
      <c r="G389" s="60" t="s">
        <v>230</v>
      </c>
      <c r="H389" s="55" t="s">
        <v>223</v>
      </c>
      <c r="I389" s="34" t="str">
        <f t="shared" si="22"/>
        <v>Barriers experienced by households that prevented them from accessing needed medication : Medication is not available in private pharmacy</v>
      </c>
      <c r="J389" s="34" t="str">
        <f t="shared" si="23"/>
        <v>Barriers experienced by households that prevented them from accessing needed medication : Medication is not available in private pharmacyLebanese</v>
      </c>
      <c r="K389" s="55">
        <v>0.52517206590864496</v>
      </c>
      <c r="L389" s="55">
        <v>0.56386092227787998</v>
      </c>
      <c r="M389" s="55">
        <v>0.59990791617627304</v>
      </c>
      <c r="N389" s="55">
        <v>0.57894708792114602</v>
      </c>
    </row>
    <row r="390" spans="1:14" x14ac:dyDescent="0.35">
      <c r="A390" s="34" t="s">
        <v>84</v>
      </c>
      <c r="B390" s="34" t="s">
        <v>88</v>
      </c>
      <c r="C390" s="34" t="s">
        <v>231</v>
      </c>
      <c r="D390" s="34"/>
      <c r="E390" s="34" t="s">
        <v>10</v>
      </c>
      <c r="F390" s="38" t="s">
        <v>11</v>
      </c>
      <c r="G390" s="60" t="s">
        <v>230</v>
      </c>
      <c r="H390" s="55" t="s">
        <v>224</v>
      </c>
      <c r="I390" s="34" t="str">
        <f t="shared" si="22"/>
        <v>Barriers experienced by households that prevented them from accessing needed medication : Don't trust the quality/source of available medicine</v>
      </c>
      <c r="J390" s="34" t="str">
        <f t="shared" si="23"/>
        <v>Barriers experienced by households that prevented them from accessing needed medication : Don't trust the quality/source of available medicineLebanese</v>
      </c>
      <c r="K390" s="55">
        <v>1.12040289787623E-2</v>
      </c>
      <c r="L390" s="55">
        <v>9.3988097162755607E-3</v>
      </c>
      <c r="M390" s="55">
        <v>1.24197750068231E-2</v>
      </c>
      <c r="N390" s="55">
        <v>1.5232977187934701E-2</v>
      </c>
    </row>
    <row r="391" spans="1:14" x14ac:dyDescent="0.35">
      <c r="A391" s="34" t="s">
        <v>84</v>
      </c>
      <c r="B391" s="34" t="s">
        <v>88</v>
      </c>
      <c r="C391" s="34" t="s">
        <v>231</v>
      </c>
      <c r="D391" s="34"/>
      <c r="E391" s="34" t="s">
        <v>10</v>
      </c>
      <c r="F391" s="38" t="s">
        <v>11</v>
      </c>
      <c r="G391" s="60" t="s">
        <v>230</v>
      </c>
      <c r="H391" s="55" t="s">
        <v>225</v>
      </c>
      <c r="I391" s="34" t="str">
        <f t="shared" si="22"/>
        <v>Barriers experienced by households that prevented them from accessing needed medication : Pharmacy has limited hours or is closed</v>
      </c>
      <c r="J391" s="34" t="str">
        <f t="shared" si="23"/>
        <v>Barriers experienced by households that prevented them from accessing needed medication : Pharmacy has limited hours or is closedLebanese</v>
      </c>
      <c r="K391" s="55">
        <v>3.7839325214693801E-3</v>
      </c>
      <c r="L391" s="55">
        <v>2.2715217808873599E-3</v>
      </c>
      <c r="M391" s="55">
        <v>1.7839312447166699E-2</v>
      </c>
      <c r="N391" s="55">
        <v>1.54962849854667E-2</v>
      </c>
    </row>
    <row r="392" spans="1:14" x14ac:dyDescent="0.35">
      <c r="A392" s="34" t="s">
        <v>84</v>
      </c>
      <c r="B392" s="34" t="s">
        <v>88</v>
      </c>
      <c r="C392" s="34" t="s">
        <v>231</v>
      </c>
      <c r="D392" s="34"/>
      <c r="E392" s="34" t="s">
        <v>10</v>
      </c>
      <c r="F392" s="38" t="s">
        <v>11</v>
      </c>
      <c r="G392" s="60" t="s">
        <v>230</v>
      </c>
      <c r="H392" s="55" t="s">
        <v>226</v>
      </c>
      <c r="I392" s="34" t="str">
        <f t="shared" si="22"/>
        <v>Barriers experienced by households that prevented them from accessing needed medication : Medical personnel (doctors, pharmacists) refused to give</v>
      </c>
      <c r="J392" s="34" t="str">
        <f t="shared" si="23"/>
        <v>Barriers experienced by households that prevented them from accessing needed medication : Medical personnel (doctors, pharmacists) refused to giveLebanese</v>
      </c>
      <c r="K392" s="55">
        <v>3.2013993545410599E-4</v>
      </c>
      <c r="L392" s="55">
        <v>4.7331221558840003E-3</v>
      </c>
      <c r="M392" s="55">
        <v>1.09203506828554E-2</v>
      </c>
      <c r="N392" s="55">
        <v>9.2929550066304901E-4</v>
      </c>
    </row>
    <row r="393" spans="1:14" x14ac:dyDescent="0.35">
      <c r="A393" s="34" t="s">
        <v>84</v>
      </c>
      <c r="B393" s="34" t="s">
        <v>88</v>
      </c>
      <c r="C393" s="34" t="s">
        <v>231</v>
      </c>
      <c r="E393" s="34" t="s">
        <v>10</v>
      </c>
      <c r="F393" s="38" t="s">
        <v>11</v>
      </c>
      <c r="G393" s="60" t="s">
        <v>230</v>
      </c>
      <c r="H393" s="55" t="s">
        <v>227</v>
      </c>
      <c r="I393" s="34" t="str">
        <f t="shared" si="22"/>
        <v>Barriers experienced by households that prevented them from accessing needed medication : Couldn't afford doctor's visit to obtain prescription</v>
      </c>
      <c r="J393" s="34" t="str">
        <f t="shared" si="23"/>
        <v>Barriers experienced by households that prevented them from accessing needed medication : Couldn't afford doctor's visit to obtain prescriptionLebanese</v>
      </c>
      <c r="K393" s="55">
        <v>6.8032665173951595E-2</v>
      </c>
      <c r="L393" s="55">
        <v>2.3081174763742201E-2</v>
      </c>
      <c r="M393" s="55">
        <v>1.4242055720860101E-2</v>
      </c>
      <c r="N393" s="55">
        <v>6.4819348895817294E-2</v>
      </c>
    </row>
    <row r="394" spans="1:14" x14ac:dyDescent="0.35">
      <c r="A394" s="34" t="s">
        <v>84</v>
      </c>
      <c r="B394" s="34" t="s">
        <v>88</v>
      </c>
      <c r="C394" s="34" t="s">
        <v>231</v>
      </c>
      <c r="E394" s="34" t="s">
        <v>10</v>
      </c>
      <c r="F394" s="38" t="s">
        <v>11</v>
      </c>
      <c r="G394" s="60" t="s">
        <v>230</v>
      </c>
      <c r="H394" s="55" t="s">
        <v>228</v>
      </c>
      <c r="I394" s="34" t="str">
        <f t="shared" si="22"/>
        <v>Barriers experienced by households that prevented them from accessing needed medication : Don't know which medication is needed</v>
      </c>
      <c r="J394" s="34" t="str">
        <f t="shared" si="23"/>
        <v>Barriers experienced by households that prevented them from accessing needed medication : Don't know which medication is neededLebanese</v>
      </c>
      <c r="K394" s="55">
        <v>1.51017254342339E-3</v>
      </c>
      <c r="L394" s="55">
        <v>1.4455067896265901E-3</v>
      </c>
      <c r="M394" s="55">
        <v>0</v>
      </c>
      <c r="N394" s="55">
        <v>6.10785443066327E-3</v>
      </c>
    </row>
    <row r="395" spans="1:14" x14ac:dyDescent="0.35">
      <c r="A395" s="34" t="s">
        <v>84</v>
      </c>
      <c r="B395" s="34" t="s">
        <v>88</v>
      </c>
      <c r="C395" s="34" t="s">
        <v>231</v>
      </c>
      <c r="E395" s="34" t="s">
        <v>10</v>
      </c>
      <c r="F395" s="38" t="s">
        <v>11</v>
      </c>
      <c r="G395" s="60" t="s">
        <v>230</v>
      </c>
      <c r="H395" s="55" t="s">
        <v>229</v>
      </c>
      <c r="I395" s="34" t="str">
        <f t="shared" ref="I395:I444" si="24">CONCATENATE(G395,H395)</f>
        <v>Barriers experienced by households that prevented them from accessing needed medication : Insurance or NSSF not honored</v>
      </c>
      <c r="J395" s="34" t="str">
        <f t="shared" ref="J395:J444" si="25">CONCATENATE(G395,H395,F395)</f>
        <v>Barriers experienced by households that prevented them from accessing needed medication : Insurance or NSSF not honoredLebanese</v>
      </c>
      <c r="K395" s="55">
        <v>7.3703898542409503E-3</v>
      </c>
      <c r="L395" s="55">
        <v>2.6020433014470001E-2</v>
      </c>
      <c r="M395" s="55">
        <v>4.5175323365467899E-3</v>
      </c>
      <c r="N395" s="55">
        <v>2.8770085965529602E-3</v>
      </c>
    </row>
    <row r="396" spans="1:14" x14ac:dyDescent="0.35">
      <c r="A396" s="34" t="s">
        <v>84</v>
      </c>
      <c r="B396" s="34" t="s">
        <v>88</v>
      </c>
      <c r="C396" s="34" t="s">
        <v>231</v>
      </c>
      <c r="E396" s="34" t="s">
        <v>10</v>
      </c>
      <c r="F396" s="38" t="s">
        <v>11</v>
      </c>
      <c r="G396" s="60" t="s">
        <v>230</v>
      </c>
      <c r="H396" s="55" t="s">
        <v>130</v>
      </c>
      <c r="I396" s="34" t="str">
        <f t="shared" si="24"/>
        <v>Barriers experienced by households that prevented them from accessing needed medication : Language issues or communication barriers (can include disability related to speaking/ seeing/ hearing)</v>
      </c>
      <c r="J396" s="34" t="str">
        <f t="shared" si="25"/>
        <v>Barriers experienced by households that prevented them from accessing needed medication : Language issues or communication barriers (can include disability related to speaking/ seeing/ hearing)Lebanese</v>
      </c>
      <c r="K396" s="55">
        <v>0</v>
      </c>
      <c r="L396" s="55">
        <v>0</v>
      </c>
      <c r="M396" s="55">
        <v>1.06224447665171E-3</v>
      </c>
      <c r="N396" s="55">
        <v>3.9247189582223303E-3</v>
      </c>
    </row>
    <row r="397" spans="1:14" x14ac:dyDescent="0.35">
      <c r="A397" s="34" t="s">
        <v>84</v>
      </c>
      <c r="B397" s="34" t="s">
        <v>88</v>
      </c>
      <c r="C397" s="34" t="s">
        <v>231</v>
      </c>
      <c r="E397" s="34" t="s">
        <v>10</v>
      </c>
      <c r="F397" s="38" t="s">
        <v>11</v>
      </c>
      <c r="G397" s="60" t="s">
        <v>230</v>
      </c>
      <c r="H397" s="55" t="s">
        <v>108</v>
      </c>
      <c r="I397" s="34" t="str">
        <f t="shared" si="24"/>
        <v>Barriers experienced by households that prevented them from accessing needed medication : Other</v>
      </c>
      <c r="J397" s="34" t="str">
        <f t="shared" si="25"/>
        <v>Barriers experienced by households that prevented them from accessing needed medication : OtherLebanese</v>
      </c>
      <c r="K397" s="55">
        <v>0</v>
      </c>
      <c r="L397" s="55">
        <v>0</v>
      </c>
      <c r="M397" s="55">
        <v>0</v>
      </c>
      <c r="N397" s="55">
        <v>0</v>
      </c>
    </row>
    <row r="398" spans="1:14" x14ac:dyDescent="0.35">
      <c r="A398" s="34" t="s">
        <v>84</v>
      </c>
      <c r="B398" s="34" t="s">
        <v>88</v>
      </c>
      <c r="C398" s="34" t="s">
        <v>231</v>
      </c>
      <c r="E398" s="34" t="s">
        <v>10</v>
      </c>
      <c r="F398" s="38" t="s">
        <v>11</v>
      </c>
      <c r="G398" s="60" t="s">
        <v>230</v>
      </c>
      <c r="H398" s="55" t="s">
        <v>8</v>
      </c>
      <c r="I398" s="34" t="str">
        <f t="shared" si="24"/>
        <v>Barriers experienced by households that prevented them from accessing needed medication : Don't know</v>
      </c>
      <c r="J398" s="34" t="str">
        <f t="shared" si="25"/>
        <v>Barriers experienced by households that prevented them from accessing needed medication : Don't knowLebanese</v>
      </c>
      <c r="K398" s="55">
        <v>0</v>
      </c>
      <c r="L398" s="55">
        <v>1.50256155724424E-3</v>
      </c>
      <c r="M398" s="55">
        <v>4.50341116994523E-4</v>
      </c>
      <c r="N398" s="55">
        <v>4.6339685570846202E-4</v>
      </c>
    </row>
    <row r="399" spans="1:14" x14ac:dyDescent="0.35">
      <c r="A399" s="34" t="s">
        <v>84</v>
      </c>
      <c r="B399" s="34" t="s">
        <v>88</v>
      </c>
      <c r="C399" s="34" t="s">
        <v>231</v>
      </c>
      <c r="E399" s="34" t="s">
        <v>10</v>
      </c>
      <c r="F399" s="38" t="s">
        <v>11</v>
      </c>
      <c r="G399" s="60" t="s">
        <v>230</v>
      </c>
      <c r="H399" s="55" t="s">
        <v>7</v>
      </c>
      <c r="I399" s="34" t="str">
        <f t="shared" si="24"/>
        <v>Barriers experienced by households that prevented them from accessing needed medication : Decline to answer</v>
      </c>
      <c r="J399" s="34" t="str">
        <f t="shared" si="25"/>
        <v>Barriers experienced by households that prevented them from accessing needed medication : Decline to answerLebanese</v>
      </c>
      <c r="K399" s="55">
        <v>0</v>
      </c>
      <c r="L399" s="55">
        <v>0</v>
      </c>
      <c r="M399" s="55">
        <v>0</v>
      </c>
      <c r="N399" s="55">
        <v>0</v>
      </c>
    </row>
    <row r="400" spans="1:14" hidden="1" x14ac:dyDescent="0.35">
      <c r="A400" s="34" t="s">
        <v>84</v>
      </c>
      <c r="B400" s="34" t="s">
        <v>88</v>
      </c>
      <c r="C400" s="34" t="s">
        <v>231</v>
      </c>
      <c r="E400" s="34" t="s">
        <v>10</v>
      </c>
      <c r="F400" t="s">
        <v>48</v>
      </c>
      <c r="G400" s="60" t="s">
        <v>230</v>
      </c>
      <c r="H400" s="55" t="s">
        <v>220</v>
      </c>
      <c r="I400" s="34" t="str">
        <f t="shared" si="24"/>
        <v>Barriers experienced by households that prevented them from accessing needed medication : None or not applicable</v>
      </c>
      <c r="J400" s="34" t="str">
        <f t="shared" si="25"/>
        <v>Barriers experienced by households that prevented them from accessing needed medication : None or not applicableMigrants</v>
      </c>
      <c r="K400" s="55">
        <v>0.60958904109588996</v>
      </c>
      <c r="L400" s="55">
        <v>0.282258064516129</v>
      </c>
      <c r="M400" s="55">
        <v>0.38333333333333303</v>
      </c>
      <c r="N400" s="55">
        <v>0.50370370370370399</v>
      </c>
    </row>
    <row r="401" spans="1:14" hidden="1" x14ac:dyDescent="0.35">
      <c r="A401" s="34" t="s">
        <v>84</v>
      </c>
      <c r="B401" s="34" t="s">
        <v>88</v>
      </c>
      <c r="C401" s="34" t="s">
        <v>231</v>
      </c>
      <c r="E401" s="34" t="s">
        <v>10</v>
      </c>
      <c r="F401" t="s">
        <v>48</v>
      </c>
      <c r="G401" s="60" t="s">
        <v>230</v>
      </c>
      <c r="H401" s="55" t="s">
        <v>221</v>
      </c>
      <c r="I401" s="34" t="str">
        <f t="shared" si="24"/>
        <v>Barriers experienced by households that prevented them from accessing needed medication : Medication is too expensive</v>
      </c>
      <c r="J401" s="34" t="str">
        <f t="shared" si="25"/>
        <v>Barriers experienced by households that prevented them from accessing needed medication : Medication is too expensiveMigrants</v>
      </c>
      <c r="K401" s="55">
        <v>0.28082191780821902</v>
      </c>
      <c r="L401" s="55">
        <v>0.65591397849462396</v>
      </c>
      <c r="M401" s="55">
        <v>0.55000000000000004</v>
      </c>
      <c r="N401" s="55">
        <v>0.451851851851852</v>
      </c>
    </row>
    <row r="402" spans="1:14" hidden="1" x14ac:dyDescent="0.35">
      <c r="A402" s="34" t="s">
        <v>84</v>
      </c>
      <c r="B402" s="34" t="s">
        <v>88</v>
      </c>
      <c r="C402" s="34" t="s">
        <v>231</v>
      </c>
      <c r="E402" s="34" t="s">
        <v>10</v>
      </c>
      <c r="F402" t="s">
        <v>48</v>
      </c>
      <c r="G402" s="60" t="s">
        <v>230</v>
      </c>
      <c r="H402" s="55" t="s">
        <v>222</v>
      </c>
      <c r="I402" s="34" t="str">
        <f t="shared" si="24"/>
        <v>Barriers experienced by households that prevented them from accessing needed medication : Medication is not available in the health facility (e.g. hospital, primary health care center)</v>
      </c>
      <c r="J402" s="34" t="str">
        <f t="shared" si="25"/>
        <v>Barriers experienced by households that prevented them from accessing needed medication : Medication is not available in the health facility (e.g. hospital, primary health care center)Migrants</v>
      </c>
      <c r="K402" s="55">
        <v>0.14383561643835599</v>
      </c>
      <c r="L402" s="55">
        <v>0.21505376344086</v>
      </c>
      <c r="M402" s="55">
        <v>0.133333333333333</v>
      </c>
      <c r="N402" s="55">
        <v>0.17037037037037001</v>
      </c>
    </row>
    <row r="403" spans="1:14" hidden="1" x14ac:dyDescent="0.35">
      <c r="A403" s="34" t="s">
        <v>84</v>
      </c>
      <c r="B403" s="34" t="s">
        <v>88</v>
      </c>
      <c r="C403" s="34" t="s">
        <v>231</v>
      </c>
      <c r="E403" s="34" t="s">
        <v>10</v>
      </c>
      <c r="F403" t="s">
        <v>48</v>
      </c>
      <c r="G403" s="60" t="s">
        <v>230</v>
      </c>
      <c r="H403" s="55" t="s">
        <v>223</v>
      </c>
      <c r="I403" s="34" t="str">
        <f t="shared" si="24"/>
        <v>Barriers experienced by households that prevented them from accessing needed medication : Medication is not available in private pharmacy</v>
      </c>
      <c r="J403" s="34" t="str">
        <f t="shared" si="25"/>
        <v>Barriers experienced by households that prevented them from accessing needed medication : Medication is not available in private pharmacyMigrants</v>
      </c>
      <c r="K403" s="55">
        <v>0.20547945205479501</v>
      </c>
      <c r="L403" s="55">
        <v>0.41666666666666702</v>
      </c>
      <c r="M403" s="55">
        <v>0.233333333333333</v>
      </c>
      <c r="N403" s="55">
        <v>5.1851851851851899E-2</v>
      </c>
    </row>
    <row r="404" spans="1:14" hidden="1" x14ac:dyDescent="0.35">
      <c r="A404" s="34" t="s">
        <v>84</v>
      </c>
      <c r="B404" s="34" t="s">
        <v>88</v>
      </c>
      <c r="C404" s="34" t="s">
        <v>231</v>
      </c>
      <c r="E404" s="34" t="s">
        <v>10</v>
      </c>
      <c r="F404" t="s">
        <v>48</v>
      </c>
      <c r="G404" s="60" t="s">
        <v>230</v>
      </c>
      <c r="H404" s="55" t="s">
        <v>224</v>
      </c>
      <c r="I404" s="34" t="str">
        <f t="shared" si="24"/>
        <v>Barriers experienced by households that prevented them from accessing needed medication : Don't trust the quality/source of available medicine</v>
      </c>
      <c r="J404" s="34" t="str">
        <f t="shared" si="25"/>
        <v>Barriers experienced by households that prevented them from accessing needed medication : Don't trust the quality/source of available medicineMigrants</v>
      </c>
      <c r="K404" s="55">
        <v>1.3698630136986301E-2</v>
      </c>
      <c r="L404" s="55">
        <v>2.6881720430107499E-3</v>
      </c>
      <c r="M404" s="55">
        <v>0</v>
      </c>
      <c r="N404" s="55">
        <v>0</v>
      </c>
    </row>
    <row r="405" spans="1:14" hidden="1" x14ac:dyDescent="0.35">
      <c r="A405" s="34" t="s">
        <v>84</v>
      </c>
      <c r="B405" s="34" t="s">
        <v>88</v>
      </c>
      <c r="C405" s="34" t="s">
        <v>231</v>
      </c>
      <c r="E405" s="34" t="s">
        <v>10</v>
      </c>
      <c r="F405" t="s">
        <v>48</v>
      </c>
      <c r="G405" s="60" t="s">
        <v>230</v>
      </c>
      <c r="H405" s="55" t="s">
        <v>225</v>
      </c>
      <c r="I405" s="34" t="str">
        <f t="shared" si="24"/>
        <v>Barriers experienced by households that prevented them from accessing needed medication : Pharmacy has limited hours or is closed</v>
      </c>
      <c r="J405" s="34" t="str">
        <f t="shared" si="25"/>
        <v>Barriers experienced by households that prevented them from accessing needed medication : Pharmacy has limited hours or is closedMigrants</v>
      </c>
      <c r="K405" s="55">
        <v>0</v>
      </c>
      <c r="L405" s="55">
        <v>1.0752688172042999E-2</v>
      </c>
      <c r="M405" s="55">
        <v>0</v>
      </c>
      <c r="N405" s="55">
        <v>0</v>
      </c>
    </row>
    <row r="406" spans="1:14" hidden="1" x14ac:dyDescent="0.35">
      <c r="A406" s="34" t="s">
        <v>84</v>
      </c>
      <c r="B406" s="34" t="s">
        <v>88</v>
      </c>
      <c r="C406" s="34" t="s">
        <v>231</v>
      </c>
      <c r="E406" s="34" t="s">
        <v>10</v>
      </c>
      <c r="F406" t="s">
        <v>48</v>
      </c>
      <c r="G406" s="60" t="s">
        <v>230</v>
      </c>
      <c r="H406" s="55" t="s">
        <v>226</v>
      </c>
      <c r="I406" s="34" t="str">
        <f t="shared" si="24"/>
        <v>Barriers experienced by households that prevented them from accessing needed medication : Medical personnel (doctors, pharmacists) refused to give</v>
      </c>
      <c r="J406" s="34" t="str">
        <f t="shared" si="25"/>
        <v>Barriers experienced by households that prevented them from accessing needed medication : Medical personnel (doctors, pharmacists) refused to giveMigrants</v>
      </c>
      <c r="K406" s="55">
        <v>6.8493150684931503E-3</v>
      </c>
      <c r="L406" s="55">
        <v>1.11022302462516E-16</v>
      </c>
      <c r="M406" s="55">
        <v>0</v>
      </c>
      <c r="N406" s="55">
        <v>0</v>
      </c>
    </row>
    <row r="407" spans="1:14" hidden="1" x14ac:dyDescent="0.35">
      <c r="A407" s="34" t="s">
        <v>84</v>
      </c>
      <c r="B407" s="34" t="s">
        <v>88</v>
      </c>
      <c r="C407" s="34" t="s">
        <v>231</v>
      </c>
      <c r="E407" s="34" t="s">
        <v>10</v>
      </c>
      <c r="F407" t="s">
        <v>48</v>
      </c>
      <c r="G407" s="60" t="s">
        <v>230</v>
      </c>
      <c r="H407" s="55" t="s">
        <v>227</v>
      </c>
      <c r="I407" s="34" t="str">
        <f t="shared" si="24"/>
        <v>Barriers experienced by households that prevented them from accessing needed medication : Couldn't afford doctor's visit to obtain prescription</v>
      </c>
      <c r="J407" s="34" t="str">
        <f t="shared" si="25"/>
        <v>Barriers experienced by households that prevented them from accessing needed medication : Couldn't afford doctor's visit to obtain prescriptionMigrants</v>
      </c>
      <c r="K407" s="55">
        <v>3.42465753424658E-2</v>
      </c>
      <c r="L407" s="55">
        <v>4.5698924731182797E-2</v>
      </c>
      <c r="M407" s="55">
        <v>1.6666666666666701E-2</v>
      </c>
      <c r="N407" s="55">
        <v>7.4074074074074103E-3</v>
      </c>
    </row>
    <row r="408" spans="1:14" hidden="1" x14ac:dyDescent="0.35">
      <c r="A408" s="34" t="s">
        <v>84</v>
      </c>
      <c r="B408" s="34" t="s">
        <v>88</v>
      </c>
      <c r="C408" s="34" t="s">
        <v>231</v>
      </c>
      <c r="E408" s="34" t="s">
        <v>10</v>
      </c>
      <c r="F408" t="s">
        <v>48</v>
      </c>
      <c r="G408" s="60" t="s">
        <v>230</v>
      </c>
      <c r="H408" s="55" t="s">
        <v>228</v>
      </c>
      <c r="I408" s="34" t="str">
        <f t="shared" si="24"/>
        <v>Barriers experienced by households that prevented them from accessing needed medication : Don't know which medication is needed</v>
      </c>
      <c r="J408" s="34" t="str">
        <f t="shared" si="25"/>
        <v>Barriers experienced by households that prevented them from accessing needed medication : Don't know which medication is neededMigrants</v>
      </c>
      <c r="K408" s="55">
        <v>0</v>
      </c>
      <c r="L408" s="55">
        <v>1.0752688172042999E-2</v>
      </c>
      <c r="M408" s="55">
        <v>0</v>
      </c>
      <c r="N408" s="55">
        <v>0</v>
      </c>
    </row>
    <row r="409" spans="1:14" hidden="1" x14ac:dyDescent="0.35">
      <c r="A409" s="34" t="s">
        <v>84</v>
      </c>
      <c r="B409" s="34" t="s">
        <v>88</v>
      </c>
      <c r="C409" s="34" t="s">
        <v>231</v>
      </c>
      <c r="E409" s="34" t="s">
        <v>10</v>
      </c>
      <c r="F409" t="s">
        <v>48</v>
      </c>
      <c r="G409" s="60" t="s">
        <v>230</v>
      </c>
      <c r="H409" s="55" t="s">
        <v>229</v>
      </c>
      <c r="I409" s="34" t="str">
        <f t="shared" si="24"/>
        <v>Barriers experienced by households that prevented them from accessing needed medication : Insurance or NSSF not honored</v>
      </c>
      <c r="J409" s="34" t="str">
        <f t="shared" si="25"/>
        <v>Barriers experienced by households that prevented them from accessing needed medication : Insurance or NSSF not honoredMigrants</v>
      </c>
      <c r="K409" s="55">
        <v>6.8493150684931503E-3</v>
      </c>
      <c r="L409" s="55">
        <v>3.7634408602150497E-2</v>
      </c>
      <c r="M409" s="55">
        <v>0</v>
      </c>
      <c r="N409" s="55">
        <v>0</v>
      </c>
    </row>
    <row r="410" spans="1:14" hidden="1" x14ac:dyDescent="0.35">
      <c r="A410" s="34" t="s">
        <v>84</v>
      </c>
      <c r="B410" s="34" t="s">
        <v>88</v>
      </c>
      <c r="C410" s="34" t="s">
        <v>231</v>
      </c>
      <c r="E410" s="34" t="s">
        <v>10</v>
      </c>
      <c r="F410" t="s">
        <v>48</v>
      </c>
      <c r="G410" s="60" t="s">
        <v>230</v>
      </c>
      <c r="H410" s="55" t="s">
        <v>130</v>
      </c>
      <c r="I410" s="34" t="str">
        <f t="shared" si="24"/>
        <v>Barriers experienced by households that prevented them from accessing needed medication : Language issues or communication barriers (can include disability related to speaking/ seeing/ hearing)</v>
      </c>
      <c r="J410" s="34" t="str">
        <f t="shared" si="25"/>
        <v>Barriers experienced by households that prevented them from accessing needed medication : Language issues or communication barriers (can include disability related to speaking/ seeing/ hearing)Migrants</v>
      </c>
      <c r="K410" s="55">
        <v>0</v>
      </c>
      <c r="L410" s="55">
        <v>5.3763440860214997E-3</v>
      </c>
      <c r="M410" s="55">
        <v>0</v>
      </c>
      <c r="N410" s="55">
        <v>0</v>
      </c>
    </row>
    <row r="411" spans="1:14" hidden="1" x14ac:dyDescent="0.35">
      <c r="A411" s="34" t="s">
        <v>84</v>
      </c>
      <c r="B411" s="34" t="s">
        <v>88</v>
      </c>
      <c r="C411" s="34" t="s">
        <v>231</v>
      </c>
      <c r="E411" s="34" t="s">
        <v>10</v>
      </c>
      <c r="F411" t="s">
        <v>48</v>
      </c>
      <c r="G411" s="60" t="s">
        <v>230</v>
      </c>
      <c r="H411" s="55" t="s">
        <v>108</v>
      </c>
      <c r="I411" s="34" t="str">
        <f t="shared" si="24"/>
        <v>Barriers experienced by households that prevented them from accessing needed medication : Other</v>
      </c>
      <c r="J411" s="34" t="str">
        <f t="shared" si="25"/>
        <v>Barriers experienced by households that prevented them from accessing needed medication : OtherMigrants</v>
      </c>
      <c r="K411" s="55">
        <v>0</v>
      </c>
      <c r="L411" s="55">
        <v>1.11022302462516E-16</v>
      </c>
      <c r="M411" s="55">
        <v>0</v>
      </c>
      <c r="N411" s="55">
        <v>0</v>
      </c>
    </row>
    <row r="412" spans="1:14" hidden="1" x14ac:dyDescent="0.35">
      <c r="A412" s="34" t="s">
        <v>84</v>
      </c>
      <c r="B412" s="34" t="s">
        <v>88</v>
      </c>
      <c r="C412" s="34" t="s">
        <v>231</v>
      </c>
      <c r="E412" s="34" t="s">
        <v>10</v>
      </c>
      <c r="F412" t="s">
        <v>48</v>
      </c>
      <c r="G412" s="60" t="s">
        <v>230</v>
      </c>
      <c r="H412" s="55" t="s">
        <v>8</v>
      </c>
      <c r="I412" s="34" t="str">
        <f t="shared" si="24"/>
        <v>Barriers experienced by households that prevented them from accessing needed medication : Don't know</v>
      </c>
      <c r="J412" s="34" t="str">
        <f t="shared" si="25"/>
        <v>Barriers experienced by households that prevented them from accessing needed medication : Don't knowMigrants</v>
      </c>
      <c r="K412" s="55">
        <v>0</v>
      </c>
      <c r="L412" s="55">
        <v>5.3763440860214997E-3</v>
      </c>
      <c r="M412" s="55">
        <v>1.6666666666666701E-2</v>
      </c>
      <c r="N412" s="55">
        <v>7.4074074074074103E-3</v>
      </c>
    </row>
    <row r="413" spans="1:14" hidden="1" x14ac:dyDescent="0.35">
      <c r="A413" s="34" t="s">
        <v>84</v>
      </c>
      <c r="B413" s="34" t="s">
        <v>88</v>
      </c>
      <c r="C413" s="34" t="s">
        <v>231</v>
      </c>
      <c r="E413" s="34" t="s">
        <v>10</v>
      </c>
      <c r="F413" t="s">
        <v>48</v>
      </c>
      <c r="G413" s="60" t="s">
        <v>230</v>
      </c>
      <c r="H413" s="55" t="s">
        <v>7</v>
      </c>
      <c r="I413" s="34" t="str">
        <f t="shared" si="24"/>
        <v>Barriers experienced by households that prevented them from accessing needed medication : Decline to answer</v>
      </c>
      <c r="J413" s="34" t="str">
        <f t="shared" si="25"/>
        <v>Barriers experienced by households that prevented them from accessing needed medication : Decline to answerMigrants</v>
      </c>
      <c r="K413" s="55">
        <v>0</v>
      </c>
      <c r="L413" s="55">
        <v>1.11022302462516E-16</v>
      </c>
      <c r="M413" s="55">
        <v>0</v>
      </c>
      <c r="N413" s="55">
        <v>0</v>
      </c>
    </row>
    <row r="414" spans="1:14" hidden="1" x14ac:dyDescent="0.35">
      <c r="A414" s="34" t="s">
        <v>84</v>
      </c>
      <c r="B414" s="34" t="s">
        <v>88</v>
      </c>
      <c r="C414" s="34" t="s">
        <v>231</v>
      </c>
      <c r="E414" s="34" t="s">
        <v>10</v>
      </c>
      <c r="F414" t="s">
        <v>12</v>
      </c>
      <c r="G414" s="60" t="s">
        <v>230</v>
      </c>
      <c r="H414" s="55" t="s">
        <v>220</v>
      </c>
      <c r="I414" s="34" t="str">
        <f t="shared" si="24"/>
        <v>Barriers experienced by households that prevented them from accessing needed medication : None or not applicable</v>
      </c>
      <c r="J414" s="34" t="str">
        <f t="shared" si="25"/>
        <v>Barriers experienced by households that prevented them from accessing needed medication : None or not applicablePRL</v>
      </c>
      <c r="K414" s="55">
        <v>0.151685393258427</v>
      </c>
      <c r="L414" s="55">
        <v>0.20786516853932599</v>
      </c>
      <c r="M414" s="55">
        <v>6.8965517241379296E-2</v>
      </c>
      <c r="N414" s="55">
        <v>0.146788990825688</v>
      </c>
    </row>
    <row r="415" spans="1:14" hidden="1" x14ac:dyDescent="0.35">
      <c r="A415" s="34" t="s">
        <v>84</v>
      </c>
      <c r="B415" s="34" t="s">
        <v>88</v>
      </c>
      <c r="C415" s="34" t="s">
        <v>231</v>
      </c>
      <c r="E415" s="34" t="s">
        <v>10</v>
      </c>
      <c r="F415" t="s">
        <v>12</v>
      </c>
      <c r="G415" s="60" t="s">
        <v>230</v>
      </c>
      <c r="H415" s="55" t="s">
        <v>221</v>
      </c>
      <c r="I415" s="34" t="str">
        <f t="shared" si="24"/>
        <v>Barriers experienced by households that prevented them from accessing needed medication : Medication is too expensive</v>
      </c>
      <c r="J415" s="34" t="str">
        <f t="shared" si="25"/>
        <v>Barriers experienced by households that prevented them from accessing needed medication : Medication is too expensivePRL</v>
      </c>
      <c r="K415" s="55">
        <v>0.70786516853932602</v>
      </c>
      <c r="L415" s="55">
        <v>0.71910112359550604</v>
      </c>
      <c r="M415" s="55">
        <v>0.85221674876847298</v>
      </c>
      <c r="N415" s="55">
        <v>0.73394495412843996</v>
      </c>
    </row>
    <row r="416" spans="1:14" hidden="1" x14ac:dyDescent="0.35">
      <c r="A416" s="34" t="s">
        <v>84</v>
      </c>
      <c r="B416" s="34" t="s">
        <v>88</v>
      </c>
      <c r="C416" s="34" t="s">
        <v>231</v>
      </c>
      <c r="E416" s="34" t="s">
        <v>10</v>
      </c>
      <c r="F416" t="s">
        <v>12</v>
      </c>
      <c r="G416" s="60" t="s">
        <v>230</v>
      </c>
      <c r="H416" s="55" t="s">
        <v>222</v>
      </c>
      <c r="I416" s="34" t="str">
        <f t="shared" si="24"/>
        <v>Barriers experienced by households that prevented them from accessing needed medication : Medication is not available in the health facility (e.g. hospital, primary health care center)</v>
      </c>
      <c r="J416" s="34" t="str">
        <f t="shared" si="25"/>
        <v>Barriers experienced by households that prevented them from accessing needed medication : Medication is not available in the health facility (e.g. hospital, primary health care center)PRL</v>
      </c>
      <c r="K416" s="55">
        <v>0.38764044943820197</v>
      </c>
      <c r="L416" s="55">
        <v>0.29213483146067398</v>
      </c>
      <c r="M416" s="55">
        <v>0.35467980295566498</v>
      </c>
      <c r="N416" s="55">
        <v>0.35779816513761498</v>
      </c>
    </row>
    <row r="417" spans="1:14" hidden="1" x14ac:dyDescent="0.35">
      <c r="A417" s="34" t="s">
        <v>84</v>
      </c>
      <c r="B417" s="34" t="s">
        <v>88</v>
      </c>
      <c r="C417" s="34" t="s">
        <v>231</v>
      </c>
      <c r="E417" s="34" t="s">
        <v>10</v>
      </c>
      <c r="F417" t="s">
        <v>12</v>
      </c>
      <c r="G417" s="60" t="s">
        <v>230</v>
      </c>
      <c r="H417" s="55" t="s">
        <v>223</v>
      </c>
      <c r="I417" s="34" t="str">
        <f t="shared" si="24"/>
        <v>Barriers experienced by households that prevented them from accessing needed medication : Medication is not available in private pharmacy</v>
      </c>
      <c r="J417" s="34" t="str">
        <f t="shared" si="25"/>
        <v>Barriers experienced by households that prevented them from accessing needed medication : Medication is not available in private pharmacyPRL</v>
      </c>
      <c r="K417" s="55">
        <v>0.48314606741573002</v>
      </c>
      <c r="L417" s="55">
        <v>0.50561797752809001</v>
      </c>
      <c r="M417" s="55">
        <v>0.75862068965517204</v>
      </c>
      <c r="N417" s="55">
        <v>0.44954128440367003</v>
      </c>
    </row>
    <row r="418" spans="1:14" hidden="1" x14ac:dyDescent="0.35">
      <c r="A418" s="34" t="s">
        <v>84</v>
      </c>
      <c r="B418" s="34" t="s">
        <v>88</v>
      </c>
      <c r="C418" s="34" t="s">
        <v>231</v>
      </c>
      <c r="E418" s="34" t="s">
        <v>10</v>
      </c>
      <c r="F418" t="s">
        <v>12</v>
      </c>
      <c r="G418" s="60" t="s">
        <v>230</v>
      </c>
      <c r="H418" s="55" t="s">
        <v>224</v>
      </c>
      <c r="I418" s="34" t="str">
        <f t="shared" si="24"/>
        <v>Barriers experienced by households that prevented them from accessing needed medication : Don't trust the quality/source of available medicine</v>
      </c>
      <c r="J418" s="34" t="str">
        <f t="shared" si="25"/>
        <v>Barriers experienced by households that prevented them from accessing needed medication : Don't trust the quality/source of available medicinePRL</v>
      </c>
      <c r="K418" s="55">
        <v>1.1235955056179799E-2</v>
      </c>
      <c r="L418" s="55">
        <v>5.6179775280898901E-3</v>
      </c>
      <c r="M418" s="55">
        <v>0</v>
      </c>
      <c r="N418" s="55">
        <v>3.6697247706422E-2</v>
      </c>
    </row>
    <row r="419" spans="1:14" hidden="1" x14ac:dyDescent="0.35">
      <c r="A419" s="34" t="s">
        <v>84</v>
      </c>
      <c r="B419" s="34" t="s">
        <v>88</v>
      </c>
      <c r="C419" s="34" t="s">
        <v>231</v>
      </c>
      <c r="E419" s="34" t="s">
        <v>10</v>
      </c>
      <c r="F419" t="s">
        <v>12</v>
      </c>
      <c r="G419" s="60" t="s">
        <v>230</v>
      </c>
      <c r="H419" s="55" t="s">
        <v>225</v>
      </c>
      <c r="I419" s="34" t="str">
        <f t="shared" si="24"/>
        <v>Barriers experienced by households that prevented them from accessing needed medication : Pharmacy has limited hours or is closed</v>
      </c>
      <c r="J419" s="34" t="str">
        <f t="shared" si="25"/>
        <v>Barriers experienced by households that prevented them from accessing needed medication : Pharmacy has limited hours or is closedPRL</v>
      </c>
      <c r="K419" s="55">
        <v>0</v>
      </c>
      <c r="L419" s="55">
        <v>0</v>
      </c>
      <c r="M419" s="55">
        <v>4.92610837438424E-3</v>
      </c>
      <c r="N419" s="55">
        <v>0</v>
      </c>
    </row>
    <row r="420" spans="1:14" hidden="1" x14ac:dyDescent="0.35">
      <c r="A420" s="34" t="s">
        <v>84</v>
      </c>
      <c r="B420" s="34" t="s">
        <v>88</v>
      </c>
      <c r="C420" s="34" t="s">
        <v>231</v>
      </c>
      <c r="E420" s="34" t="s">
        <v>10</v>
      </c>
      <c r="F420" t="s">
        <v>12</v>
      </c>
      <c r="G420" s="60" t="s">
        <v>230</v>
      </c>
      <c r="H420" s="55" t="s">
        <v>226</v>
      </c>
      <c r="I420" s="34" t="str">
        <f t="shared" si="24"/>
        <v>Barriers experienced by households that prevented them from accessing needed medication : Medical personnel (doctors, pharmacists) refused to give</v>
      </c>
      <c r="J420" s="34" t="str">
        <f t="shared" si="25"/>
        <v>Barriers experienced by households that prevented them from accessing needed medication : Medical personnel (doctors, pharmacists) refused to givePRL</v>
      </c>
      <c r="K420" s="55">
        <v>5.6179775280898901E-3</v>
      </c>
      <c r="L420" s="55">
        <v>2.8089887640449399E-2</v>
      </c>
      <c r="M420" s="55">
        <v>0</v>
      </c>
      <c r="N420" s="55">
        <v>0</v>
      </c>
    </row>
    <row r="421" spans="1:14" hidden="1" x14ac:dyDescent="0.35">
      <c r="A421" s="34" t="s">
        <v>84</v>
      </c>
      <c r="B421" s="34" t="s">
        <v>88</v>
      </c>
      <c r="C421" s="34" t="s">
        <v>231</v>
      </c>
      <c r="E421" s="34" t="s">
        <v>10</v>
      </c>
      <c r="F421" t="s">
        <v>12</v>
      </c>
      <c r="G421" s="60" t="s">
        <v>230</v>
      </c>
      <c r="H421" s="55" t="s">
        <v>227</v>
      </c>
      <c r="I421" s="34" t="str">
        <f t="shared" si="24"/>
        <v>Barriers experienced by households that prevented them from accessing needed medication : Couldn't afford doctor's visit to obtain prescription</v>
      </c>
      <c r="J421" s="34" t="str">
        <f t="shared" si="25"/>
        <v>Barriers experienced by households that prevented them from accessing needed medication : Couldn't afford doctor's visit to obtain prescriptionPRL</v>
      </c>
      <c r="K421" s="55">
        <v>3.3707865168539297E-2</v>
      </c>
      <c r="L421" s="55">
        <v>3.3707865168539297E-2</v>
      </c>
      <c r="M421" s="55">
        <v>9.8522167487684695E-3</v>
      </c>
      <c r="N421" s="55">
        <v>2.7522935779816501E-2</v>
      </c>
    </row>
    <row r="422" spans="1:14" hidden="1" x14ac:dyDescent="0.35">
      <c r="A422" s="34" t="s">
        <v>84</v>
      </c>
      <c r="B422" s="34" t="s">
        <v>88</v>
      </c>
      <c r="C422" s="34" t="s">
        <v>231</v>
      </c>
      <c r="E422" s="34" t="s">
        <v>10</v>
      </c>
      <c r="F422" t="s">
        <v>12</v>
      </c>
      <c r="G422" s="60" t="s">
        <v>230</v>
      </c>
      <c r="H422" s="55" t="s">
        <v>228</v>
      </c>
      <c r="I422" s="34" t="str">
        <f t="shared" si="24"/>
        <v>Barriers experienced by households that prevented them from accessing needed medication : Don't know which medication is needed</v>
      </c>
      <c r="J422" s="34" t="str">
        <f t="shared" si="25"/>
        <v>Barriers experienced by households that prevented them from accessing needed medication : Don't know which medication is neededPRL</v>
      </c>
      <c r="K422" s="55">
        <v>0</v>
      </c>
      <c r="L422" s="55">
        <v>0</v>
      </c>
      <c r="M422" s="55">
        <v>0</v>
      </c>
      <c r="N422" s="55">
        <v>0</v>
      </c>
    </row>
    <row r="423" spans="1:14" hidden="1" x14ac:dyDescent="0.35">
      <c r="A423" s="34" t="s">
        <v>84</v>
      </c>
      <c r="B423" s="34" t="s">
        <v>88</v>
      </c>
      <c r="C423" s="34" t="s">
        <v>231</v>
      </c>
      <c r="E423" s="34" t="s">
        <v>10</v>
      </c>
      <c r="F423" t="s">
        <v>12</v>
      </c>
      <c r="G423" s="60" t="s">
        <v>230</v>
      </c>
      <c r="H423" s="55" t="s">
        <v>229</v>
      </c>
      <c r="I423" s="34" t="str">
        <f t="shared" si="24"/>
        <v>Barriers experienced by households that prevented them from accessing needed medication : Insurance or NSSF not honored</v>
      </c>
      <c r="J423" s="34" t="str">
        <f t="shared" si="25"/>
        <v>Barriers experienced by households that prevented them from accessing needed medication : Insurance or NSSF not honoredPRL</v>
      </c>
      <c r="K423" s="55">
        <v>0</v>
      </c>
      <c r="L423" s="55">
        <v>5.6179775280898901E-3</v>
      </c>
      <c r="M423" s="55">
        <v>0</v>
      </c>
      <c r="N423" s="55">
        <v>0</v>
      </c>
    </row>
    <row r="424" spans="1:14" hidden="1" x14ac:dyDescent="0.35">
      <c r="A424" s="34" t="s">
        <v>84</v>
      </c>
      <c r="B424" s="34" t="s">
        <v>88</v>
      </c>
      <c r="C424" s="34" t="s">
        <v>231</v>
      </c>
      <c r="E424" s="34" t="s">
        <v>10</v>
      </c>
      <c r="F424" t="s">
        <v>12</v>
      </c>
      <c r="G424" s="60" t="s">
        <v>230</v>
      </c>
      <c r="H424" s="55" t="s">
        <v>130</v>
      </c>
      <c r="I424" s="34" t="str">
        <f t="shared" si="24"/>
        <v>Barriers experienced by households that prevented them from accessing needed medication : Language issues or communication barriers (can include disability related to speaking/ seeing/ hearing)</v>
      </c>
      <c r="J424" s="34" t="str">
        <f t="shared" si="25"/>
        <v>Barriers experienced by households that prevented them from accessing needed medication : Language issues or communication barriers (can include disability related to speaking/ seeing/ hearing)PRL</v>
      </c>
      <c r="K424" s="55">
        <v>0</v>
      </c>
      <c r="L424" s="55">
        <v>0</v>
      </c>
      <c r="M424" s="55">
        <v>0</v>
      </c>
      <c r="N424" s="55">
        <v>0</v>
      </c>
    </row>
    <row r="425" spans="1:14" hidden="1" x14ac:dyDescent="0.35">
      <c r="A425" s="34" t="s">
        <v>84</v>
      </c>
      <c r="B425" s="34" t="s">
        <v>88</v>
      </c>
      <c r="C425" s="34" t="s">
        <v>231</v>
      </c>
      <c r="E425" s="34" t="s">
        <v>10</v>
      </c>
      <c r="F425" t="s">
        <v>12</v>
      </c>
      <c r="G425" s="60" t="s">
        <v>230</v>
      </c>
      <c r="H425" s="55" t="s">
        <v>108</v>
      </c>
      <c r="I425" s="34" t="str">
        <f t="shared" si="24"/>
        <v>Barriers experienced by households that prevented them from accessing needed medication : Other</v>
      </c>
      <c r="J425" s="34" t="str">
        <f t="shared" si="25"/>
        <v>Barriers experienced by households that prevented them from accessing needed medication : OtherPRL</v>
      </c>
      <c r="K425" s="55">
        <v>0</v>
      </c>
      <c r="L425" s="55">
        <v>0</v>
      </c>
      <c r="M425" s="55">
        <v>0</v>
      </c>
      <c r="N425" s="55">
        <v>9.1743119266055103E-3</v>
      </c>
    </row>
    <row r="426" spans="1:14" hidden="1" x14ac:dyDescent="0.35">
      <c r="A426" s="34" t="s">
        <v>84</v>
      </c>
      <c r="B426" s="34" t="s">
        <v>88</v>
      </c>
      <c r="C426" s="34" t="s">
        <v>231</v>
      </c>
      <c r="E426" s="34" t="s">
        <v>10</v>
      </c>
      <c r="F426" t="s">
        <v>12</v>
      </c>
      <c r="G426" s="60" t="s">
        <v>230</v>
      </c>
      <c r="H426" s="55" t="s">
        <v>8</v>
      </c>
      <c r="I426" s="34" t="str">
        <f t="shared" si="24"/>
        <v>Barriers experienced by households that prevented them from accessing needed medication : Don't know</v>
      </c>
      <c r="J426" s="34" t="str">
        <f t="shared" si="25"/>
        <v>Barriers experienced by households that prevented them from accessing needed medication : Don't knowPRL</v>
      </c>
      <c r="K426" s="55">
        <v>1.1235955056179799E-2</v>
      </c>
      <c r="L426" s="55">
        <v>0</v>
      </c>
      <c r="M426" s="55">
        <v>0</v>
      </c>
      <c r="N426" s="55">
        <v>0</v>
      </c>
    </row>
    <row r="427" spans="1:14" hidden="1" x14ac:dyDescent="0.35">
      <c r="A427" s="34" t="s">
        <v>84</v>
      </c>
      <c r="B427" s="34" t="s">
        <v>88</v>
      </c>
      <c r="C427" s="34" t="s">
        <v>231</v>
      </c>
      <c r="E427" s="34" t="s">
        <v>10</v>
      </c>
      <c r="F427" t="s">
        <v>12</v>
      </c>
      <c r="G427" s="60" t="s">
        <v>230</v>
      </c>
      <c r="H427" s="55" t="s">
        <v>7</v>
      </c>
      <c r="I427" s="34" t="str">
        <f t="shared" si="24"/>
        <v>Barriers experienced by households that prevented them from accessing needed medication : Decline to answer</v>
      </c>
      <c r="J427" s="34" t="str">
        <f t="shared" si="25"/>
        <v>Barriers experienced by households that prevented them from accessing needed medication : Decline to answerPRL</v>
      </c>
      <c r="K427" s="55">
        <v>0</v>
      </c>
      <c r="L427" s="55">
        <v>0</v>
      </c>
      <c r="M427" s="55">
        <v>0</v>
      </c>
      <c r="N427" s="55">
        <v>0</v>
      </c>
    </row>
    <row r="428" spans="1:14" x14ac:dyDescent="0.35">
      <c r="A428" s="34" t="s">
        <v>84</v>
      </c>
      <c r="B428" s="34" t="s">
        <v>88</v>
      </c>
      <c r="C428" s="34" t="s">
        <v>231</v>
      </c>
      <c r="D428" s="50" t="s">
        <v>243</v>
      </c>
      <c r="E428" s="34" t="s">
        <v>10</v>
      </c>
      <c r="F428" s="50" t="s">
        <v>11</v>
      </c>
      <c r="G428" s="55" t="s">
        <v>242</v>
      </c>
      <c r="H428" s="55" t="s">
        <v>200</v>
      </c>
      <c r="I428" s="34" t="str">
        <f t="shared" si="24"/>
        <v>Coping mechanisms employed by household to adjust to the inaccessibility of medication in Lebanon (3 months) : No coping mechanisms used</v>
      </c>
      <c r="J428" s="34" t="str">
        <f t="shared" si="25"/>
        <v>Coping mechanisms employed by household to adjust to the inaccessibility of medication in Lebanon (3 months) : No coping mechanisms usedLebanese</v>
      </c>
      <c r="K428" s="55">
        <v>0.12355398457231</v>
      </c>
      <c r="L428" s="55">
        <v>0.16255146770749601</v>
      </c>
      <c r="M428" s="55">
        <v>0.12233299231847999</v>
      </c>
      <c r="N428" s="55">
        <v>0.135890741684868</v>
      </c>
    </row>
    <row r="429" spans="1:14" x14ac:dyDescent="0.35">
      <c r="A429" s="34" t="s">
        <v>84</v>
      </c>
      <c r="B429" s="34" t="s">
        <v>88</v>
      </c>
      <c r="C429" s="34" t="s">
        <v>231</v>
      </c>
      <c r="D429" s="50" t="s">
        <v>243</v>
      </c>
      <c r="E429" s="34" t="s">
        <v>10</v>
      </c>
      <c r="F429" s="50" t="s">
        <v>11</v>
      </c>
      <c r="G429" s="55" t="s">
        <v>242</v>
      </c>
      <c r="H429" s="55" t="s">
        <v>232</v>
      </c>
      <c r="I429" s="34" t="str">
        <f t="shared" si="24"/>
        <v>Coping mechanisms employed by household to adjust to the inaccessibility of medication in Lebanon (3 months) : Switched to substitutes / generics</v>
      </c>
      <c r="J429" s="34" t="str">
        <f t="shared" si="25"/>
        <v>Coping mechanisms employed by household to adjust to the inaccessibility of medication in Lebanon (3 months) : Switched to substitutes / genericsLebanese</v>
      </c>
      <c r="K429" s="55">
        <v>0.52199523270100401</v>
      </c>
      <c r="L429" s="55">
        <v>0.58691855394530601</v>
      </c>
      <c r="M429" s="55">
        <v>0.56320855078796495</v>
      </c>
      <c r="N429" s="55">
        <v>0.39972840493907202</v>
      </c>
    </row>
    <row r="430" spans="1:14" x14ac:dyDescent="0.35">
      <c r="A430" s="34" t="s">
        <v>84</v>
      </c>
      <c r="B430" s="34" t="s">
        <v>88</v>
      </c>
      <c r="C430" s="34" t="s">
        <v>231</v>
      </c>
      <c r="D430" s="50" t="s">
        <v>243</v>
      </c>
      <c r="E430" s="34" t="s">
        <v>10</v>
      </c>
      <c r="F430" s="50" t="s">
        <v>11</v>
      </c>
      <c r="G430" s="55" t="s">
        <v>242</v>
      </c>
      <c r="H430" s="55" t="s">
        <v>233</v>
      </c>
      <c r="I430" s="34" t="str">
        <f t="shared" si="24"/>
        <v>Coping mechanisms employed by household to adjust to the inaccessibility of medication in Lebanon (3 months) : Rationed existing medication</v>
      </c>
      <c r="J430" s="34" t="str">
        <f t="shared" si="25"/>
        <v>Coping mechanisms employed by household to adjust to the inaccessibility of medication in Lebanon (3 months) : Rationed existing medicationLebanese</v>
      </c>
      <c r="K430" s="55">
        <v>0.20966155192175701</v>
      </c>
      <c r="L430" s="55">
        <v>0.27108171975769502</v>
      </c>
      <c r="M430" s="55">
        <v>0.345028035968101</v>
      </c>
      <c r="N430" s="55">
        <v>0.273709871604776</v>
      </c>
    </row>
    <row r="431" spans="1:14" x14ac:dyDescent="0.35">
      <c r="A431" s="34" t="s">
        <v>84</v>
      </c>
      <c r="B431" s="34" t="s">
        <v>88</v>
      </c>
      <c r="C431" s="34" t="s">
        <v>231</v>
      </c>
      <c r="D431" s="50" t="s">
        <v>243</v>
      </c>
      <c r="E431" s="34" t="s">
        <v>10</v>
      </c>
      <c r="F431" s="50" t="s">
        <v>11</v>
      </c>
      <c r="G431" s="55" t="s">
        <v>242</v>
      </c>
      <c r="H431" s="55" t="s">
        <v>234</v>
      </c>
      <c r="I431" s="34" t="str">
        <f t="shared" si="24"/>
        <v>Coping mechanisms employed by household to adjust to the inaccessibility of medication in Lebanon (3 months) : Acquired medication from outside Lebanon</v>
      </c>
      <c r="J431" s="34" t="str">
        <f t="shared" si="25"/>
        <v>Coping mechanisms employed by household to adjust to the inaccessibility of medication in Lebanon (3 months) : Acquired medication from outside LebanonLebanese</v>
      </c>
      <c r="K431" s="55">
        <v>0.28247883649906702</v>
      </c>
      <c r="L431" s="55">
        <v>0.28514157004324903</v>
      </c>
      <c r="M431" s="55">
        <v>0.22519880092754899</v>
      </c>
      <c r="N431" s="55">
        <v>0.29974025646696401</v>
      </c>
    </row>
    <row r="432" spans="1:14" x14ac:dyDescent="0.35">
      <c r="A432" s="34" t="s">
        <v>84</v>
      </c>
      <c r="B432" s="34" t="s">
        <v>88</v>
      </c>
      <c r="C432" s="34" t="s">
        <v>231</v>
      </c>
      <c r="D432" s="50" t="s">
        <v>243</v>
      </c>
      <c r="E432" s="34" t="s">
        <v>10</v>
      </c>
      <c r="F432" s="50" t="s">
        <v>11</v>
      </c>
      <c r="G432" s="55" t="s">
        <v>242</v>
      </c>
      <c r="H432" s="55" t="s">
        <v>235</v>
      </c>
      <c r="I432" s="34" t="str">
        <f t="shared" si="24"/>
        <v>Coping mechanisms employed by household to adjust to the inaccessibility of medication in Lebanon (3 months) : Received or exchanged medicine through informal networks</v>
      </c>
      <c r="J432" s="34" t="str">
        <f t="shared" si="25"/>
        <v>Coping mechanisms employed by household to adjust to the inaccessibility of medication in Lebanon (3 months) : Received or exchanged medicine through informal networksLebanese</v>
      </c>
      <c r="K432" s="55">
        <v>4.8388443484816697E-2</v>
      </c>
      <c r="L432" s="55">
        <v>3.4327810974514802E-2</v>
      </c>
      <c r="M432" s="55">
        <v>3.3916551938152302E-2</v>
      </c>
      <c r="N432" s="55">
        <v>5.3190977258063502E-2</v>
      </c>
    </row>
    <row r="433" spans="1:14" x14ac:dyDescent="0.35">
      <c r="A433" s="34" t="s">
        <v>84</v>
      </c>
      <c r="B433" s="34" t="s">
        <v>88</v>
      </c>
      <c r="C433" s="34" t="s">
        <v>231</v>
      </c>
      <c r="D433" s="50" t="s">
        <v>243</v>
      </c>
      <c r="E433" s="34" t="s">
        <v>10</v>
      </c>
      <c r="F433" s="50" t="s">
        <v>11</v>
      </c>
      <c r="G433" s="55" t="s">
        <v>242</v>
      </c>
      <c r="H433" s="55" t="s">
        <v>236</v>
      </c>
      <c r="I433" s="34" t="str">
        <f t="shared" si="24"/>
        <v>Coping mechanisms employed by household to adjust to the inaccessibility of medication in Lebanon (3 months) : Sold household items or property to afford medication</v>
      </c>
      <c r="J433" s="34" t="str">
        <f t="shared" si="25"/>
        <v>Coping mechanisms employed by household to adjust to the inaccessibility of medication in Lebanon (3 months) : Sold household items or property to afford medicationLebanese</v>
      </c>
      <c r="K433" s="55">
        <v>2.14499080495885E-2</v>
      </c>
      <c r="L433" s="55">
        <v>9.6375883709969596E-3</v>
      </c>
      <c r="M433" s="55">
        <v>2.38463122510079E-2</v>
      </c>
      <c r="N433" s="55">
        <v>9.5551202987233394E-2</v>
      </c>
    </row>
    <row r="434" spans="1:14" x14ac:dyDescent="0.35">
      <c r="A434" s="34" t="s">
        <v>84</v>
      </c>
      <c r="B434" s="34" t="s">
        <v>88</v>
      </c>
      <c r="C434" s="34" t="s">
        <v>231</v>
      </c>
      <c r="D434" s="50" t="s">
        <v>243</v>
      </c>
      <c r="E434" s="34" t="s">
        <v>10</v>
      </c>
      <c r="F434" s="50" t="s">
        <v>11</v>
      </c>
      <c r="G434" s="55" t="s">
        <v>242</v>
      </c>
      <c r="H434" s="55" t="s">
        <v>237</v>
      </c>
      <c r="I434" s="34" t="str">
        <f t="shared" si="24"/>
        <v>Coping mechanisms employed by household to adjust to the inaccessibility of medication in Lebanon (3 months) : Traveled (either within country or abroad) to obtain medication</v>
      </c>
      <c r="J434" s="34" t="str">
        <f t="shared" si="25"/>
        <v>Coping mechanisms employed by household to adjust to the inaccessibility of medication in Lebanon (3 months) : Traveled (either within country or abroad) to obtain medicationLebanese</v>
      </c>
      <c r="K434" s="55">
        <v>1.5996654644824099E-2</v>
      </c>
      <c r="L434" s="55">
        <v>1.9032142778155899E-2</v>
      </c>
      <c r="M434" s="55">
        <v>5.3066481308093202E-2</v>
      </c>
      <c r="N434" s="55">
        <v>2.0331717762472799E-2</v>
      </c>
    </row>
    <row r="435" spans="1:14" x14ac:dyDescent="0.35">
      <c r="A435" s="34" t="s">
        <v>84</v>
      </c>
      <c r="B435" s="34" t="s">
        <v>88</v>
      </c>
      <c r="C435" s="34" t="s">
        <v>231</v>
      </c>
      <c r="D435" s="50" t="s">
        <v>243</v>
      </c>
      <c r="E435" s="34" t="s">
        <v>10</v>
      </c>
      <c r="F435" s="50" t="s">
        <v>11</v>
      </c>
      <c r="G435" s="55" t="s">
        <v>242</v>
      </c>
      <c r="H435" s="55" t="s">
        <v>238</v>
      </c>
      <c r="I435" s="34" t="str">
        <f t="shared" si="24"/>
        <v>Coping mechanisms employed by household to adjust to the inaccessibility of medication in Lebanon (3 months) : Reduced non-medical household expenses to afford medication</v>
      </c>
      <c r="J435" s="34" t="str">
        <f t="shared" si="25"/>
        <v>Coping mechanisms employed by household to adjust to the inaccessibility of medication in Lebanon (3 months) : Reduced non-medical household expenses to afford medicationLebanese</v>
      </c>
      <c r="K435" s="55">
        <v>0.12166569680458</v>
      </c>
      <c r="L435" s="55">
        <v>3.2046659727399902E-2</v>
      </c>
      <c r="M435" s="55">
        <v>3.8611441493829897E-2</v>
      </c>
      <c r="N435" s="55">
        <v>8.0763570451172204E-2</v>
      </c>
    </row>
    <row r="436" spans="1:14" x14ac:dyDescent="0.35">
      <c r="A436" s="34" t="s">
        <v>84</v>
      </c>
      <c r="B436" s="34" t="s">
        <v>88</v>
      </c>
      <c r="C436" s="34" t="s">
        <v>231</v>
      </c>
      <c r="D436" s="50" t="s">
        <v>243</v>
      </c>
      <c r="E436" s="34" t="s">
        <v>10</v>
      </c>
      <c r="F436" s="50" t="s">
        <v>11</v>
      </c>
      <c r="G436" s="55" t="s">
        <v>242</v>
      </c>
      <c r="H436" s="55" t="s">
        <v>239</v>
      </c>
      <c r="I436" s="34" t="str">
        <f t="shared" si="24"/>
        <v>Coping mechanisms employed by household to adjust to the inaccessibility of medication in Lebanon (3 months) : Worked additional hours/new members entered workforce to afford medication</v>
      </c>
      <c r="J436" s="34" t="str">
        <f t="shared" si="25"/>
        <v>Coping mechanisms employed by household to adjust to the inaccessibility of medication in Lebanon (3 months) : Worked additional hours/new members entered workforce to afford medicationLebanese</v>
      </c>
      <c r="K436" s="55">
        <v>4.5610122160074096E-3</v>
      </c>
      <c r="L436" s="55">
        <v>3.50857870445845E-3</v>
      </c>
      <c r="M436" s="55">
        <v>6.5301386133234897E-3</v>
      </c>
      <c r="N436" s="55">
        <v>0</v>
      </c>
    </row>
    <row r="437" spans="1:14" x14ac:dyDescent="0.35">
      <c r="A437" s="34" t="s">
        <v>84</v>
      </c>
      <c r="B437" s="34" t="s">
        <v>88</v>
      </c>
      <c r="C437" s="34" t="s">
        <v>231</v>
      </c>
      <c r="D437" s="50" t="s">
        <v>243</v>
      </c>
      <c r="E437" s="34" t="s">
        <v>10</v>
      </c>
      <c r="F437" s="50" t="s">
        <v>11</v>
      </c>
      <c r="G437" s="55" t="s">
        <v>242</v>
      </c>
      <c r="H437" s="55" t="s">
        <v>240</v>
      </c>
      <c r="I437" s="34" t="str">
        <f t="shared" si="24"/>
        <v>Coping mechanisms employed by household to adjust to the inaccessibility of medication in Lebanon (3 months) : Borrowed money to afford medication</v>
      </c>
      <c r="J437" s="34" t="str">
        <f t="shared" si="25"/>
        <v>Coping mechanisms employed by household to adjust to the inaccessibility of medication in Lebanon (3 months) : Borrowed money to afford medicationLebanese</v>
      </c>
      <c r="K437" s="55">
        <v>0.102741267426261</v>
      </c>
      <c r="L437" s="55">
        <v>6.3805874802436005E-2</v>
      </c>
      <c r="M437" s="55">
        <v>7.8592574156143499E-2</v>
      </c>
      <c r="N437" s="55">
        <v>9.7860428003215996E-2</v>
      </c>
    </row>
    <row r="438" spans="1:14" x14ac:dyDescent="0.35">
      <c r="A438" s="34" t="s">
        <v>84</v>
      </c>
      <c r="B438" s="34" t="s">
        <v>88</v>
      </c>
      <c r="C438" s="34" t="s">
        <v>231</v>
      </c>
      <c r="D438" s="50" t="s">
        <v>243</v>
      </c>
      <c r="E438" s="34" t="s">
        <v>10</v>
      </c>
      <c r="F438" s="50" t="s">
        <v>11</v>
      </c>
      <c r="G438" s="55" t="s">
        <v>242</v>
      </c>
      <c r="H438" s="55" t="s">
        <v>241</v>
      </c>
      <c r="I438" s="34" t="str">
        <f t="shared" si="24"/>
        <v>Coping mechanisms employed by household to adjust to the inaccessibility of medication in Lebanon (3 months) : Used herbal or traditional medicines/treatments</v>
      </c>
      <c r="J438" s="34" t="str">
        <f t="shared" si="25"/>
        <v>Coping mechanisms employed by household to adjust to the inaccessibility of medication in Lebanon (3 months) : Used herbal or traditional medicines/treatmentsLebanese</v>
      </c>
      <c r="K438" s="55">
        <v>3.2354248937893001E-2</v>
      </c>
      <c r="L438" s="55">
        <v>1.44656072998733E-2</v>
      </c>
      <c r="M438" s="55">
        <v>6.1681473654295299E-2</v>
      </c>
      <c r="N438" s="55">
        <v>4.5738666668850202E-2</v>
      </c>
    </row>
    <row r="439" spans="1:14" x14ac:dyDescent="0.35">
      <c r="A439" s="34" t="s">
        <v>84</v>
      </c>
      <c r="B439" s="34" t="s">
        <v>88</v>
      </c>
      <c r="C439" s="34" t="s">
        <v>231</v>
      </c>
      <c r="D439" s="50" t="s">
        <v>243</v>
      </c>
      <c r="E439" s="34" t="s">
        <v>10</v>
      </c>
      <c r="F439" s="50" t="s">
        <v>11</v>
      </c>
      <c r="G439" s="55" t="s">
        <v>242</v>
      </c>
      <c r="H439" s="55" t="s">
        <v>212</v>
      </c>
      <c r="I439" s="34" t="str">
        <f t="shared" si="24"/>
        <v>Coping mechanisms employed by household to adjust to the inaccessibility of medication in Lebanon (3 months) : Used prayer or spiritual practices</v>
      </c>
      <c r="J439" s="34" t="str">
        <f t="shared" si="25"/>
        <v>Coping mechanisms employed by household to adjust to the inaccessibility of medication in Lebanon (3 months) : Used prayer or spiritual practicesLebanese</v>
      </c>
      <c r="K439" s="55">
        <v>1.11022302462516E-16</v>
      </c>
      <c r="L439" s="55">
        <v>7.1067680598527003E-3</v>
      </c>
      <c r="M439" s="55">
        <v>0</v>
      </c>
      <c r="N439" s="55">
        <v>2.31753151797124E-3</v>
      </c>
    </row>
    <row r="440" spans="1:14" x14ac:dyDescent="0.35">
      <c r="A440" s="34" t="s">
        <v>84</v>
      </c>
      <c r="B440" s="34" t="s">
        <v>88</v>
      </c>
      <c r="C440" s="34" t="s">
        <v>231</v>
      </c>
      <c r="D440" s="50" t="s">
        <v>243</v>
      </c>
      <c r="E440" s="34" t="s">
        <v>10</v>
      </c>
      <c r="F440" s="50" t="s">
        <v>11</v>
      </c>
      <c r="G440" s="55" t="s">
        <v>242</v>
      </c>
      <c r="H440" s="55" t="s">
        <v>211</v>
      </c>
      <c r="I440" s="34" t="str">
        <f t="shared" si="24"/>
        <v>Coping mechanisms employed by household to adjust to the inaccessibility of medication in Lebanon (3 months) : Changed lifestyle/habits to control health condition</v>
      </c>
      <c r="J440" s="34" t="str">
        <f t="shared" si="25"/>
        <v>Coping mechanisms employed by household to adjust to the inaccessibility of medication in Lebanon (3 months) : Changed lifestyle/habits to control health conditionLebanese</v>
      </c>
      <c r="K440" s="55">
        <v>3.69751794841953E-3</v>
      </c>
      <c r="L440" s="55">
        <v>4.5136504577041898E-3</v>
      </c>
      <c r="M440" s="55">
        <v>8.7441784623537092E-3</v>
      </c>
      <c r="N440" s="55">
        <v>1.36137754396271E-2</v>
      </c>
    </row>
    <row r="441" spans="1:14" x14ac:dyDescent="0.35">
      <c r="A441" s="34" t="s">
        <v>84</v>
      </c>
      <c r="B441" s="34" t="s">
        <v>88</v>
      </c>
      <c r="C441" s="34" t="s">
        <v>231</v>
      </c>
      <c r="D441" s="50" t="s">
        <v>243</v>
      </c>
      <c r="E441" s="34" t="s">
        <v>10</v>
      </c>
      <c r="F441" s="50" t="s">
        <v>11</v>
      </c>
      <c r="G441" s="55" t="s">
        <v>242</v>
      </c>
      <c r="H441" s="55" t="s">
        <v>108</v>
      </c>
      <c r="I441" s="34" t="str">
        <f t="shared" si="24"/>
        <v>Coping mechanisms employed by household to adjust to the inaccessibility of medication in Lebanon (3 months) : Other</v>
      </c>
      <c r="J441" s="34" t="str">
        <f t="shared" si="25"/>
        <v>Coping mechanisms employed by household to adjust to the inaccessibility of medication in Lebanon (3 months) : OtherLebanese</v>
      </c>
      <c r="K441" s="55">
        <v>6.8650401913400898E-3</v>
      </c>
      <c r="L441" s="55">
        <v>3.1343430081674601E-3</v>
      </c>
      <c r="M441" s="55">
        <v>5.4597635972811198E-3</v>
      </c>
      <c r="N441" s="55">
        <v>0</v>
      </c>
    </row>
    <row r="442" spans="1:14" x14ac:dyDescent="0.35">
      <c r="A442" s="34" t="s">
        <v>84</v>
      </c>
      <c r="B442" s="34" t="s">
        <v>88</v>
      </c>
      <c r="C442" s="34" t="s">
        <v>231</v>
      </c>
      <c r="D442" s="50" t="s">
        <v>243</v>
      </c>
      <c r="E442" s="34" t="s">
        <v>10</v>
      </c>
      <c r="F442" s="50" t="s">
        <v>11</v>
      </c>
      <c r="G442" s="55" t="s">
        <v>242</v>
      </c>
      <c r="H442" s="55" t="s">
        <v>8</v>
      </c>
      <c r="I442" s="34" t="str">
        <f t="shared" si="24"/>
        <v>Coping mechanisms employed by household to adjust to the inaccessibility of medication in Lebanon (3 months) : Don't know</v>
      </c>
      <c r="J442" s="34" t="str">
        <f t="shared" si="25"/>
        <v>Coping mechanisms employed by household to adjust to the inaccessibility of medication in Lebanon (3 months) : Don't knowLebanese</v>
      </c>
      <c r="K442" s="55">
        <v>4.5610122160074096E-3</v>
      </c>
      <c r="L442" s="55">
        <v>6.7271817654846397E-3</v>
      </c>
      <c r="M442" s="55">
        <v>7.4439942976650903E-3</v>
      </c>
      <c r="N442" s="55">
        <v>4.3408805337458896E-3</v>
      </c>
    </row>
    <row r="443" spans="1:14" x14ac:dyDescent="0.35">
      <c r="A443" s="34" t="s">
        <v>84</v>
      </c>
      <c r="B443" s="34" t="s">
        <v>88</v>
      </c>
      <c r="C443" s="34" t="s">
        <v>231</v>
      </c>
      <c r="D443" s="50" t="s">
        <v>243</v>
      </c>
      <c r="E443" s="34" t="s">
        <v>10</v>
      </c>
      <c r="F443" s="50" t="s">
        <v>11</v>
      </c>
      <c r="G443" s="55" t="s">
        <v>242</v>
      </c>
      <c r="H443" s="55" t="s">
        <v>7</v>
      </c>
      <c r="I443" s="34" t="str">
        <f t="shared" si="24"/>
        <v>Coping mechanisms employed by household to adjust to the inaccessibility of medication in Lebanon (3 months) : Decline to answer</v>
      </c>
      <c r="J443" s="34" t="str">
        <f t="shared" si="25"/>
        <v>Coping mechanisms employed by household to adjust to the inaccessibility of medication in Lebanon (3 months) : Decline to answerLebanese</v>
      </c>
      <c r="K443" s="55">
        <v>1.11022302462516E-16</v>
      </c>
      <c r="L443" s="55">
        <v>1.79207389875089E-3</v>
      </c>
      <c r="M443" s="55">
        <v>6.9612387521316103E-3</v>
      </c>
      <c r="N443" s="55">
        <v>3.54606049543709E-3</v>
      </c>
    </row>
    <row r="444" spans="1:14" hidden="1" x14ac:dyDescent="0.35">
      <c r="A444" s="34" t="s">
        <v>84</v>
      </c>
      <c r="B444" s="34" t="s">
        <v>88</v>
      </c>
      <c r="C444" s="34" t="s">
        <v>231</v>
      </c>
      <c r="D444" s="50" t="s">
        <v>243</v>
      </c>
      <c r="E444" s="34" t="s">
        <v>10</v>
      </c>
      <c r="F444" s="50" t="s">
        <v>48</v>
      </c>
      <c r="G444" s="55" t="s">
        <v>242</v>
      </c>
      <c r="H444" s="55" t="s">
        <v>200</v>
      </c>
      <c r="I444" s="34" t="str">
        <f t="shared" si="24"/>
        <v>Coping mechanisms employed by household to adjust to the inaccessibility of medication in Lebanon (3 months) : No coping mechanisms used</v>
      </c>
      <c r="J444" s="34" t="str">
        <f t="shared" si="25"/>
        <v>Coping mechanisms employed by household to adjust to the inaccessibility of medication in Lebanon (3 months) : No coping mechanisms usedMigrants</v>
      </c>
      <c r="K444" s="55">
        <v>0.24561403508771901</v>
      </c>
      <c r="L444" s="55">
        <v>0.34586466165413499</v>
      </c>
      <c r="M444" s="55">
        <v>0.47222222222222199</v>
      </c>
      <c r="N444" s="55">
        <v>0.54545454545454497</v>
      </c>
    </row>
    <row r="445" spans="1:14" hidden="1" x14ac:dyDescent="0.35">
      <c r="A445" s="34" t="s">
        <v>84</v>
      </c>
      <c r="B445" s="34" t="s">
        <v>88</v>
      </c>
      <c r="C445" s="34" t="s">
        <v>231</v>
      </c>
      <c r="D445" s="50" t="s">
        <v>243</v>
      </c>
      <c r="E445" s="34" t="s">
        <v>10</v>
      </c>
      <c r="F445" s="50" t="s">
        <v>48</v>
      </c>
      <c r="G445" s="55" t="s">
        <v>242</v>
      </c>
      <c r="H445" s="55" t="s">
        <v>232</v>
      </c>
      <c r="I445" s="34" t="str">
        <f t="shared" ref="I445:I458" si="26">CONCATENATE(G445,H445)</f>
        <v>Coping mechanisms employed by household to adjust to the inaccessibility of medication in Lebanon (3 months) : Switched to substitutes / generics</v>
      </c>
      <c r="J445" s="34" t="str">
        <f t="shared" ref="J445:J458" si="27">CONCATENATE(G445,H445,F445)</f>
        <v>Coping mechanisms employed by household to adjust to the inaccessibility of medication in Lebanon (3 months) : Switched to substitutes / genericsMigrants</v>
      </c>
      <c r="K445" s="55">
        <v>0.42105263157894701</v>
      </c>
      <c r="L445" s="55">
        <v>0.34210526315789502</v>
      </c>
      <c r="M445" s="55">
        <v>0.22222222222222199</v>
      </c>
      <c r="N445" s="55">
        <v>0.31818181818181801</v>
      </c>
    </row>
    <row r="446" spans="1:14" hidden="1" x14ac:dyDescent="0.35">
      <c r="A446" s="34" t="s">
        <v>84</v>
      </c>
      <c r="B446" s="34" t="s">
        <v>88</v>
      </c>
      <c r="C446" s="34" t="s">
        <v>231</v>
      </c>
      <c r="D446" s="50" t="s">
        <v>243</v>
      </c>
      <c r="E446" s="34" t="s">
        <v>10</v>
      </c>
      <c r="F446" s="50" t="s">
        <v>48</v>
      </c>
      <c r="G446" s="55" t="s">
        <v>242</v>
      </c>
      <c r="H446" s="55" t="s">
        <v>233</v>
      </c>
      <c r="I446" s="34" t="str">
        <f t="shared" si="26"/>
        <v>Coping mechanisms employed by household to adjust to the inaccessibility of medication in Lebanon (3 months) : Rationed existing medication</v>
      </c>
      <c r="J446" s="34" t="str">
        <f t="shared" si="27"/>
        <v>Coping mechanisms employed by household to adjust to the inaccessibility of medication in Lebanon (3 months) : Rationed existing medicationMigrants</v>
      </c>
      <c r="K446" s="55">
        <v>0.140350877192982</v>
      </c>
      <c r="L446" s="55">
        <v>0.18796992481203001</v>
      </c>
      <c r="M446" s="55">
        <v>0.25</v>
      </c>
      <c r="N446" s="55">
        <v>0.15151515151515199</v>
      </c>
    </row>
    <row r="447" spans="1:14" hidden="1" x14ac:dyDescent="0.35">
      <c r="A447" s="34" t="s">
        <v>84</v>
      </c>
      <c r="B447" s="34" t="s">
        <v>88</v>
      </c>
      <c r="C447" s="34" t="s">
        <v>231</v>
      </c>
      <c r="D447" s="50" t="s">
        <v>243</v>
      </c>
      <c r="E447" s="34" t="s">
        <v>10</v>
      </c>
      <c r="F447" s="50" t="s">
        <v>48</v>
      </c>
      <c r="G447" s="55" t="s">
        <v>242</v>
      </c>
      <c r="H447" s="55" t="s">
        <v>234</v>
      </c>
      <c r="I447" s="34" t="str">
        <f t="shared" si="26"/>
        <v>Coping mechanisms employed by household to adjust to the inaccessibility of medication in Lebanon (3 months) : Acquired medication from outside Lebanon</v>
      </c>
      <c r="J447" s="34" t="str">
        <f t="shared" si="27"/>
        <v>Coping mechanisms employed by household to adjust to the inaccessibility of medication in Lebanon (3 months) : Acquired medication from outside LebanonMigrants</v>
      </c>
      <c r="K447" s="55">
        <v>7.0175438596491196E-2</v>
      </c>
      <c r="L447" s="55">
        <v>7.8947368421052599E-2</v>
      </c>
      <c r="M447" s="55">
        <v>0.16666666666666699</v>
      </c>
      <c r="N447" s="55">
        <v>0.10606060606060599</v>
      </c>
    </row>
    <row r="448" spans="1:14" hidden="1" x14ac:dyDescent="0.35">
      <c r="A448" s="34" t="s">
        <v>84</v>
      </c>
      <c r="B448" s="34" t="s">
        <v>88</v>
      </c>
      <c r="C448" s="34" t="s">
        <v>231</v>
      </c>
      <c r="D448" s="50" t="s">
        <v>243</v>
      </c>
      <c r="E448" s="34" t="s">
        <v>10</v>
      </c>
      <c r="F448" s="50" t="s">
        <v>48</v>
      </c>
      <c r="G448" s="55" t="s">
        <v>242</v>
      </c>
      <c r="H448" s="55" t="s">
        <v>235</v>
      </c>
      <c r="I448" s="34" t="str">
        <f t="shared" si="26"/>
        <v>Coping mechanisms employed by household to adjust to the inaccessibility of medication in Lebanon (3 months) : Received or exchanged medicine through informal networks</v>
      </c>
      <c r="J448" s="34" t="str">
        <f t="shared" si="27"/>
        <v>Coping mechanisms employed by household to adjust to the inaccessibility of medication in Lebanon (3 months) : Received or exchanged medicine through informal networksMigrants</v>
      </c>
      <c r="K448" s="55">
        <v>5.2631578947368397E-2</v>
      </c>
      <c r="L448" s="55">
        <v>3.7593984962406E-3</v>
      </c>
      <c r="M448" s="55">
        <v>2.7777777777777801E-2</v>
      </c>
      <c r="N448" s="55">
        <v>1.5151515151515201E-2</v>
      </c>
    </row>
    <row r="449" spans="1:14" hidden="1" x14ac:dyDescent="0.35">
      <c r="A449" s="34" t="s">
        <v>84</v>
      </c>
      <c r="B449" s="34" t="s">
        <v>88</v>
      </c>
      <c r="C449" s="34" t="s">
        <v>231</v>
      </c>
      <c r="D449" s="50" t="s">
        <v>243</v>
      </c>
      <c r="E449" s="34" t="s">
        <v>10</v>
      </c>
      <c r="F449" s="50" t="s">
        <v>48</v>
      </c>
      <c r="G449" s="55" t="s">
        <v>242</v>
      </c>
      <c r="H449" s="55" t="s">
        <v>236</v>
      </c>
      <c r="I449" s="34" t="str">
        <f t="shared" si="26"/>
        <v>Coping mechanisms employed by household to adjust to the inaccessibility of medication in Lebanon (3 months) : Sold household items or property to afford medication</v>
      </c>
      <c r="J449" s="34" t="str">
        <f t="shared" si="27"/>
        <v>Coping mechanisms employed by household to adjust to the inaccessibility of medication in Lebanon (3 months) : Sold household items or property to afford medicationMigrants</v>
      </c>
      <c r="K449" s="55">
        <v>1.7543859649122799E-2</v>
      </c>
      <c r="L449" s="55">
        <v>3.7593984962406E-3</v>
      </c>
      <c r="M449" s="55">
        <v>0</v>
      </c>
      <c r="N449" s="55">
        <v>0</v>
      </c>
    </row>
    <row r="450" spans="1:14" hidden="1" x14ac:dyDescent="0.35">
      <c r="A450" s="34" t="s">
        <v>84</v>
      </c>
      <c r="B450" s="34" t="s">
        <v>88</v>
      </c>
      <c r="C450" s="34" t="s">
        <v>231</v>
      </c>
      <c r="D450" s="50" t="s">
        <v>243</v>
      </c>
      <c r="E450" s="34" t="s">
        <v>10</v>
      </c>
      <c r="F450" s="50" t="s">
        <v>48</v>
      </c>
      <c r="G450" s="55" t="s">
        <v>242</v>
      </c>
      <c r="H450" s="55" t="s">
        <v>237</v>
      </c>
      <c r="I450" s="34" t="str">
        <f t="shared" si="26"/>
        <v>Coping mechanisms employed by household to adjust to the inaccessibility of medication in Lebanon (3 months) : Traveled (either within country or abroad) to obtain medication</v>
      </c>
      <c r="J450" s="34" t="str">
        <f t="shared" si="27"/>
        <v>Coping mechanisms employed by household to adjust to the inaccessibility of medication in Lebanon (3 months) : Traveled (either within country or abroad) to obtain medicationMigrants</v>
      </c>
      <c r="K450" s="55">
        <v>5.2631578947368397E-2</v>
      </c>
      <c r="L450" s="55">
        <v>1.12781954887218E-2</v>
      </c>
      <c r="M450" s="55">
        <v>0</v>
      </c>
      <c r="N450" s="55">
        <v>1.5151515151515201E-2</v>
      </c>
    </row>
    <row r="451" spans="1:14" hidden="1" x14ac:dyDescent="0.35">
      <c r="A451" s="34" t="s">
        <v>84</v>
      </c>
      <c r="B451" s="34" t="s">
        <v>88</v>
      </c>
      <c r="C451" s="34" t="s">
        <v>231</v>
      </c>
      <c r="D451" s="50" t="s">
        <v>243</v>
      </c>
      <c r="E451" s="34" t="s">
        <v>10</v>
      </c>
      <c r="F451" s="50" t="s">
        <v>48</v>
      </c>
      <c r="G451" s="55" t="s">
        <v>242</v>
      </c>
      <c r="H451" s="55" t="s">
        <v>238</v>
      </c>
      <c r="I451" s="34" t="str">
        <f t="shared" si="26"/>
        <v>Coping mechanisms employed by household to adjust to the inaccessibility of medication in Lebanon (3 months) : Reduced non-medical household expenses to afford medication</v>
      </c>
      <c r="J451" s="34" t="str">
        <f t="shared" si="27"/>
        <v>Coping mechanisms employed by household to adjust to the inaccessibility of medication in Lebanon (3 months) : Reduced non-medical household expenses to afford medicationMigrants</v>
      </c>
      <c r="K451" s="55">
        <v>1.7543859649122799E-2</v>
      </c>
      <c r="L451" s="55">
        <v>2.6315789473684199E-2</v>
      </c>
      <c r="M451" s="55">
        <v>0</v>
      </c>
      <c r="N451" s="55">
        <v>0</v>
      </c>
    </row>
    <row r="452" spans="1:14" hidden="1" x14ac:dyDescent="0.35">
      <c r="A452" s="34" t="s">
        <v>84</v>
      </c>
      <c r="B452" s="34" t="s">
        <v>88</v>
      </c>
      <c r="C452" s="34" t="s">
        <v>231</v>
      </c>
      <c r="D452" s="50" t="s">
        <v>243</v>
      </c>
      <c r="E452" s="34" t="s">
        <v>10</v>
      </c>
      <c r="F452" s="50" t="s">
        <v>48</v>
      </c>
      <c r="G452" s="55" t="s">
        <v>242</v>
      </c>
      <c r="H452" s="55" t="s">
        <v>239</v>
      </c>
      <c r="I452" s="34" t="str">
        <f t="shared" si="26"/>
        <v>Coping mechanisms employed by household to adjust to the inaccessibility of medication in Lebanon (3 months) : Worked additional hours/new members entered workforce to afford medication</v>
      </c>
      <c r="J452" s="34" t="str">
        <f t="shared" si="27"/>
        <v>Coping mechanisms employed by household to adjust to the inaccessibility of medication in Lebanon (3 months) : Worked additional hours/new members entered workforce to afford medicationMigrants</v>
      </c>
      <c r="K452" s="55">
        <v>0</v>
      </c>
      <c r="L452" s="55">
        <v>7.5187969924812E-3</v>
      </c>
      <c r="M452" s="55">
        <v>5.5555555555555601E-2</v>
      </c>
      <c r="N452" s="55">
        <v>0</v>
      </c>
    </row>
    <row r="453" spans="1:14" hidden="1" x14ac:dyDescent="0.35">
      <c r="A453" s="34" t="s">
        <v>84</v>
      </c>
      <c r="B453" s="34" t="s">
        <v>88</v>
      </c>
      <c r="C453" s="34" t="s">
        <v>231</v>
      </c>
      <c r="D453" s="50" t="s">
        <v>243</v>
      </c>
      <c r="E453" s="34" t="s">
        <v>10</v>
      </c>
      <c r="F453" s="50" t="s">
        <v>48</v>
      </c>
      <c r="G453" s="55" t="s">
        <v>242</v>
      </c>
      <c r="H453" s="55" t="s">
        <v>240</v>
      </c>
      <c r="I453" s="34" t="str">
        <f t="shared" si="26"/>
        <v>Coping mechanisms employed by household to adjust to the inaccessibility of medication in Lebanon (3 months) : Borrowed money to afford medication</v>
      </c>
      <c r="J453" s="34" t="str">
        <f t="shared" si="27"/>
        <v>Coping mechanisms employed by household to adjust to the inaccessibility of medication in Lebanon (3 months) : Borrowed money to afford medicationMigrants</v>
      </c>
      <c r="K453" s="55">
        <v>8.7719298245614002E-2</v>
      </c>
      <c r="L453" s="55">
        <v>6.7669172932330796E-2</v>
      </c>
      <c r="M453" s="55">
        <v>5.5555555555555601E-2</v>
      </c>
      <c r="N453" s="55">
        <v>3.03030303030303E-2</v>
      </c>
    </row>
    <row r="454" spans="1:14" hidden="1" x14ac:dyDescent="0.35">
      <c r="A454" s="34" t="s">
        <v>84</v>
      </c>
      <c r="B454" s="34" t="s">
        <v>88</v>
      </c>
      <c r="C454" s="34" t="s">
        <v>231</v>
      </c>
      <c r="D454" s="50" t="s">
        <v>243</v>
      </c>
      <c r="E454" s="34" t="s">
        <v>10</v>
      </c>
      <c r="F454" s="50" t="s">
        <v>48</v>
      </c>
      <c r="G454" s="55" t="s">
        <v>242</v>
      </c>
      <c r="H454" s="55" t="s">
        <v>241</v>
      </c>
      <c r="I454" s="34" t="str">
        <f t="shared" si="26"/>
        <v>Coping mechanisms employed by household to adjust to the inaccessibility of medication in Lebanon (3 months) : Used herbal or traditional medicines/treatments</v>
      </c>
      <c r="J454" s="34" t="str">
        <f t="shared" si="27"/>
        <v>Coping mechanisms employed by household to adjust to the inaccessibility of medication in Lebanon (3 months) : Used herbal or traditional medicines/treatmentsMigrants</v>
      </c>
      <c r="K454" s="55">
        <v>1.7543859649122799E-2</v>
      </c>
      <c r="L454" s="55">
        <v>9.3984962406015005E-2</v>
      </c>
      <c r="M454" s="55">
        <v>0</v>
      </c>
      <c r="N454" s="55">
        <v>0</v>
      </c>
    </row>
    <row r="455" spans="1:14" hidden="1" x14ac:dyDescent="0.35">
      <c r="A455" s="34" t="s">
        <v>84</v>
      </c>
      <c r="B455" s="34" t="s">
        <v>88</v>
      </c>
      <c r="C455" s="34" t="s">
        <v>231</v>
      </c>
      <c r="D455" s="50" t="s">
        <v>243</v>
      </c>
      <c r="E455" s="34" t="s">
        <v>10</v>
      </c>
      <c r="F455" s="50" t="s">
        <v>48</v>
      </c>
      <c r="G455" s="55" t="s">
        <v>242</v>
      </c>
      <c r="H455" s="55" t="s">
        <v>212</v>
      </c>
      <c r="I455" s="34" t="str">
        <f t="shared" si="26"/>
        <v>Coping mechanisms employed by household to adjust to the inaccessibility of medication in Lebanon (3 months) : Used prayer or spiritual practices</v>
      </c>
      <c r="J455" s="34" t="str">
        <f t="shared" si="27"/>
        <v>Coping mechanisms employed by household to adjust to the inaccessibility of medication in Lebanon (3 months) : Used prayer or spiritual practicesMigrants</v>
      </c>
      <c r="K455" s="55">
        <v>0</v>
      </c>
      <c r="L455" s="55">
        <v>0</v>
      </c>
      <c r="M455" s="55">
        <v>0</v>
      </c>
      <c r="N455" s="55">
        <v>0</v>
      </c>
    </row>
    <row r="456" spans="1:14" hidden="1" x14ac:dyDescent="0.35">
      <c r="A456" s="34" t="s">
        <v>84</v>
      </c>
      <c r="B456" s="34" t="s">
        <v>88</v>
      </c>
      <c r="C456" s="34" t="s">
        <v>231</v>
      </c>
      <c r="D456" s="50" t="s">
        <v>243</v>
      </c>
      <c r="E456" s="34" t="s">
        <v>10</v>
      </c>
      <c r="F456" s="50" t="s">
        <v>48</v>
      </c>
      <c r="G456" s="55" t="s">
        <v>242</v>
      </c>
      <c r="H456" s="55" t="s">
        <v>211</v>
      </c>
      <c r="I456" s="34" t="str">
        <f t="shared" si="26"/>
        <v>Coping mechanisms employed by household to adjust to the inaccessibility of medication in Lebanon (3 months) : Changed lifestyle/habits to control health condition</v>
      </c>
      <c r="J456" s="34" t="str">
        <f t="shared" si="27"/>
        <v>Coping mechanisms employed by household to adjust to the inaccessibility of medication in Lebanon (3 months) : Changed lifestyle/habits to control health conditionMigrants</v>
      </c>
      <c r="K456" s="55">
        <v>0</v>
      </c>
      <c r="L456" s="55">
        <v>1.50375939849624E-2</v>
      </c>
      <c r="M456" s="55">
        <v>0</v>
      </c>
      <c r="N456" s="55">
        <v>0</v>
      </c>
    </row>
    <row r="457" spans="1:14" hidden="1" x14ac:dyDescent="0.35">
      <c r="A457" s="34" t="s">
        <v>84</v>
      </c>
      <c r="B457" s="34" t="s">
        <v>88</v>
      </c>
      <c r="C457" s="34" t="s">
        <v>231</v>
      </c>
      <c r="D457" s="50" t="s">
        <v>243</v>
      </c>
      <c r="E457" s="34" t="s">
        <v>10</v>
      </c>
      <c r="F457" s="50" t="s">
        <v>48</v>
      </c>
      <c r="G457" s="55" t="s">
        <v>242</v>
      </c>
      <c r="H457" s="55" t="s">
        <v>108</v>
      </c>
      <c r="I457" s="34" t="str">
        <f t="shared" si="26"/>
        <v>Coping mechanisms employed by household to adjust to the inaccessibility of medication in Lebanon (3 months) : Other</v>
      </c>
      <c r="J457" s="34" t="str">
        <f t="shared" si="27"/>
        <v>Coping mechanisms employed by household to adjust to the inaccessibility of medication in Lebanon (3 months) : OtherMigrants</v>
      </c>
      <c r="K457" s="55">
        <v>0</v>
      </c>
      <c r="L457" s="55">
        <v>0</v>
      </c>
      <c r="M457" s="55">
        <v>0</v>
      </c>
      <c r="N457" s="55">
        <v>0</v>
      </c>
    </row>
    <row r="458" spans="1:14" hidden="1" x14ac:dyDescent="0.35">
      <c r="A458" s="34" t="s">
        <v>84</v>
      </c>
      <c r="B458" s="34" t="s">
        <v>88</v>
      </c>
      <c r="C458" s="34" t="s">
        <v>231</v>
      </c>
      <c r="D458" s="50" t="s">
        <v>243</v>
      </c>
      <c r="E458" s="34" t="s">
        <v>10</v>
      </c>
      <c r="F458" s="50" t="s">
        <v>48</v>
      </c>
      <c r="G458" s="55" t="s">
        <v>242</v>
      </c>
      <c r="H458" s="55" t="s">
        <v>8</v>
      </c>
      <c r="I458" s="34" t="str">
        <f t="shared" si="26"/>
        <v>Coping mechanisms employed by household to adjust to the inaccessibility of medication in Lebanon (3 months) : Don't know</v>
      </c>
      <c r="J458" s="34" t="str">
        <f t="shared" si="27"/>
        <v>Coping mechanisms employed by household to adjust to the inaccessibility of medication in Lebanon (3 months) : Don't knowMigrants</v>
      </c>
      <c r="K458" s="55">
        <v>1.7543859649122799E-2</v>
      </c>
      <c r="L458" s="55">
        <v>2.2556390977443601E-2</v>
      </c>
      <c r="M458" s="55">
        <v>0</v>
      </c>
      <c r="N458" s="55">
        <v>0</v>
      </c>
    </row>
    <row r="459" spans="1:14" hidden="1" x14ac:dyDescent="0.35">
      <c r="A459" s="34" t="s">
        <v>84</v>
      </c>
      <c r="B459" s="34" t="s">
        <v>88</v>
      </c>
      <c r="C459" s="34" t="s">
        <v>231</v>
      </c>
      <c r="D459" s="50" t="s">
        <v>243</v>
      </c>
      <c r="E459" s="34" t="s">
        <v>10</v>
      </c>
      <c r="F459" s="50" t="s">
        <v>48</v>
      </c>
      <c r="G459" s="55" t="s">
        <v>242</v>
      </c>
      <c r="H459" s="55" t="s">
        <v>7</v>
      </c>
      <c r="I459" s="34" t="str">
        <f t="shared" ref="I459:I495" si="28">CONCATENATE(G459,H459)</f>
        <v>Coping mechanisms employed by household to adjust to the inaccessibility of medication in Lebanon (3 months) : Decline to answer</v>
      </c>
      <c r="J459" s="34" t="str">
        <f t="shared" ref="J459:J495" si="29">CONCATENATE(G459,H459,F459)</f>
        <v>Coping mechanisms employed by household to adjust to the inaccessibility of medication in Lebanon (3 months) : Decline to answerMigrants</v>
      </c>
      <c r="K459" s="55">
        <v>0</v>
      </c>
      <c r="L459" s="55">
        <v>0</v>
      </c>
      <c r="M459" s="55">
        <v>0</v>
      </c>
      <c r="N459" s="55">
        <v>1.5151515151515201E-2</v>
      </c>
    </row>
    <row r="460" spans="1:14" hidden="1" x14ac:dyDescent="0.35">
      <c r="A460" s="34" t="s">
        <v>84</v>
      </c>
      <c r="B460" s="34" t="s">
        <v>88</v>
      </c>
      <c r="C460" s="34" t="s">
        <v>231</v>
      </c>
      <c r="D460" s="50" t="s">
        <v>243</v>
      </c>
      <c r="E460" s="34" t="s">
        <v>10</v>
      </c>
      <c r="F460" s="50" t="s">
        <v>12</v>
      </c>
      <c r="G460" s="55" t="s">
        <v>242</v>
      </c>
      <c r="H460" s="55" t="s">
        <v>200</v>
      </c>
      <c r="I460" s="34" t="str">
        <f t="shared" si="28"/>
        <v>Coping mechanisms employed by household to adjust to the inaccessibility of medication in Lebanon (3 months) : No coping mechanisms used</v>
      </c>
      <c r="J460" s="34" t="str">
        <f t="shared" si="29"/>
        <v>Coping mechanisms employed by household to adjust to the inaccessibility of medication in Lebanon (3 months) : No coping mechanisms usedPRL</v>
      </c>
      <c r="K460" s="55">
        <v>0.161073825503356</v>
      </c>
      <c r="L460" s="55">
        <v>0.269503546099291</v>
      </c>
      <c r="M460" s="55">
        <v>0.11640211640211599</v>
      </c>
      <c r="N460" s="55">
        <v>0.236559139784946</v>
      </c>
    </row>
    <row r="461" spans="1:14" hidden="1" x14ac:dyDescent="0.35">
      <c r="A461" s="34" t="s">
        <v>84</v>
      </c>
      <c r="B461" s="34" t="s">
        <v>88</v>
      </c>
      <c r="C461" s="34" t="s">
        <v>231</v>
      </c>
      <c r="D461" s="50" t="s">
        <v>243</v>
      </c>
      <c r="E461" s="34" t="s">
        <v>10</v>
      </c>
      <c r="F461" s="50" t="s">
        <v>12</v>
      </c>
      <c r="G461" s="55" t="s">
        <v>242</v>
      </c>
      <c r="H461" s="55" t="s">
        <v>232</v>
      </c>
      <c r="I461" s="34" t="str">
        <f t="shared" si="28"/>
        <v>Coping mechanisms employed by household to adjust to the inaccessibility of medication in Lebanon (3 months) : Switched to substitutes / generics</v>
      </c>
      <c r="J461" s="34" t="str">
        <f t="shared" si="29"/>
        <v>Coping mechanisms employed by household to adjust to the inaccessibility of medication in Lebanon (3 months) : Switched to substitutes / genericsPRL</v>
      </c>
      <c r="K461" s="55">
        <v>0.51006711409395999</v>
      </c>
      <c r="L461" s="55">
        <v>0.46099290780141799</v>
      </c>
      <c r="M461" s="55">
        <v>0.62962962962962998</v>
      </c>
      <c r="N461" s="55">
        <v>0.473118279569892</v>
      </c>
    </row>
    <row r="462" spans="1:14" hidden="1" x14ac:dyDescent="0.35">
      <c r="A462" s="34" t="s">
        <v>84</v>
      </c>
      <c r="B462" s="34" t="s">
        <v>88</v>
      </c>
      <c r="C462" s="34" t="s">
        <v>231</v>
      </c>
      <c r="D462" s="50" t="s">
        <v>243</v>
      </c>
      <c r="E462" s="34" t="s">
        <v>10</v>
      </c>
      <c r="F462" s="50" t="s">
        <v>12</v>
      </c>
      <c r="G462" s="55" t="s">
        <v>242</v>
      </c>
      <c r="H462" s="55" t="s">
        <v>233</v>
      </c>
      <c r="I462" s="34" t="str">
        <f t="shared" si="28"/>
        <v>Coping mechanisms employed by household to adjust to the inaccessibility of medication in Lebanon (3 months) : Rationed existing medication</v>
      </c>
      <c r="J462" s="34" t="str">
        <f t="shared" si="29"/>
        <v>Coping mechanisms employed by household to adjust to the inaccessibility of medication in Lebanon (3 months) : Rationed existing medicationPRL</v>
      </c>
      <c r="K462" s="55">
        <v>0.21476510067114099</v>
      </c>
      <c r="L462" s="55">
        <v>0.28368794326241098</v>
      </c>
      <c r="M462" s="55">
        <v>0.33862433862433899</v>
      </c>
      <c r="N462" s="55">
        <v>0.236559139784946</v>
      </c>
    </row>
    <row r="463" spans="1:14" hidden="1" x14ac:dyDescent="0.35">
      <c r="A463" s="34" t="s">
        <v>84</v>
      </c>
      <c r="B463" s="34" t="s">
        <v>88</v>
      </c>
      <c r="C463" s="34" t="s">
        <v>231</v>
      </c>
      <c r="D463" s="50" t="s">
        <v>243</v>
      </c>
      <c r="E463" s="34" t="s">
        <v>10</v>
      </c>
      <c r="F463" s="50" t="s">
        <v>12</v>
      </c>
      <c r="G463" s="55" t="s">
        <v>242</v>
      </c>
      <c r="H463" s="55" t="s">
        <v>234</v>
      </c>
      <c r="I463" s="34" t="str">
        <f t="shared" si="28"/>
        <v>Coping mechanisms employed by household to adjust to the inaccessibility of medication in Lebanon (3 months) : Acquired medication from outside Lebanon</v>
      </c>
      <c r="J463" s="34" t="str">
        <f t="shared" si="29"/>
        <v>Coping mechanisms employed by household to adjust to the inaccessibility of medication in Lebanon (3 months) : Acquired medication from outside LebanonPRL</v>
      </c>
      <c r="K463" s="55">
        <v>0.17449664429530201</v>
      </c>
      <c r="L463" s="55">
        <v>0.22695035460992899</v>
      </c>
      <c r="M463" s="55">
        <v>0.21164021164021199</v>
      </c>
      <c r="N463" s="55">
        <v>0.236559139784946</v>
      </c>
    </row>
    <row r="464" spans="1:14" hidden="1" x14ac:dyDescent="0.35">
      <c r="A464" s="34" t="s">
        <v>84</v>
      </c>
      <c r="B464" s="34" t="s">
        <v>88</v>
      </c>
      <c r="C464" s="34" t="s">
        <v>231</v>
      </c>
      <c r="D464" s="50" t="s">
        <v>243</v>
      </c>
      <c r="E464" s="34" t="s">
        <v>10</v>
      </c>
      <c r="F464" s="50" t="s">
        <v>12</v>
      </c>
      <c r="G464" s="55" t="s">
        <v>242</v>
      </c>
      <c r="H464" s="55" t="s">
        <v>235</v>
      </c>
      <c r="I464" s="34" t="str">
        <f t="shared" si="28"/>
        <v>Coping mechanisms employed by household to adjust to the inaccessibility of medication in Lebanon (3 months) : Received or exchanged medicine through informal networks</v>
      </c>
      <c r="J464" s="34" t="str">
        <f t="shared" si="29"/>
        <v>Coping mechanisms employed by household to adjust to the inaccessibility of medication in Lebanon (3 months) : Received or exchanged medicine through informal networksPRL</v>
      </c>
      <c r="K464" s="55">
        <v>6.0402684563758399E-2</v>
      </c>
      <c r="L464" s="55">
        <v>4.2553191489361701E-2</v>
      </c>
      <c r="M464" s="55">
        <v>2.6455026455026499E-2</v>
      </c>
      <c r="N464" s="55">
        <v>3.2258064516128997E-2</v>
      </c>
    </row>
    <row r="465" spans="1:14" hidden="1" x14ac:dyDescent="0.35">
      <c r="A465" s="34" t="s">
        <v>84</v>
      </c>
      <c r="B465" s="34" t="s">
        <v>88</v>
      </c>
      <c r="C465" s="34" t="s">
        <v>231</v>
      </c>
      <c r="D465" s="50" t="s">
        <v>243</v>
      </c>
      <c r="E465" s="34" t="s">
        <v>10</v>
      </c>
      <c r="F465" s="50" t="s">
        <v>12</v>
      </c>
      <c r="G465" s="55" t="s">
        <v>242</v>
      </c>
      <c r="H465" s="55" t="s">
        <v>236</v>
      </c>
      <c r="I465" s="34" t="str">
        <f t="shared" si="28"/>
        <v>Coping mechanisms employed by household to adjust to the inaccessibility of medication in Lebanon (3 months) : Sold household items or property to afford medication</v>
      </c>
      <c r="J465" s="34" t="str">
        <f t="shared" si="29"/>
        <v>Coping mechanisms employed by household to adjust to the inaccessibility of medication in Lebanon (3 months) : Sold household items or property to afford medicationPRL</v>
      </c>
      <c r="K465" s="55">
        <v>2.68456375838926E-2</v>
      </c>
      <c r="L465" s="55">
        <v>7.09219858156028E-3</v>
      </c>
      <c r="M465" s="55">
        <v>5.2910052910052898E-3</v>
      </c>
      <c r="N465" s="55">
        <v>6.4516129032258104E-2</v>
      </c>
    </row>
    <row r="466" spans="1:14" hidden="1" x14ac:dyDescent="0.35">
      <c r="A466" s="34" t="s">
        <v>84</v>
      </c>
      <c r="B466" s="34" t="s">
        <v>88</v>
      </c>
      <c r="C466" s="34" t="s">
        <v>231</v>
      </c>
      <c r="D466" s="50" t="s">
        <v>243</v>
      </c>
      <c r="E466" s="34" t="s">
        <v>10</v>
      </c>
      <c r="F466" s="50" t="s">
        <v>12</v>
      </c>
      <c r="G466" s="55" t="s">
        <v>242</v>
      </c>
      <c r="H466" s="55" t="s">
        <v>237</v>
      </c>
      <c r="I466" s="34" t="str">
        <f t="shared" si="28"/>
        <v>Coping mechanisms employed by household to adjust to the inaccessibility of medication in Lebanon (3 months) : Traveled (either within country or abroad) to obtain medication</v>
      </c>
      <c r="J466" s="34" t="str">
        <f t="shared" si="29"/>
        <v>Coping mechanisms employed by household to adjust to the inaccessibility of medication in Lebanon (3 months) : Traveled (either within country or abroad) to obtain medicationPRL</v>
      </c>
      <c r="K466" s="55">
        <v>6.7114093959731499E-3</v>
      </c>
      <c r="L466" s="55">
        <v>0</v>
      </c>
      <c r="M466" s="55">
        <v>1.0582010582010601E-2</v>
      </c>
      <c r="N466" s="55">
        <v>1.0752688172042999E-2</v>
      </c>
    </row>
    <row r="467" spans="1:14" hidden="1" x14ac:dyDescent="0.35">
      <c r="A467" s="34" t="s">
        <v>84</v>
      </c>
      <c r="B467" s="34" t="s">
        <v>88</v>
      </c>
      <c r="C467" s="34" t="s">
        <v>231</v>
      </c>
      <c r="D467" s="50" t="s">
        <v>243</v>
      </c>
      <c r="E467" s="34" t="s">
        <v>10</v>
      </c>
      <c r="F467" s="50" t="s">
        <v>12</v>
      </c>
      <c r="G467" s="55" t="s">
        <v>242</v>
      </c>
      <c r="H467" s="55" t="s">
        <v>238</v>
      </c>
      <c r="I467" s="34" t="str">
        <f t="shared" si="28"/>
        <v>Coping mechanisms employed by household to adjust to the inaccessibility of medication in Lebanon (3 months) : Reduced non-medical household expenses to afford medication</v>
      </c>
      <c r="J467" s="34" t="str">
        <f t="shared" si="29"/>
        <v>Coping mechanisms employed by household to adjust to the inaccessibility of medication in Lebanon (3 months) : Reduced non-medical household expenses to afford medicationPRL</v>
      </c>
      <c r="K467" s="55">
        <v>0.114093959731544</v>
      </c>
      <c r="L467" s="55">
        <v>3.54609929078014E-2</v>
      </c>
      <c r="M467" s="55">
        <v>2.6455026455026499E-2</v>
      </c>
      <c r="N467" s="55">
        <v>8.6021505376344107E-2</v>
      </c>
    </row>
    <row r="468" spans="1:14" hidden="1" x14ac:dyDescent="0.35">
      <c r="A468" s="34" t="s">
        <v>84</v>
      </c>
      <c r="B468" s="34" t="s">
        <v>88</v>
      </c>
      <c r="C468" s="34" t="s">
        <v>231</v>
      </c>
      <c r="D468" s="50" t="s">
        <v>243</v>
      </c>
      <c r="E468" s="34" t="s">
        <v>10</v>
      </c>
      <c r="F468" s="50" t="s">
        <v>12</v>
      </c>
      <c r="G468" s="55" t="s">
        <v>242</v>
      </c>
      <c r="H468" s="55" t="s">
        <v>239</v>
      </c>
      <c r="I468" s="34" t="str">
        <f t="shared" si="28"/>
        <v>Coping mechanisms employed by household to adjust to the inaccessibility of medication in Lebanon (3 months) : Worked additional hours/new members entered workforce to afford medication</v>
      </c>
      <c r="J468" s="34" t="str">
        <f t="shared" si="29"/>
        <v>Coping mechanisms employed by household to adjust to the inaccessibility of medication in Lebanon (3 months) : Worked additional hours/new members entered workforce to afford medicationPRL</v>
      </c>
      <c r="K468" s="55">
        <v>0</v>
      </c>
      <c r="L468" s="55">
        <v>0</v>
      </c>
      <c r="M468" s="55">
        <v>1.58730158730159E-2</v>
      </c>
      <c r="N468" s="55">
        <v>0</v>
      </c>
    </row>
    <row r="469" spans="1:14" hidden="1" x14ac:dyDescent="0.35">
      <c r="A469" s="34" t="s">
        <v>84</v>
      </c>
      <c r="B469" s="34" t="s">
        <v>88</v>
      </c>
      <c r="C469" s="34" t="s">
        <v>231</v>
      </c>
      <c r="D469" s="50" t="s">
        <v>243</v>
      </c>
      <c r="E469" s="34" t="s">
        <v>10</v>
      </c>
      <c r="F469" s="50" t="s">
        <v>12</v>
      </c>
      <c r="G469" s="55" t="s">
        <v>242</v>
      </c>
      <c r="H469" s="55" t="s">
        <v>240</v>
      </c>
      <c r="I469" s="34" t="str">
        <f t="shared" si="28"/>
        <v>Coping mechanisms employed by household to adjust to the inaccessibility of medication in Lebanon (3 months) : Borrowed money to afford medication</v>
      </c>
      <c r="J469" s="34" t="str">
        <f t="shared" si="29"/>
        <v>Coping mechanisms employed by household to adjust to the inaccessibility of medication in Lebanon (3 months) : Borrowed money to afford medicationPRL</v>
      </c>
      <c r="K469" s="55">
        <v>8.7248322147651006E-2</v>
      </c>
      <c r="L469" s="55">
        <v>0.10638297872340401</v>
      </c>
      <c r="M469" s="55">
        <v>0.11111111111111099</v>
      </c>
      <c r="N469" s="55">
        <v>8.6021505376344107E-2</v>
      </c>
    </row>
    <row r="470" spans="1:14" hidden="1" x14ac:dyDescent="0.35">
      <c r="A470" s="34" t="s">
        <v>84</v>
      </c>
      <c r="B470" s="34" t="s">
        <v>88</v>
      </c>
      <c r="C470" s="34" t="s">
        <v>231</v>
      </c>
      <c r="D470" s="50" t="s">
        <v>243</v>
      </c>
      <c r="E470" s="34" t="s">
        <v>10</v>
      </c>
      <c r="F470" s="50" t="s">
        <v>12</v>
      </c>
      <c r="G470" s="55" t="s">
        <v>242</v>
      </c>
      <c r="H470" s="55" t="s">
        <v>241</v>
      </c>
      <c r="I470" s="34" t="str">
        <f t="shared" si="28"/>
        <v>Coping mechanisms employed by household to adjust to the inaccessibility of medication in Lebanon (3 months) : Used herbal or traditional medicines/treatments</v>
      </c>
      <c r="J470" s="34" t="str">
        <f t="shared" si="29"/>
        <v>Coping mechanisms employed by household to adjust to the inaccessibility of medication in Lebanon (3 months) : Used herbal or traditional medicines/treatmentsPRL</v>
      </c>
      <c r="K470" s="55">
        <v>3.35570469798658E-2</v>
      </c>
      <c r="L470" s="55">
        <v>7.09219858156028E-3</v>
      </c>
      <c r="M470" s="55">
        <v>5.8201058201058198E-2</v>
      </c>
      <c r="N470" s="55">
        <v>0</v>
      </c>
    </row>
    <row r="471" spans="1:14" hidden="1" x14ac:dyDescent="0.35">
      <c r="A471" s="34" t="s">
        <v>84</v>
      </c>
      <c r="B471" s="34" t="s">
        <v>88</v>
      </c>
      <c r="C471" s="34" t="s">
        <v>231</v>
      </c>
      <c r="D471" s="50" t="s">
        <v>243</v>
      </c>
      <c r="E471" s="34" t="s">
        <v>10</v>
      </c>
      <c r="F471" s="50" t="s">
        <v>12</v>
      </c>
      <c r="G471" s="55" t="s">
        <v>242</v>
      </c>
      <c r="H471" s="55" t="s">
        <v>212</v>
      </c>
      <c r="I471" s="34" t="str">
        <f t="shared" si="28"/>
        <v>Coping mechanisms employed by household to adjust to the inaccessibility of medication in Lebanon (3 months) : Used prayer or spiritual practices</v>
      </c>
      <c r="J471" s="34" t="str">
        <f t="shared" si="29"/>
        <v>Coping mechanisms employed by household to adjust to the inaccessibility of medication in Lebanon (3 months) : Used prayer or spiritual practicesPRL</v>
      </c>
      <c r="K471" s="55">
        <v>6.7114093959731499E-3</v>
      </c>
      <c r="L471" s="55">
        <v>0</v>
      </c>
      <c r="M471" s="55">
        <v>0</v>
      </c>
      <c r="N471" s="55">
        <v>0</v>
      </c>
    </row>
    <row r="472" spans="1:14" hidden="1" x14ac:dyDescent="0.35">
      <c r="A472" s="34" t="s">
        <v>84</v>
      </c>
      <c r="B472" s="34" t="s">
        <v>88</v>
      </c>
      <c r="C472" s="34" t="s">
        <v>231</v>
      </c>
      <c r="D472" s="50" t="s">
        <v>243</v>
      </c>
      <c r="E472" s="34" t="s">
        <v>10</v>
      </c>
      <c r="F472" s="50" t="s">
        <v>12</v>
      </c>
      <c r="G472" s="55" t="s">
        <v>242</v>
      </c>
      <c r="H472" s="55" t="s">
        <v>211</v>
      </c>
      <c r="I472" s="34" t="str">
        <f t="shared" si="28"/>
        <v>Coping mechanisms employed by household to adjust to the inaccessibility of medication in Lebanon (3 months) : Changed lifestyle/habits to control health condition</v>
      </c>
      <c r="J472" s="34" t="str">
        <f t="shared" si="29"/>
        <v>Coping mechanisms employed by household to adjust to the inaccessibility of medication in Lebanon (3 months) : Changed lifestyle/habits to control health conditionPRL</v>
      </c>
      <c r="K472" s="55">
        <v>0</v>
      </c>
      <c r="L472" s="55">
        <v>0</v>
      </c>
      <c r="M472" s="55">
        <v>1.0582010582010601E-2</v>
      </c>
      <c r="N472" s="55">
        <v>0</v>
      </c>
    </row>
    <row r="473" spans="1:14" hidden="1" x14ac:dyDescent="0.35">
      <c r="A473" s="34" t="s">
        <v>84</v>
      </c>
      <c r="B473" s="34" t="s">
        <v>88</v>
      </c>
      <c r="C473" s="34" t="s">
        <v>231</v>
      </c>
      <c r="D473" s="50" t="s">
        <v>243</v>
      </c>
      <c r="E473" s="34" t="s">
        <v>10</v>
      </c>
      <c r="F473" s="50" t="s">
        <v>12</v>
      </c>
      <c r="G473" s="55" t="s">
        <v>242</v>
      </c>
      <c r="H473" s="55" t="s">
        <v>108</v>
      </c>
      <c r="I473" s="34" t="str">
        <f t="shared" si="28"/>
        <v>Coping mechanisms employed by household to adjust to the inaccessibility of medication in Lebanon (3 months) : Other</v>
      </c>
      <c r="J473" s="34" t="str">
        <f t="shared" si="29"/>
        <v>Coping mechanisms employed by household to adjust to the inaccessibility of medication in Lebanon (3 months) : OtherPRL</v>
      </c>
      <c r="K473" s="55">
        <v>6.7114093959731499E-3</v>
      </c>
      <c r="L473" s="55">
        <v>7.09219858156028E-3</v>
      </c>
      <c r="M473" s="55">
        <v>0</v>
      </c>
      <c r="N473" s="55">
        <v>0</v>
      </c>
    </row>
    <row r="474" spans="1:14" hidden="1" x14ac:dyDescent="0.35">
      <c r="A474" s="34" t="s">
        <v>84</v>
      </c>
      <c r="B474" s="34" t="s">
        <v>88</v>
      </c>
      <c r="C474" s="34" t="s">
        <v>231</v>
      </c>
      <c r="D474" s="50" t="s">
        <v>243</v>
      </c>
      <c r="E474" s="34" t="s">
        <v>10</v>
      </c>
      <c r="F474" s="50" t="s">
        <v>12</v>
      </c>
      <c r="G474" s="55" t="s">
        <v>242</v>
      </c>
      <c r="H474" s="55" t="s">
        <v>8</v>
      </c>
      <c r="I474" s="34" t="str">
        <f t="shared" si="28"/>
        <v>Coping mechanisms employed by household to adjust to the inaccessibility of medication in Lebanon (3 months) : Don't know</v>
      </c>
      <c r="J474" s="34" t="str">
        <f t="shared" si="29"/>
        <v>Coping mechanisms employed by household to adjust to the inaccessibility of medication in Lebanon (3 months) : Don't knowPRL</v>
      </c>
      <c r="K474" s="55">
        <v>0</v>
      </c>
      <c r="L474" s="55">
        <v>7.09219858156028E-3</v>
      </c>
      <c r="M474" s="55">
        <v>0</v>
      </c>
      <c r="N474" s="55">
        <v>1.0752688172042999E-2</v>
      </c>
    </row>
    <row r="475" spans="1:14" hidden="1" x14ac:dyDescent="0.35">
      <c r="A475" s="34" t="s">
        <v>84</v>
      </c>
      <c r="B475" s="34" t="s">
        <v>88</v>
      </c>
      <c r="C475" s="34" t="s">
        <v>231</v>
      </c>
      <c r="D475" s="50" t="s">
        <v>243</v>
      </c>
      <c r="E475" s="34" t="s">
        <v>10</v>
      </c>
      <c r="F475" s="50" t="s">
        <v>12</v>
      </c>
      <c r="G475" s="55" t="s">
        <v>242</v>
      </c>
      <c r="H475" s="55" t="s">
        <v>7</v>
      </c>
      <c r="I475" s="34" t="str">
        <f t="shared" si="28"/>
        <v>Coping mechanisms employed by household to adjust to the inaccessibility of medication in Lebanon (3 months) : Decline to answer</v>
      </c>
      <c r="J475" s="34" t="str">
        <f t="shared" si="29"/>
        <v>Coping mechanisms employed by household to adjust to the inaccessibility of medication in Lebanon (3 months) : Decline to answerPRL</v>
      </c>
      <c r="K475" s="55">
        <v>0</v>
      </c>
      <c r="L475" s="55">
        <v>0</v>
      </c>
      <c r="M475" s="55">
        <v>5.2910052910052898E-3</v>
      </c>
      <c r="N475" s="55">
        <v>0</v>
      </c>
    </row>
    <row r="476" spans="1:14" x14ac:dyDescent="0.35">
      <c r="A476" s="34" t="s">
        <v>84</v>
      </c>
      <c r="B476" s="34" t="s">
        <v>88</v>
      </c>
      <c r="C476" s="34" t="s">
        <v>260</v>
      </c>
      <c r="D476" s="50" t="s">
        <v>262</v>
      </c>
      <c r="E476" s="34" t="s">
        <v>10</v>
      </c>
      <c r="F476" s="50" t="s">
        <v>11</v>
      </c>
      <c r="G476" t="s">
        <v>261</v>
      </c>
      <c r="H476" s="55" t="s">
        <v>244</v>
      </c>
      <c r="I476" s="34" t="str">
        <f t="shared" si="28"/>
        <v>Barriers experienced by households in receiving vaccination for child/children (past year) : No barriers experienced</v>
      </c>
      <c r="J476" s="34" t="str">
        <f t="shared" si="29"/>
        <v>Barriers experienced by households in receiving vaccination for child/children (past year) : No barriers experiencedLebanese</v>
      </c>
      <c r="K476" s="55">
        <v>0.76582295029827196</v>
      </c>
      <c r="L476" s="55">
        <v>0.73184170517218805</v>
      </c>
      <c r="M476" s="55">
        <v>0.57945740926629696</v>
      </c>
      <c r="N476" s="55">
        <v>0.595843775424164</v>
      </c>
    </row>
    <row r="477" spans="1:14" x14ac:dyDescent="0.35">
      <c r="A477" s="34" t="s">
        <v>84</v>
      </c>
      <c r="B477" s="34" t="s">
        <v>88</v>
      </c>
      <c r="C477" s="34" t="s">
        <v>260</v>
      </c>
      <c r="D477" s="50" t="s">
        <v>262</v>
      </c>
      <c r="E477" s="34" t="s">
        <v>10</v>
      </c>
      <c r="F477" s="50" t="s">
        <v>11</v>
      </c>
      <c r="G477" t="s">
        <v>261</v>
      </c>
      <c r="H477" s="55" t="s">
        <v>245</v>
      </c>
      <c r="I477" s="34" t="str">
        <f t="shared" si="28"/>
        <v>Barriers experienced by households in receiving vaccination for child/children (past year) : Vaccine is not available in my community</v>
      </c>
      <c r="J477" s="34" t="str">
        <f t="shared" si="29"/>
        <v>Barriers experienced by households in receiving vaccination for child/children (past year) : Vaccine is not available in my communityLebanese</v>
      </c>
      <c r="K477" s="55">
        <v>6.74426947089245E-2</v>
      </c>
      <c r="L477" s="55">
        <v>0.144361956686229</v>
      </c>
      <c r="M477" s="55">
        <v>0.18437376070799799</v>
      </c>
      <c r="N477" s="55">
        <v>9.5303950258684794E-2</v>
      </c>
    </row>
    <row r="478" spans="1:14" x14ac:dyDescent="0.35">
      <c r="A478" s="34" t="s">
        <v>84</v>
      </c>
      <c r="B478" s="34" t="s">
        <v>88</v>
      </c>
      <c r="C478" s="34" t="s">
        <v>260</v>
      </c>
      <c r="D478" s="50" t="s">
        <v>262</v>
      </c>
      <c r="E478" s="34" t="s">
        <v>10</v>
      </c>
      <c r="F478" s="50" t="s">
        <v>11</v>
      </c>
      <c r="G478" t="s">
        <v>261</v>
      </c>
      <c r="H478" s="55" t="s">
        <v>246</v>
      </c>
      <c r="I478" s="34" t="str">
        <f t="shared" si="28"/>
        <v>Barriers experienced by households in receiving vaccination for child/children (past year) : Vaccination site is difficult to access: (e.g. too far away, hours of operation are not convenient)</v>
      </c>
      <c r="J478" s="34" t="str">
        <f t="shared" si="29"/>
        <v>Barriers experienced by households in receiving vaccination for child/children (past year) : Vaccination site is difficult to access: (e.g. too far away, hours of operation are not convenient)Lebanese</v>
      </c>
      <c r="K478" s="55">
        <v>3.3712030560190398E-3</v>
      </c>
      <c r="L478" s="55">
        <v>7.5512150003127498E-3</v>
      </c>
      <c r="M478" s="55">
        <v>7.9476227497617596E-2</v>
      </c>
      <c r="N478" s="55">
        <v>1.7152861954194999E-2</v>
      </c>
    </row>
    <row r="479" spans="1:14" x14ac:dyDescent="0.35">
      <c r="A479" s="34" t="s">
        <v>84</v>
      </c>
      <c r="B479" s="34" t="s">
        <v>88</v>
      </c>
      <c r="C479" s="34" t="s">
        <v>260</v>
      </c>
      <c r="D479" s="50" t="s">
        <v>262</v>
      </c>
      <c r="E479" s="34" t="s">
        <v>10</v>
      </c>
      <c r="F479" s="50" t="s">
        <v>11</v>
      </c>
      <c r="G479" t="s">
        <v>261</v>
      </c>
      <c r="H479" s="55" t="s">
        <v>247</v>
      </c>
      <c r="I479" s="34" t="str">
        <f t="shared" si="28"/>
        <v>Barriers experienced by households in receiving vaccination for child/children (past year) : I don't know where to go to get vaccines</v>
      </c>
      <c r="J479" s="34" t="str">
        <f t="shared" si="29"/>
        <v>Barriers experienced by households in receiving vaccination for child/children (past year) : I don't know where to go to get vaccinesLebanese</v>
      </c>
      <c r="K479" s="55">
        <v>1.6856015280095199E-3</v>
      </c>
      <c r="L479" s="55">
        <v>3.9731459069069401E-3</v>
      </c>
      <c r="M479" s="55">
        <v>1.25546771938474E-2</v>
      </c>
      <c r="N479" s="55">
        <v>4.2565959527127502E-2</v>
      </c>
    </row>
    <row r="480" spans="1:14" x14ac:dyDescent="0.35">
      <c r="A480" s="34" t="s">
        <v>84</v>
      </c>
      <c r="B480" s="34" t="s">
        <v>88</v>
      </c>
      <c r="C480" s="34" t="s">
        <v>260</v>
      </c>
      <c r="D480" s="50" t="s">
        <v>262</v>
      </c>
      <c r="E480" s="34" t="s">
        <v>10</v>
      </c>
      <c r="F480" s="50" t="s">
        <v>11</v>
      </c>
      <c r="G480" t="s">
        <v>261</v>
      </c>
      <c r="H480" s="55" t="s">
        <v>248</v>
      </c>
      <c r="I480" s="34" t="str">
        <f t="shared" si="28"/>
        <v>Barriers experienced by households in receiving vaccination for child/children (past year) : I don't know at what age I should bring my child for vaccines</v>
      </c>
      <c r="J480" s="34" t="str">
        <f t="shared" si="29"/>
        <v>Barriers experienced by households in receiving vaccination for child/children (past year) : I don't know at what age I should bring my child for vaccinesLebanese</v>
      </c>
      <c r="K480" s="55">
        <v>0</v>
      </c>
      <c r="L480" s="55">
        <v>0</v>
      </c>
      <c r="M480" s="55">
        <v>2.2730709849224E-3</v>
      </c>
      <c r="N480" s="55">
        <v>2.5413097572932499E-2</v>
      </c>
    </row>
    <row r="481" spans="1:14" x14ac:dyDescent="0.35">
      <c r="A481" s="34" t="s">
        <v>84</v>
      </c>
      <c r="B481" s="34" t="s">
        <v>88</v>
      </c>
      <c r="C481" s="34" t="s">
        <v>260</v>
      </c>
      <c r="D481" s="50" t="s">
        <v>262</v>
      </c>
      <c r="E481" s="34" t="s">
        <v>10</v>
      </c>
      <c r="F481" s="50" t="s">
        <v>11</v>
      </c>
      <c r="G481" t="s">
        <v>261</v>
      </c>
      <c r="H481" s="55" t="s">
        <v>249</v>
      </c>
      <c r="I481" s="34" t="str">
        <f t="shared" si="28"/>
        <v>Barriers experienced by households in receiving vaccination for child/children (past year) : Child is not old enough</v>
      </c>
      <c r="J481" s="34" t="str">
        <f t="shared" si="29"/>
        <v>Barriers experienced by households in receiving vaccination for child/children (past year) : Child is not old enoughLebanese</v>
      </c>
      <c r="K481" s="55">
        <v>0</v>
      </c>
      <c r="L481" s="55">
        <v>3.9731459069069401E-3</v>
      </c>
      <c r="M481" s="55">
        <v>2.2730709849224E-3</v>
      </c>
      <c r="N481" s="55">
        <v>2.2989616777160202E-2</v>
      </c>
    </row>
    <row r="482" spans="1:14" x14ac:dyDescent="0.35">
      <c r="A482" s="34" t="s">
        <v>84</v>
      </c>
      <c r="B482" s="34" t="s">
        <v>88</v>
      </c>
      <c r="C482" s="34" t="s">
        <v>260</v>
      </c>
      <c r="D482" s="50" t="s">
        <v>262</v>
      </c>
      <c r="E482" s="34" t="s">
        <v>10</v>
      </c>
      <c r="F482" s="50" t="s">
        <v>11</v>
      </c>
      <c r="G482" t="s">
        <v>261</v>
      </c>
      <c r="H482" s="55" t="s">
        <v>250</v>
      </c>
      <c r="I482" s="34" t="str">
        <f t="shared" si="28"/>
        <v>Barriers experienced by households in receiving vaccination for child/children (past year) : Can't afford cost of receiving the vaccine (e.g. transportation, consultation)</v>
      </c>
      <c r="J482" s="34" t="str">
        <f t="shared" si="29"/>
        <v>Barriers experienced by households in receiving vaccination for child/children (past year) : Can't afford cost of receiving the vaccine (e.g. transportation, consultation)Lebanese</v>
      </c>
      <c r="K482" s="55">
        <v>0.112194644333306</v>
      </c>
      <c r="L482" s="55">
        <v>9.7852406610863404E-2</v>
      </c>
      <c r="M482" s="55">
        <v>9.4915252814531698E-2</v>
      </c>
      <c r="N482" s="55">
        <v>3.9549201423079501E-2</v>
      </c>
    </row>
    <row r="483" spans="1:14" x14ac:dyDescent="0.35">
      <c r="A483" s="34" t="s">
        <v>84</v>
      </c>
      <c r="B483" s="34" t="s">
        <v>88</v>
      </c>
      <c r="C483" s="34" t="s">
        <v>260</v>
      </c>
      <c r="D483" s="50" t="s">
        <v>262</v>
      </c>
      <c r="E483" s="34" t="s">
        <v>10</v>
      </c>
      <c r="F483" s="50" t="s">
        <v>11</v>
      </c>
      <c r="G483" t="s">
        <v>261</v>
      </c>
      <c r="H483" s="55" t="s">
        <v>114</v>
      </c>
      <c r="I483" s="34" t="str">
        <f t="shared" si="28"/>
        <v>Barriers experienced by households in receiving vaccination for child/children (past year) : Long waiting time for the service</v>
      </c>
      <c r="J483" s="34" t="str">
        <f t="shared" si="29"/>
        <v>Barriers experienced by households in receiving vaccination for child/children (past year) : Long waiting time for the serviceLebanese</v>
      </c>
      <c r="K483" s="55">
        <v>1.53717792890464E-2</v>
      </c>
      <c r="L483" s="55">
        <v>1.5779624504335499E-2</v>
      </c>
      <c r="M483" s="55">
        <v>2.1153546000886699E-2</v>
      </c>
      <c r="N483" s="55">
        <v>5.2350587564743499E-2</v>
      </c>
    </row>
    <row r="484" spans="1:14" x14ac:dyDescent="0.35">
      <c r="A484" s="34" t="s">
        <v>84</v>
      </c>
      <c r="B484" s="34" t="s">
        <v>88</v>
      </c>
      <c r="C484" s="34" t="s">
        <v>260</v>
      </c>
      <c r="D484" s="50" t="s">
        <v>262</v>
      </c>
      <c r="E484" s="34" t="s">
        <v>10</v>
      </c>
      <c r="F484" s="50" t="s">
        <v>11</v>
      </c>
      <c r="G484" t="s">
        <v>261</v>
      </c>
      <c r="H484" s="55" t="s">
        <v>251</v>
      </c>
      <c r="I484" s="34" t="str">
        <f t="shared" si="28"/>
        <v>Barriers experienced by households in receiving vaccination for child/children (past year) : Disability prevents access to vaccination site</v>
      </c>
      <c r="J484" s="34" t="str">
        <f t="shared" si="29"/>
        <v>Barriers experienced by households in receiving vaccination for child/children (past year) : Disability prevents access to vaccination siteLebanese</v>
      </c>
      <c r="K484" s="55">
        <v>0</v>
      </c>
      <c r="L484" s="55">
        <v>0</v>
      </c>
      <c r="M484" s="55">
        <v>0</v>
      </c>
      <c r="N484" s="55">
        <v>1.11022302462516E-16</v>
      </c>
    </row>
    <row r="485" spans="1:14" x14ac:dyDescent="0.35">
      <c r="A485" s="34" t="s">
        <v>84</v>
      </c>
      <c r="B485" s="34" t="s">
        <v>88</v>
      </c>
      <c r="C485" s="34" t="s">
        <v>260</v>
      </c>
      <c r="D485" s="50" t="s">
        <v>262</v>
      </c>
      <c r="E485" s="34" t="s">
        <v>10</v>
      </c>
      <c r="F485" s="50" t="s">
        <v>11</v>
      </c>
      <c r="G485" t="s">
        <v>261</v>
      </c>
      <c r="H485" s="55" t="s">
        <v>252</v>
      </c>
      <c r="I485" s="34" t="str">
        <f t="shared" si="28"/>
        <v>Barriers experienced by households in receiving vaccination for child/children (past year) : Not safe/insecurity at vaccination site</v>
      </c>
      <c r="J485" s="34" t="str">
        <f t="shared" si="29"/>
        <v>Barriers experienced by households in receiving vaccination for child/children (past year) : Not safe/insecurity at vaccination siteLebanese</v>
      </c>
      <c r="K485" s="55">
        <v>0</v>
      </c>
      <c r="L485" s="55">
        <v>0</v>
      </c>
      <c r="M485" s="55">
        <v>0</v>
      </c>
      <c r="N485" s="55">
        <v>1.11022302462516E-16</v>
      </c>
    </row>
    <row r="486" spans="1:14" x14ac:dyDescent="0.35">
      <c r="A486" s="34" t="s">
        <v>84</v>
      </c>
      <c r="B486" s="34" t="s">
        <v>88</v>
      </c>
      <c r="C486" s="34" t="s">
        <v>260</v>
      </c>
      <c r="D486" s="50" t="s">
        <v>262</v>
      </c>
      <c r="E486" s="34" t="s">
        <v>10</v>
      </c>
      <c r="F486" s="50" t="s">
        <v>11</v>
      </c>
      <c r="G486" t="s">
        <v>261</v>
      </c>
      <c r="H486" s="55" t="s">
        <v>253</v>
      </c>
      <c r="I486" s="34" t="str">
        <f t="shared" si="28"/>
        <v>Barriers experienced by households in receiving vaccination for child/children (past year) : Not safe/insecurity while travelling to vaccination site</v>
      </c>
      <c r="J486" s="34" t="str">
        <f t="shared" si="29"/>
        <v>Barriers experienced by households in receiving vaccination for child/children (past year) : Not safe/insecurity while travelling to vaccination siteLebanese</v>
      </c>
      <c r="K486" s="55">
        <v>0</v>
      </c>
      <c r="L486" s="55">
        <v>0</v>
      </c>
      <c r="M486" s="55">
        <v>0</v>
      </c>
      <c r="N486" s="55">
        <v>6.0173167770295596E-3</v>
      </c>
    </row>
    <row r="487" spans="1:14" x14ac:dyDescent="0.35">
      <c r="A487" s="34" t="s">
        <v>84</v>
      </c>
      <c r="B487" s="34" t="s">
        <v>88</v>
      </c>
      <c r="C487" s="34" t="s">
        <v>260</v>
      </c>
      <c r="D487" s="50" t="s">
        <v>262</v>
      </c>
      <c r="E487" s="34" t="s">
        <v>10</v>
      </c>
      <c r="F487" s="50" t="s">
        <v>11</v>
      </c>
      <c r="G487" t="s">
        <v>261</v>
      </c>
      <c r="H487" s="55" t="s">
        <v>254</v>
      </c>
      <c r="I487" s="34" t="str">
        <f t="shared" si="28"/>
        <v>Barriers experienced by households in receiving vaccination for child/children (past year) : Fear of exposure to COVID-19 at vaccination site</v>
      </c>
      <c r="J487" s="34" t="str">
        <f t="shared" si="29"/>
        <v>Barriers experienced by households in receiving vaccination for child/children (past year) : Fear of exposure to COVID-19 at vaccination siteLebanese</v>
      </c>
      <c r="K487" s="55">
        <v>2.7535279588544001E-2</v>
      </c>
      <c r="L487" s="55">
        <v>1.44000447295244E-2</v>
      </c>
      <c r="M487" s="55">
        <v>7.2508311016257099E-2</v>
      </c>
      <c r="N487" s="55">
        <v>0.108121535831415</v>
      </c>
    </row>
    <row r="488" spans="1:14" x14ac:dyDescent="0.35">
      <c r="A488" s="34" t="s">
        <v>84</v>
      </c>
      <c r="B488" s="34" t="s">
        <v>88</v>
      </c>
      <c r="C488" s="34" t="s">
        <v>260</v>
      </c>
      <c r="D488" s="50" t="s">
        <v>262</v>
      </c>
      <c r="E488" s="34" t="s">
        <v>10</v>
      </c>
      <c r="F488" s="50" t="s">
        <v>11</v>
      </c>
      <c r="G488" t="s">
        <v>261</v>
      </c>
      <c r="H488" s="55" t="s">
        <v>255</v>
      </c>
      <c r="I488" s="34" t="str">
        <f t="shared" si="28"/>
        <v>Barriers experienced by households in receiving vaccination for child/children (past year) : Fear or distrust of health workers at vaccination site</v>
      </c>
      <c r="J488" s="34" t="str">
        <f t="shared" si="29"/>
        <v>Barriers experienced by households in receiving vaccination for child/children (past year) : Fear or distrust of health workers at vaccination siteLebanese</v>
      </c>
      <c r="K488" s="55">
        <v>0</v>
      </c>
      <c r="L488" s="55">
        <v>6.8488297292116501E-3</v>
      </c>
      <c r="M488" s="55">
        <v>0</v>
      </c>
      <c r="N488" s="55">
        <v>6.0173167770295596E-3</v>
      </c>
    </row>
    <row r="489" spans="1:14" x14ac:dyDescent="0.35">
      <c r="A489" s="34" t="s">
        <v>84</v>
      </c>
      <c r="B489" s="34" t="s">
        <v>88</v>
      </c>
      <c r="C489" s="34" t="s">
        <v>260</v>
      </c>
      <c r="D489" s="50" t="s">
        <v>262</v>
      </c>
      <c r="E489" s="34" t="s">
        <v>10</v>
      </c>
      <c r="F489" s="50" t="s">
        <v>11</v>
      </c>
      <c r="G489" t="s">
        <v>261</v>
      </c>
      <c r="H489" s="55" t="s">
        <v>256</v>
      </c>
      <c r="I489" s="34" t="str">
        <f t="shared" si="28"/>
        <v>Barriers experienced by households in receiving vaccination for child/children (past year) : I have concerns about safety or quality of vaccines at vaccination site</v>
      </c>
      <c r="J489" s="34" t="str">
        <f t="shared" si="29"/>
        <v>Barriers experienced by households in receiving vaccination for child/children (past year) : I have concerns about safety or quality of vaccines at vaccination siteLebanese</v>
      </c>
      <c r="K489" s="55">
        <v>0</v>
      </c>
      <c r="L489" s="55">
        <v>6.8488297292116501E-3</v>
      </c>
      <c r="M489" s="55">
        <v>9.24969910963294E-3</v>
      </c>
      <c r="N489" s="55">
        <v>3.2954806768840599E-2</v>
      </c>
    </row>
    <row r="490" spans="1:14" x14ac:dyDescent="0.35">
      <c r="A490" s="34" t="s">
        <v>84</v>
      </c>
      <c r="B490" s="34" t="s">
        <v>88</v>
      </c>
      <c r="C490" s="34" t="s">
        <v>260</v>
      </c>
      <c r="D490" s="50" t="s">
        <v>262</v>
      </c>
      <c r="E490" s="34" t="s">
        <v>10</v>
      </c>
      <c r="F490" s="50" t="s">
        <v>11</v>
      </c>
      <c r="G490" t="s">
        <v>261</v>
      </c>
      <c r="H490" s="55" t="s">
        <v>257</v>
      </c>
      <c r="I490" s="34" t="str">
        <f t="shared" si="28"/>
        <v>Barriers experienced by households in receiving vaccination for child/children (past year) : I'm worried about side effects of vaccines</v>
      </c>
      <c r="J490" s="34" t="str">
        <f t="shared" si="29"/>
        <v>Barriers experienced by households in receiving vaccination for child/children (past year) : I'm worried about side effects of vaccinesLebanese</v>
      </c>
      <c r="K490" s="55">
        <v>1.04778987714881E-2</v>
      </c>
      <c r="L490" s="55">
        <v>0</v>
      </c>
      <c r="M490" s="55">
        <v>3.8118853804672101E-2</v>
      </c>
      <c r="N490" s="55">
        <v>1.92223055165738E-2</v>
      </c>
    </row>
    <row r="491" spans="1:14" x14ac:dyDescent="0.35">
      <c r="A491" s="34" t="s">
        <v>84</v>
      </c>
      <c r="B491" s="34" t="s">
        <v>88</v>
      </c>
      <c r="C491" s="34" t="s">
        <v>260</v>
      </c>
      <c r="D491" s="50" t="s">
        <v>262</v>
      </c>
      <c r="E491" s="34" t="s">
        <v>10</v>
      </c>
      <c r="F491" s="50" t="s">
        <v>11</v>
      </c>
      <c r="G491" t="s">
        <v>261</v>
      </c>
      <c r="H491" s="55" t="s">
        <v>258</v>
      </c>
      <c r="I491" s="34" t="str">
        <f t="shared" si="28"/>
        <v>Barriers experienced by households in receiving vaccination for child/children (past year) : Could not take time off work / from caring for children to bring child to vaccination site</v>
      </c>
      <c r="J491" s="34" t="str">
        <f t="shared" si="29"/>
        <v>Barriers experienced by households in receiving vaccination for child/children (past year) : Could not take time off work / from caring for children to bring child to vaccination siteLebanese</v>
      </c>
      <c r="K491" s="55">
        <v>0</v>
      </c>
      <c r="L491" s="55">
        <v>3.5780690934058101E-3</v>
      </c>
      <c r="M491" s="55">
        <v>0</v>
      </c>
      <c r="N491" s="55">
        <v>1.11022302462516E-16</v>
      </c>
    </row>
    <row r="492" spans="1:14" x14ac:dyDescent="0.35">
      <c r="A492" s="34" t="s">
        <v>84</v>
      </c>
      <c r="B492" s="34" t="s">
        <v>88</v>
      </c>
      <c r="C492" s="34" t="s">
        <v>260</v>
      </c>
      <c r="D492" s="50" t="s">
        <v>262</v>
      </c>
      <c r="E492" s="34" t="s">
        <v>10</v>
      </c>
      <c r="F492" s="50" t="s">
        <v>11</v>
      </c>
      <c r="G492" t="s">
        <v>261</v>
      </c>
      <c r="H492" s="55" t="s">
        <v>259</v>
      </c>
      <c r="I492" s="34" t="str">
        <f t="shared" si="28"/>
        <v>Barriers experienced by households in receiving vaccination for child/children (past year) : Lockdowns</v>
      </c>
      <c r="J492" s="34" t="str">
        <f t="shared" si="29"/>
        <v>Barriers experienced by households in receiving vaccination for child/children (past year) : LockdownsLebanese</v>
      </c>
      <c r="K492" s="55">
        <v>0</v>
      </c>
      <c r="L492" s="55">
        <v>0</v>
      </c>
      <c r="M492" s="55">
        <v>0</v>
      </c>
      <c r="N492" s="55">
        <v>1.11022302462516E-16</v>
      </c>
    </row>
    <row r="493" spans="1:14" x14ac:dyDescent="0.35">
      <c r="A493" s="34" t="s">
        <v>84</v>
      </c>
      <c r="B493" s="34" t="s">
        <v>88</v>
      </c>
      <c r="C493" s="34" t="s">
        <v>260</v>
      </c>
      <c r="D493" s="50" t="s">
        <v>262</v>
      </c>
      <c r="E493" s="34" t="s">
        <v>10</v>
      </c>
      <c r="F493" s="50" t="s">
        <v>11</v>
      </c>
      <c r="G493" t="s">
        <v>261</v>
      </c>
      <c r="H493" s="55" t="s">
        <v>130</v>
      </c>
      <c r="I493" s="34" t="str">
        <f t="shared" si="28"/>
        <v>Barriers experienced by households in receiving vaccination for child/children (past year) : Language issues or communication barriers (can include disability related to speaking/ seeing/ hearing)</v>
      </c>
      <c r="J493" s="34" t="str">
        <f t="shared" si="29"/>
        <v>Barriers experienced by households in receiving vaccination for child/children (past year) : Language issues or communication barriers (can include disability related to speaking/ seeing/ hearing)Lebanese</v>
      </c>
      <c r="K493" s="55">
        <v>0</v>
      </c>
      <c r="L493" s="55">
        <v>0</v>
      </c>
      <c r="M493" s="55">
        <v>0</v>
      </c>
      <c r="N493" s="55">
        <v>1.11022302462516E-16</v>
      </c>
    </row>
    <row r="494" spans="1:14" x14ac:dyDescent="0.35">
      <c r="A494" s="34" t="s">
        <v>84</v>
      </c>
      <c r="B494" s="34" t="s">
        <v>88</v>
      </c>
      <c r="C494" s="34" t="s">
        <v>260</v>
      </c>
      <c r="D494" s="50" t="s">
        <v>262</v>
      </c>
      <c r="E494" s="34" t="s">
        <v>10</v>
      </c>
      <c r="F494" s="50" t="s">
        <v>11</v>
      </c>
      <c r="G494" t="s">
        <v>261</v>
      </c>
      <c r="H494" s="55" t="s">
        <v>131</v>
      </c>
      <c r="I494" s="34" t="str">
        <f t="shared" si="28"/>
        <v>Barriers experienced by households in receiving vaccination for child/children (past year) : Lack of civil documentation</v>
      </c>
      <c r="J494" s="34" t="str">
        <f t="shared" si="29"/>
        <v>Barriers experienced by households in receiving vaccination for child/children (past year) : Lack of civil documentationLebanese</v>
      </c>
      <c r="K494" s="55">
        <v>0</v>
      </c>
      <c r="L494" s="55">
        <v>0</v>
      </c>
      <c r="M494" s="55">
        <v>0</v>
      </c>
      <c r="N494" s="55">
        <v>1.11022302462516E-16</v>
      </c>
    </row>
    <row r="495" spans="1:14" x14ac:dyDescent="0.35">
      <c r="A495" s="34" t="s">
        <v>84</v>
      </c>
      <c r="B495" s="34" t="s">
        <v>88</v>
      </c>
      <c r="C495" s="34" t="s">
        <v>260</v>
      </c>
      <c r="D495" s="50" t="s">
        <v>262</v>
      </c>
      <c r="E495" s="34" t="s">
        <v>10</v>
      </c>
      <c r="F495" s="50" t="s">
        <v>11</v>
      </c>
      <c r="G495" t="s">
        <v>261</v>
      </c>
      <c r="H495" s="55" t="s">
        <v>132</v>
      </c>
      <c r="I495" s="34" t="str">
        <f t="shared" si="28"/>
        <v>Barriers experienced by households in receiving vaccination for child/children (past year) : Prevented by employer</v>
      </c>
      <c r="J495" s="34" t="str">
        <f t="shared" si="29"/>
        <v>Barriers experienced by households in receiving vaccination for child/children (past year) : Prevented by employerLebanese</v>
      </c>
      <c r="K495" s="55">
        <v>0</v>
      </c>
      <c r="L495" s="55">
        <v>0</v>
      </c>
      <c r="M495" s="55">
        <v>0</v>
      </c>
      <c r="N495" s="55">
        <v>1.11022302462516E-16</v>
      </c>
    </row>
    <row r="496" spans="1:14" x14ac:dyDescent="0.35">
      <c r="A496" s="34" t="s">
        <v>84</v>
      </c>
      <c r="B496" s="34" t="s">
        <v>88</v>
      </c>
      <c r="C496" s="34" t="s">
        <v>260</v>
      </c>
      <c r="D496" s="50" t="s">
        <v>262</v>
      </c>
      <c r="E496" s="34" t="s">
        <v>10</v>
      </c>
      <c r="F496" s="50" t="s">
        <v>11</v>
      </c>
      <c r="G496" t="s">
        <v>261</v>
      </c>
      <c r="H496" s="55" t="s">
        <v>108</v>
      </c>
      <c r="I496" s="34" t="str">
        <f t="shared" ref="I496:I544" si="30">CONCATENATE(G496,H496)</f>
        <v>Barriers experienced by households in receiving vaccination for child/children (past year) : Other</v>
      </c>
      <c r="J496" s="34" t="str">
        <f t="shared" ref="J496:J544" si="31">CONCATENATE(G496,H496,F496)</f>
        <v>Barriers experienced by households in receiving vaccination for child/children (past year) : OtherLebanese</v>
      </c>
      <c r="K496" s="55">
        <v>0</v>
      </c>
      <c r="L496" s="55">
        <v>0</v>
      </c>
      <c r="M496" s="55">
        <v>6.1597894762508505E-4</v>
      </c>
      <c r="N496" s="55">
        <v>1.11022302462516E-16</v>
      </c>
    </row>
    <row r="497" spans="1:14" x14ac:dyDescent="0.35">
      <c r="A497" s="34" t="s">
        <v>84</v>
      </c>
      <c r="B497" s="34" t="s">
        <v>88</v>
      </c>
      <c r="C497" s="34" t="s">
        <v>260</v>
      </c>
      <c r="D497" s="50" t="s">
        <v>262</v>
      </c>
      <c r="E497" s="34" t="s">
        <v>10</v>
      </c>
      <c r="F497" s="50" t="s">
        <v>11</v>
      </c>
      <c r="G497" t="s">
        <v>261</v>
      </c>
      <c r="H497" s="55" t="s">
        <v>8</v>
      </c>
      <c r="I497" s="34" t="str">
        <f t="shared" si="30"/>
        <v>Barriers experienced by households in receiving vaccination for child/children (past year) : Don't know</v>
      </c>
      <c r="J497" s="34" t="str">
        <f t="shared" si="31"/>
        <v>Barriers experienced by households in receiving vaccination for child/children (past year) : Don't knowLebanese</v>
      </c>
      <c r="K497" s="55">
        <v>4.1221457349580798E-2</v>
      </c>
      <c r="L497" s="55">
        <v>2.7511446652565299E-2</v>
      </c>
      <c r="M497" s="55">
        <v>4.4396608105133899E-2</v>
      </c>
      <c r="N497" s="55">
        <v>1.5612270104250099E-2</v>
      </c>
    </row>
    <row r="498" spans="1:14" x14ac:dyDescent="0.35">
      <c r="A498" s="34" t="s">
        <v>84</v>
      </c>
      <c r="B498" s="34" t="s">
        <v>88</v>
      </c>
      <c r="C498" s="34" t="s">
        <v>260</v>
      </c>
      <c r="D498" s="50" t="s">
        <v>262</v>
      </c>
      <c r="E498" s="34" t="s">
        <v>10</v>
      </c>
      <c r="F498" s="50" t="s">
        <v>11</v>
      </c>
      <c r="G498" t="s">
        <v>261</v>
      </c>
      <c r="H498" s="55" t="s">
        <v>7</v>
      </c>
      <c r="I498" s="34" t="str">
        <f t="shared" si="30"/>
        <v>Barriers experienced by households in receiving vaccination for child/children (past year) : Decline to answer</v>
      </c>
      <c r="J498" s="34" t="str">
        <f t="shared" si="31"/>
        <v>Barriers experienced by households in receiving vaccination for child/children (past year) : Decline to answerLebanese</v>
      </c>
      <c r="K498" s="55">
        <v>0</v>
      </c>
      <c r="L498" s="55">
        <v>0</v>
      </c>
      <c r="M498" s="55">
        <v>1.68238349674945E-2</v>
      </c>
      <c r="N498" s="55">
        <v>6.0173167770295596E-3</v>
      </c>
    </row>
    <row r="499" spans="1:14" hidden="1" x14ac:dyDescent="0.35">
      <c r="A499" s="34" t="s">
        <v>84</v>
      </c>
      <c r="B499" s="34" t="s">
        <v>88</v>
      </c>
      <c r="C499" s="34" t="s">
        <v>260</v>
      </c>
      <c r="D499" s="50" t="s">
        <v>262</v>
      </c>
      <c r="E499" s="34" t="s">
        <v>10</v>
      </c>
      <c r="F499" s="50" t="s">
        <v>48</v>
      </c>
      <c r="G499" t="s">
        <v>261</v>
      </c>
      <c r="H499" s="55" t="s">
        <v>244</v>
      </c>
      <c r="I499" s="34" t="str">
        <f t="shared" si="30"/>
        <v>Barriers experienced by households in receiving vaccination for child/children (past year) : No barriers experienced</v>
      </c>
      <c r="J499" s="34" t="str">
        <f t="shared" si="31"/>
        <v>Barriers experienced by households in receiving vaccination for child/children (past year) : No barriers experiencedMigrants</v>
      </c>
      <c r="K499" s="55">
        <v>0.71428571428571397</v>
      </c>
      <c r="L499" s="55">
        <v>0.59375</v>
      </c>
      <c r="M499" s="55">
        <v>0.83333333333333304</v>
      </c>
      <c r="N499" s="55">
        <v>1</v>
      </c>
    </row>
    <row r="500" spans="1:14" hidden="1" x14ac:dyDescent="0.35">
      <c r="A500" s="34" t="s">
        <v>84</v>
      </c>
      <c r="B500" s="34" t="s">
        <v>88</v>
      </c>
      <c r="C500" s="34" t="s">
        <v>260</v>
      </c>
      <c r="D500" s="50" t="s">
        <v>262</v>
      </c>
      <c r="E500" s="34" t="s">
        <v>10</v>
      </c>
      <c r="F500" s="50" t="s">
        <v>48</v>
      </c>
      <c r="G500" t="s">
        <v>261</v>
      </c>
      <c r="H500" s="55" t="s">
        <v>245</v>
      </c>
      <c r="I500" s="34" t="str">
        <f t="shared" si="30"/>
        <v>Barriers experienced by households in receiving vaccination for child/children (past year) : Vaccine is not available in my community</v>
      </c>
      <c r="J500" s="34" t="str">
        <f t="shared" si="31"/>
        <v>Barriers experienced by households in receiving vaccination for child/children (past year) : Vaccine is not available in my communityMigrants</v>
      </c>
      <c r="K500" s="55">
        <v>7.1428571428571397E-2</v>
      </c>
      <c r="L500" s="55">
        <v>0.125</v>
      </c>
      <c r="M500" s="55">
        <v>0.16666666666666699</v>
      </c>
      <c r="N500" s="55">
        <v>0</v>
      </c>
    </row>
    <row r="501" spans="1:14" hidden="1" x14ac:dyDescent="0.35">
      <c r="A501" s="34" t="s">
        <v>84</v>
      </c>
      <c r="B501" s="34" t="s">
        <v>88</v>
      </c>
      <c r="C501" s="34" t="s">
        <v>260</v>
      </c>
      <c r="D501" s="50" t="s">
        <v>262</v>
      </c>
      <c r="E501" s="34" t="s">
        <v>10</v>
      </c>
      <c r="F501" s="50" t="s">
        <v>48</v>
      </c>
      <c r="G501" t="s">
        <v>261</v>
      </c>
      <c r="H501" s="55" t="s">
        <v>246</v>
      </c>
      <c r="I501" s="34" t="str">
        <f t="shared" si="30"/>
        <v>Barriers experienced by households in receiving vaccination for child/children (past year) : Vaccination site is difficult to access: (e.g. too far away, hours of operation are not convenient)</v>
      </c>
      <c r="J501" s="34" t="str">
        <f t="shared" si="31"/>
        <v>Barriers experienced by households in receiving vaccination for child/children (past year) : Vaccination site is difficult to access: (e.g. too far away, hours of operation are not convenient)Migrants</v>
      </c>
      <c r="K501" s="55">
        <v>7.1428571428571397E-2</v>
      </c>
      <c r="L501" s="55">
        <v>0</v>
      </c>
      <c r="M501" s="55">
        <v>0</v>
      </c>
      <c r="N501" s="55">
        <v>0</v>
      </c>
    </row>
    <row r="502" spans="1:14" hidden="1" x14ac:dyDescent="0.35">
      <c r="A502" s="34" t="s">
        <v>84</v>
      </c>
      <c r="B502" s="34" t="s">
        <v>88</v>
      </c>
      <c r="C502" s="34" t="s">
        <v>260</v>
      </c>
      <c r="D502" s="50" t="s">
        <v>262</v>
      </c>
      <c r="E502" s="34" t="s">
        <v>10</v>
      </c>
      <c r="F502" s="50" t="s">
        <v>48</v>
      </c>
      <c r="G502" t="s">
        <v>261</v>
      </c>
      <c r="H502" s="55" t="s">
        <v>247</v>
      </c>
      <c r="I502" s="34" t="str">
        <f t="shared" si="30"/>
        <v>Barriers experienced by households in receiving vaccination for child/children (past year) : I don't know where to go to get vaccines</v>
      </c>
      <c r="J502" s="34" t="str">
        <f t="shared" si="31"/>
        <v>Barriers experienced by households in receiving vaccination for child/children (past year) : I don't know where to go to get vaccinesMigrants</v>
      </c>
      <c r="K502" s="55">
        <v>0</v>
      </c>
      <c r="L502" s="55">
        <v>9.375E-2</v>
      </c>
      <c r="M502" s="55">
        <v>0</v>
      </c>
      <c r="N502" s="55">
        <v>0</v>
      </c>
    </row>
    <row r="503" spans="1:14" hidden="1" x14ac:dyDescent="0.35">
      <c r="A503" s="34" t="s">
        <v>84</v>
      </c>
      <c r="B503" s="34" t="s">
        <v>88</v>
      </c>
      <c r="C503" s="34" t="s">
        <v>260</v>
      </c>
      <c r="D503" s="50" t="s">
        <v>262</v>
      </c>
      <c r="E503" s="34" t="s">
        <v>10</v>
      </c>
      <c r="F503" s="50" t="s">
        <v>48</v>
      </c>
      <c r="G503" t="s">
        <v>261</v>
      </c>
      <c r="H503" s="55" t="s">
        <v>248</v>
      </c>
      <c r="I503" s="34" t="str">
        <f t="shared" si="30"/>
        <v>Barriers experienced by households in receiving vaccination for child/children (past year) : I don't know at what age I should bring my child for vaccines</v>
      </c>
      <c r="J503" s="34" t="str">
        <f t="shared" si="31"/>
        <v>Barriers experienced by households in receiving vaccination for child/children (past year) : I don't know at what age I should bring my child for vaccinesMigrants</v>
      </c>
      <c r="K503" s="55">
        <v>0</v>
      </c>
      <c r="L503" s="55">
        <v>3.125E-2</v>
      </c>
      <c r="M503" s="55">
        <v>0</v>
      </c>
      <c r="N503" s="55">
        <v>0</v>
      </c>
    </row>
    <row r="504" spans="1:14" hidden="1" x14ac:dyDescent="0.35">
      <c r="A504" s="34" t="s">
        <v>84</v>
      </c>
      <c r="B504" s="34" t="s">
        <v>88</v>
      </c>
      <c r="C504" s="34" t="s">
        <v>260</v>
      </c>
      <c r="D504" s="50" t="s">
        <v>262</v>
      </c>
      <c r="E504" s="34" t="s">
        <v>10</v>
      </c>
      <c r="F504" s="50" t="s">
        <v>48</v>
      </c>
      <c r="G504" t="s">
        <v>261</v>
      </c>
      <c r="H504" s="55" t="s">
        <v>249</v>
      </c>
      <c r="I504" s="34" t="str">
        <f t="shared" si="30"/>
        <v>Barriers experienced by households in receiving vaccination for child/children (past year) : Child is not old enough</v>
      </c>
      <c r="J504" s="34" t="str">
        <f t="shared" si="31"/>
        <v>Barriers experienced by households in receiving vaccination for child/children (past year) : Child is not old enoughMigrants</v>
      </c>
      <c r="K504" s="55">
        <v>0</v>
      </c>
      <c r="L504" s="55">
        <v>0</v>
      </c>
      <c r="M504" s="55">
        <v>0</v>
      </c>
      <c r="N504" s="55">
        <v>0</v>
      </c>
    </row>
    <row r="505" spans="1:14" hidden="1" x14ac:dyDescent="0.35">
      <c r="A505" s="34" t="s">
        <v>84</v>
      </c>
      <c r="B505" s="34" t="s">
        <v>88</v>
      </c>
      <c r="C505" s="34" t="s">
        <v>260</v>
      </c>
      <c r="D505" s="50" t="s">
        <v>262</v>
      </c>
      <c r="E505" s="34" t="s">
        <v>10</v>
      </c>
      <c r="F505" s="50" t="s">
        <v>48</v>
      </c>
      <c r="G505" t="s">
        <v>261</v>
      </c>
      <c r="H505" s="55" t="s">
        <v>250</v>
      </c>
      <c r="I505" s="34" t="str">
        <f t="shared" si="30"/>
        <v>Barriers experienced by households in receiving vaccination for child/children (past year) : Can't afford cost of receiving the vaccine (e.g. transportation, consultation)</v>
      </c>
      <c r="J505" s="34" t="str">
        <f t="shared" si="31"/>
        <v>Barriers experienced by households in receiving vaccination for child/children (past year) : Can't afford cost of receiving the vaccine (e.g. transportation, consultation)Migrants</v>
      </c>
      <c r="K505" s="55">
        <v>7.1428571428571397E-2</v>
      </c>
      <c r="L505" s="55">
        <v>0.125</v>
      </c>
      <c r="M505" s="55">
        <v>0</v>
      </c>
      <c r="N505" s="55">
        <v>0</v>
      </c>
    </row>
    <row r="506" spans="1:14" hidden="1" x14ac:dyDescent="0.35">
      <c r="A506" s="34" t="s">
        <v>84</v>
      </c>
      <c r="B506" s="34" t="s">
        <v>88</v>
      </c>
      <c r="C506" s="34" t="s">
        <v>260</v>
      </c>
      <c r="D506" s="50" t="s">
        <v>262</v>
      </c>
      <c r="E506" s="34" t="s">
        <v>10</v>
      </c>
      <c r="F506" s="50" t="s">
        <v>48</v>
      </c>
      <c r="G506" t="s">
        <v>261</v>
      </c>
      <c r="H506" s="55" t="s">
        <v>114</v>
      </c>
      <c r="I506" s="34" t="str">
        <f t="shared" si="30"/>
        <v>Barriers experienced by households in receiving vaccination for child/children (past year) : Long waiting time for the service</v>
      </c>
      <c r="J506" s="34" t="str">
        <f t="shared" si="31"/>
        <v>Barriers experienced by households in receiving vaccination for child/children (past year) : Long waiting time for the serviceMigrants</v>
      </c>
      <c r="K506" s="55">
        <v>0</v>
      </c>
      <c r="L506" s="55">
        <v>3.125E-2</v>
      </c>
      <c r="M506" s="55">
        <v>0</v>
      </c>
      <c r="N506" s="55">
        <v>0</v>
      </c>
    </row>
    <row r="507" spans="1:14" hidden="1" x14ac:dyDescent="0.35">
      <c r="A507" s="34" t="s">
        <v>84</v>
      </c>
      <c r="B507" s="34" t="s">
        <v>88</v>
      </c>
      <c r="C507" s="34" t="s">
        <v>260</v>
      </c>
      <c r="D507" s="50" t="s">
        <v>262</v>
      </c>
      <c r="E507" s="34" t="s">
        <v>10</v>
      </c>
      <c r="F507" s="50" t="s">
        <v>48</v>
      </c>
      <c r="G507" t="s">
        <v>261</v>
      </c>
      <c r="H507" s="55" t="s">
        <v>251</v>
      </c>
      <c r="I507" s="34" t="str">
        <f t="shared" si="30"/>
        <v>Barriers experienced by households in receiving vaccination for child/children (past year) : Disability prevents access to vaccination site</v>
      </c>
      <c r="J507" s="34" t="str">
        <f t="shared" si="31"/>
        <v>Barriers experienced by households in receiving vaccination for child/children (past year) : Disability prevents access to vaccination siteMigrants</v>
      </c>
      <c r="K507" s="55">
        <v>0</v>
      </c>
      <c r="L507" s="55">
        <v>0</v>
      </c>
      <c r="M507" s="55">
        <v>0</v>
      </c>
      <c r="N507" s="55">
        <v>0</v>
      </c>
    </row>
    <row r="508" spans="1:14" hidden="1" x14ac:dyDescent="0.35">
      <c r="A508" s="34" t="s">
        <v>84</v>
      </c>
      <c r="B508" s="34" t="s">
        <v>88</v>
      </c>
      <c r="C508" s="34" t="s">
        <v>260</v>
      </c>
      <c r="D508" s="50" t="s">
        <v>262</v>
      </c>
      <c r="E508" s="34" t="s">
        <v>10</v>
      </c>
      <c r="F508" s="50" t="s">
        <v>48</v>
      </c>
      <c r="G508" t="s">
        <v>261</v>
      </c>
      <c r="H508" s="55" t="s">
        <v>252</v>
      </c>
      <c r="I508" s="34" t="str">
        <f t="shared" si="30"/>
        <v>Barriers experienced by households in receiving vaccination for child/children (past year) : Not safe/insecurity at vaccination site</v>
      </c>
      <c r="J508" s="34" t="str">
        <f t="shared" si="31"/>
        <v>Barriers experienced by households in receiving vaccination for child/children (past year) : Not safe/insecurity at vaccination siteMigrants</v>
      </c>
      <c r="K508" s="55">
        <v>0</v>
      </c>
      <c r="L508" s="55">
        <v>0</v>
      </c>
      <c r="M508" s="55">
        <v>0</v>
      </c>
      <c r="N508" s="55">
        <v>0</v>
      </c>
    </row>
    <row r="509" spans="1:14" hidden="1" x14ac:dyDescent="0.35">
      <c r="A509" s="34" t="s">
        <v>84</v>
      </c>
      <c r="B509" s="34" t="s">
        <v>88</v>
      </c>
      <c r="C509" s="34" t="s">
        <v>260</v>
      </c>
      <c r="D509" s="50" t="s">
        <v>262</v>
      </c>
      <c r="E509" s="34" t="s">
        <v>10</v>
      </c>
      <c r="F509" s="50" t="s">
        <v>48</v>
      </c>
      <c r="G509" t="s">
        <v>261</v>
      </c>
      <c r="H509" s="55" t="s">
        <v>253</v>
      </c>
      <c r="I509" s="34" t="str">
        <f t="shared" si="30"/>
        <v>Barriers experienced by households in receiving vaccination for child/children (past year) : Not safe/insecurity while travelling to vaccination site</v>
      </c>
      <c r="J509" s="34" t="str">
        <f t="shared" si="31"/>
        <v>Barriers experienced by households in receiving vaccination for child/children (past year) : Not safe/insecurity while travelling to vaccination siteMigrants</v>
      </c>
      <c r="K509" s="55">
        <v>0</v>
      </c>
      <c r="L509" s="55">
        <v>0</v>
      </c>
      <c r="M509" s="55">
        <v>0</v>
      </c>
      <c r="N509" s="55">
        <v>0</v>
      </c>
    </row>
    <row r="510" spans="1:14" hidden="1" x14ac:dyDescent="0.35">
      <c r="A510" s="34" t="s">
        <v>84</v>
      </c>
      <c r="B510" s="34" t="s">
        <v>88</v>
      </c>
      <c r="C510" s="34" t="s">
        <v>260</v>
      </c>
      <c r="D510" s="50" t="s">
        <v>262</v>
      </c>
      <c r="E510" s="34" t="s">
        <v>10</v>
      </c>
      <c r="F510" s="50" t="s">
        <v>48</v>
      </c>
      <c r="G510" t="s">
        <v>261</v>
      </c>
      <c r="H510" s="55" t="s">
        <v>254</v>
      </c>
      <c r="I510" s="34" t="str">
        <f t="shared" si="30"/>
        <v>Barriers experienced by households in receiving vaccination for child/children (past year) : Fear of exposure to COVID-19 at vaccination site</v>
      </c>
      <c r="J510" s="34" t="str">
        <f t="shared" si="31"/>
        <v>Barriers experienced by households in receiving vaccination for child/children (past year) : Fear of exposure to COVID-19 at vaccination siteMigrants</v>
      </c>
      <c r="K510" s="55">
        <v>0</v>
      </c>
      <c r="L510" s="55">
        <v>0</v>
      </c>
      <c r="M510" s="55">
        <v>0</v>
      </c>
      <c r="N510" s="55">
        <v>0</v>
      </c>
    </row>
    <row r="511" spans="1:14" hidden="1" x14ac:dyDescent="0.35">
      <c r="A511" s="34" t="s">
        <v>84</v>
      </c>
      <c r="B511" s="34" t="s">
        <v>88</v>
      </c>
      <c r="C511" s="34" t="s">
        <v>260</v>
      </c>
      <c r="D511" s="50" t="s">
        <v>262</v>
      </c>
      <c r="E511" s="34" t="s">
        <v>10</v>
      </c>
      <c r="F511" s="50" t="s">
        <v>48</v>
      </c>
      <c r="G511" t="s">
        <v>261</v>
      </c>
      <c r="H511" s="55" t="s">
        <v>255</v>
      </c>
      <c r="I511" s="34" t="str">
        <f t="shared" si="30"/>
        <v>Barriers experienced by households in receiving vaccination for child/children (past year) : Fear or distrust of health workers at vaccination site</v>
      </c>
      <c r="J511" s="34" t="str">
        <f t="shared" si="31"/>
        <v>Barriers experienced by households in receiving vaccination for child/children (past year) : Fear or distrust of health workers at vaccination siteMigrants</v>
      </c>
      <c r="K511" s="55">
        <v>0</v>
      </c>
      <c r="L511" s="55">
        <v>0</v>
      </c>
      <c r="M511" s="55">
        <v>0</v>
      </c>
      <c r="N511" s="55">
        <v>0</v>
      </c>
    </row>
    <row r="512" spans="1:14" hidden="1" x14ac:dyDescent="0.35">
      <c r="A512" s="34" t="s">
        <v>84</v>
      </c>
      <c r="B512" s="34" t="s">
        <v>88</v>
      </c>
      <c r="C512" s="34" t="s">
        <v>260</v>
      </c>
      <c r="D512" s="50" t="s">
        <v>262</v>
      </c>
      <c r="E512" s="34" t="s">
        <v>10</v>
      </c>
      <c r="F512" s="50" t="s">
        <v>48</v>
      </c>
      <c r="G512" t="s">
        <v>261</v>
      </c>
      <c r="H512" s="55" t="s">
        <v>256</v>
      </c>
      <c r="I512" s="34" t="str">
        <f t="shared" si="30"/>
        <v>Barriers experienced by households in receiving vaccination for child/children (past year) : I have concerns about safety or quality of vaccines at vaccination site</v>
      </c>
      <c r="J512" s="34" t="str">
        <f t="shared" si="31"/>
        <v>Barriers experienced by households in receiving vaccination for child/children (past year) : I have concerns about safety or quality of vaccines at vaccination siteMigrants</v>
      </c>
      <c r="K512" s="55">
        <v>0</v>
      </c>
      <c r="L512" s="55">
        <v>0</v>
      </c>
      <c r="M512" s="55">
        <v>0</v>
      </c>
      <c r="N512" s="55">
        <v>0</v>
      </c>
    </row>
    <row r="513" spans="1:14" hidden="1" x14ac:dyDescent="0.35">
      <c r="A513" s="34" t="s">
        <v>84</v>
      </c>
      <c r="B513" s="34" t="s">
        <v>88</v>
      </c>
      <c r="C513" s="34" t="s">
        <v>260</v>
      </c>
      <c r="D513" s="50" t="s">
        <v>262</v>
      </c>
      <c r="E513" s="34" t="s">
        <v>10</v>
      </c>
      <c r="F513" s="50" t="s">
        <v>48</v>
      </c>
      <c r="G513" t="s">
        <v>261</v>
      </c>
      <c r="H513" s="55" t="s">
        <v>257</v>
      </c>
      <c r="I513" s="34" t="str">
        <f t="shared" si="30"/>
        <v>Barriers experienced by households in receiving vaccination for child/children (past year) : I'm worried about side effects of vaccines</v>
      </c>
      <c r="J513" s="34" t="str">
        <f t="shared" si="31"/>
        <v>Barriers experienced by households in receiving vaccination for child/children (past year) : I'm worried about side effects of vaccinesMigrants</v>
      </c>
      <c r="K513" s="55">
        <v>0</v>
      </c>
      <c r="L513" s="55">
        <v>0</v>
      </c>
      <c r="M513" s="55">
        <v>0</v>
      </c>
      <c r="N513" s="55">
        <v>0</v>
      </c>
    </row>
    <row r="514" spans="1:14" hidden="1" x14ac:dyDescent="0.35">
      <c r="A514" s="34" t="s">
        <v>84</v>
      </c>
      <c r="B514" s="34" t="s">
        <v>88</v>
      </c>
      <c r="C514" s="34" t="s">
        <v>260</v>
      </c>
      <c r="D514" s="50" t="s">
        <v>262</v>
      </c>
      <c r="E514" s="34" t="s">
        <v>10</v>
      </c>
      <c r="F514" s="50" t="s">
        <v>48</v>
      </c>
      <c r="G514" t="s">
        <v>261</v>
      </c>
      <c r="H514" s="55" t="s">
        <v>258</v>
      </c>
      <c r="I514" s="34" t="str">
        <f t="shared" si="30"/>
        <v>Barriers experienced by households in receiving vaccination for child/children (past year) : Could not take time off work / from caring for children to bring child to vaccination site</v>
      </c>
      <c r="J514" s="34" t="str">
        <f t="shared" si="31"/>
        <v>Barriers experienced by households in receiving vaccination for child/children (past year) : Could not take time off work / from caring for children to bring child to vaccination siteMigrants</v>
      </c>
      <c r="K514" s="55">
        <v>0</v>
      </c>
      <c r="L514" s="55">
        <v>6.25E-2</v>
      </c>
      <c r="M514" s="55">
        <v>0</v>
      </c>
      <c r="N514" s="55">
        <v>0</v>
      </c>
    </row>
    <row r="515" spans="1:14" hidden="1" x14ac:dyDescent="0.35">
      <c r="A515" s="34" t="s">
        <v>84</v>
      </c>
      <c r="B515" s="34" t="s">
        <v>88</v>
      </c>
      <c r="C515" s="34" t="s">
        <v>260</v>
      </c>
      <c r="D515" s="50" t="s">
        <v>262</v>
      </c>
      <c r="E515" s="34" t="s">
        <v>10</v>
      </c>
      <c r="F515" s="50" t="s">
        <v>48</v>
      </c>
      <c r="G515" t="s">
        <v>261</v>
      </c>
      <c r="H515" s="55" t="s">
        <v>259</v>
      </c>
      <c r="I515" s="34" t="str">
        <f t="shared" si="30"/>
        <v>Barriers experienced by households in receiving vaccination for child/children (past year) : Lockdowns</v>
      </c>
      <c r="J515" s="34" t="str">
        <f t="shared" si="31"/>
        <v>Barriers experienced by households in receiving vaccination for child/children (past year) : LockdownsMigrants</v>
      </c>
      <c r="K515" s="55">
        <v>0</v>
      </c>
      <c r="L515" s="55">
        <v>0</v>
      </c>
      <c r="M515" s="55">
        <v>0</v>
      </c>
      <c r="N515" s="55">
        <v>0</v>
      </c>
    </row>
    <row r="516" spans="1:14" hidden="1" x14ac:dyDescent="0.35">
      <c r="A516" s="34" t="s">
        <v>84</v>
      </c>
      <c r="B516" s="34" t="s">
        <v>88</v>
      </c>
      <c r="C516" s="34" t="s">
        <v>260</v>
      </c>
      <c r="D516" s="50" t="s">
        <v>262</v>
      </c>
      <c r="E516" s="34" t="s">
        <v>10</v>
      </c>
      <c r="F516" s="50" t="s">
        <v>48</v>
      </c>
      <c r="G516" t="s">
        <v>261</v>
      </c>
      <c r="H516" s="55" t="s">
        <v>130</v>
      </c>
      <c r="I516" s="34" t="str">
        <f t="shared" si="30"/>
        <v>Barriers experienced by households in receiving vaccination for child/children (past year) : Language issues or communication barriers (can include disability related to speaking/ seeing/ hearing)</v>
      </c>
      <c r="J516" s="34" t="str">
        <f t="shared" si="31"/>
        <v>Barriers experienced by households in receiving vaccination for child/children (past year) : Language issues or communication barriers (can include disability related to speaking/ seeing/ hearing)Migrants</v>
      </c>
      <c r="K516" s="55">
        <v>0</v>
      </c>
      <c r="L516" s="55">
        <v>0</v>
      </c>
      <c r="M516" s="55">
        <v>0</v>
      </c>
      <c r="N516" s="55">
        <v>0</v>
      </c>
    </row>
    <row r="517" spans="1:14" hidden="1" x14ac:dyDescent="0.35">
      <c r="A517" s="34" t="s">
        <v>84</v>
      </c>
      <c r="B517" s="34" t="s">
        <v>88</v>
      </c>
      <c r="C517" s="34" t="s">
        <v>260</v>
      </c>
      <c r="D517" s="50" t="s">
        <v>262</v>
      </c>
      <c r="E517" s="34" t="s">
        <v>10</v>
      </c>
      <c r="F517" s="50" t="s">
        <v>48</v>
      </c>
      <c r="G517" t="s">
        <v>261</v>
      </c>
      <c r="H517" s="55" t="s">
        <v>131</v>
      </c>
      <c r="I517" s="34" t="str">
        <f t="shared" si="30"/>
        <v>Barriers experienced by households in receiving vaccination for child/children (past year) : Lack of civil documentation</v>
      </c>
      <c r="J517" s="34" t="str">
        <f t="shared" si="31"/>
        <v>Barriers experienced by households in receiving vaccination for child/children (past year) : Lack of civil documentationMigrants</v>
      </c>
      <c r="K517" s="55">
        <v>0</v>
      </c>
      <c r="L517" s="55">
        <v>6.25E-2</v>
      </c>
      <c r="M517" s="55">
        <v>0</v>
      </c>
      <c r="N517" s="55">
        <v>0</v>
      </c>
    </row>
    <row r="518" spans="1:14" hidden="1" x14ac:dyDescent="0.35">
      <c r="A518" s="34" t="s">
        <v>84</v>
      </c>
      <c r="B518" s="34" t="s">
        <v>88</v>
      </c>
      <c r="C518" s="34" t="s">
        <v>260</v>
      </c>
      <c r="D518" s="50" t="s">
        <v>262</v>
      </c>
      <c r="E518" s="34" t="s">
        <v>10</v>
      </c>
      <c r="F518" s="50" t="s">
        <v>48</v>
      </c>
      <c r="G518" t="s">
        <v>261</v>
      </c>
      <c r="H518" s="55" t="s">
        <v>132</v>
      </c>
      <c r="I518" s="34" t="str">
        <f t="shared" si="30"/>
        <v>Barriers experienced by households in receiving vaccination for child/children (past year) : Prevented by employer</v>
      </c>
      <c r="J518" s="34" t="str">
        <f t="shared" si="31"/>
        <v>Barriers experienced by households in receiving vaccination for child/children (past year) : Prevented by employerMigrants</v>
      </c>
      <c r="K518" s="55">
        <v>0</v>
      </c>
      <c r="L518" s="55">
        <v>0</v>
      </c>
      <c r="M518" s="55">
        <v>0</v>
      </c>
      <c r="N518" s="55">
        <v>0</v>
      </c>
    </row>
    <row r="519" spans="1:14" hidden="1" x14ac:dyDescent="0.35">
      <c r="A519" s="34" t="s">
        <v>84</v>
      </c>
      <c r="B519" s="34" t="s">
        <v>88</v>
      </c>
      <c r="C519" s="34" t="s">
        <v>260</v>
      </c>
      <c r="D519" s="50" t="s">
        <v>262</v>
      </c>
      <c r="E519" s="34" t="s">
        <v>10</v>
      </c>
      <c r="F519" s="50" t="s">
        <v>48</v>
      </c>
      <c r="G519" t="s">
        <v>261</v>
      </c>
      <c r="H519" s="55" t="s">
        <v>108</v>
      </c>
      <c r="I519" s="34" t="str">
        <f t="shared" si="30"/>
        <v>Barriers experienced by households in receiving vaccination for child/children (past year) : Other</v>
      </c>
      <c r="J519" s="34" t="str">
        <f t="shared" si="31"/>
        <v>Barriers experienced by households in receiving vaccination for child/children (past year) : OtherMigrants</v>
      </c>
      <c r="K519" s="55">
        <v>0</v>
      </c>
      <c r="L519" s="55">
        <v>0</v>
      </c>
      <c r="M519" s="55">
        <v>0</v>
      </c>
      <c r="N519" s="55">
        <v>0</v>
      </c>
    </row>
    <row r="520" spans="1:14" hidden="1" x14ac:dyDescent="0.35">
      <c r="A520" s="34" t="s">
        <v>84</v>
      </c>
      <c r="B520" s="34" t="s">
        <v>88</v>
      </c>
      <c r="C520" s="34" t="s">
        <v>260</v>
      </c>
      <c r="D520" s="50" t="s">
        <v>262</v>
      </c>
      <c r="E520" s="34" t="s">
        <v>10</v>
      </c>
      <c r="F520" s="50" t="s">
        <v>48</v>
      </c>
      <c r="G520" t="s">
        <v>261</v>
      </c>
      <c r="H520" s="55" t="s">
        <v>8</v>
      </c>
      <c r="I520" s="34" t="str">
        <f t="shared" si="30"/>
        <v>Barriers experienced by households in receiving vaccination for child/children (past year) : Don't know</v>
      </c>
      <c r="J520" s="34" t="str">
        <f t="shared" si="31"/>
        <v>Barriers experienced by households in receiving vaccination for child/children (past year) : Don't knowMigrants</v>
      </c>
      <c r="K520" s="55">
        <v>0</v>
      </c>
      <c r="L520" s="55">
        <v>3.125E-2</v>
      </c>
      <c r="M520" s="55">
        <v>0</v>
      </c>
      <c r="N520" s="55">
        <v>0</v>
      </c>
    </row>
    <row r="521" spans="1:14" hidden="1" x14ac:dyDescent="0.35">
      <c r="A521" s="34" t="s">
        <v>84</v>
      </c>
      <c r="B521" s="34" t="s">
        <v>88</v>
      </c>
      <c r="C521" s="34" t="s">
        <v>260</v>
      </c>
      <c r="D521" s="50" t="s">
        <v>262</v>
      </c>
      <c r="E521" s="34" t="s">
        <v>10</v>
      </c>
      <c r="F521" s="50" t="s">
        <v>48</v>
      </c>
      <c r="G521" t="s">
        <v>261</v>
      </c>
      <c r="H521" s="55" t="s">
        <v>7</v>
      </c>
      <c r="I521" s="34" t="str">
        <f t="shared" si="30"/>
        <v>Barriers experienced by households in receiving vaccination for child/children (past year) : Decline to answer</v>
      </c>
      <c r="J521" s="34" t="str">
        <f t="shared" si="31"/>
        <v>Barriers experienced by households in receiving vaccination for child/children (past year) : Decline to answerMigrants</v>
      </c>
      <c r="K521" s="55">
        <v>7.1428571428571397E-2</v>
      </c>
      <c r="L521" s="55">
        <v>0</v>
      </c>
      <c r="M521" s="55">
        <v>0</v>
      </c>
      <c r="N521" s="55">
        <v>0</v>
      </c>
    </row>
    <row r="522" spans="1:14" hidden="1" x14ac:dyDescent="0.35">
      <c r="A522" s="34" t="s">
        <v>84</v>
      </c>
      <c r="B522" s="34" t="s">
        <v>88</v>
      </c>
      <c r="C522" s="34" t="s">
        <v>260</v>
      </c>
      <c r="D522" s="50" t="s">
        <v>262</v>
      </c>
      <c r="E522" s="34" t="s">
        <v>10</v>
      </c>
      <c r="F522" s="50" t="s">
        <v>12</v>
      </c>
      <c r="G522" t="s">
        <v>261</v>
      </c>
      <c r="H522" s="55" t="s">
        <v>244</v>
      </c>
      <c r="I522" s="34" t="str">
        <f t="shared" si="30"/>
        <v>Barriers experienced by households in receiving vaccination for child/children (past year) : No barriers experienced</v>
      </c>
      <c r="J522" s="34" t="str">
        <f t="shared" si="31"/>
        <v>Barriers experienced by households in receiving vaccination for child/children (past year) : No barriers experiencedPRL</v>
      </c>
      <c r="K522" s="55">
        <v>0.93333333333333302</v>
      </c>
      <c r="L522" s="55">
        <v>0.68181818181818199</v>
      </c>
      <c r="M522" s="55">
        <v>0.92307692307692302</v>
      </c>
      <c r="N522" s="55">
        <v>0.83333333333333304</v>
      </c>
    </row>
    <row r="523" spans="1:14" hidden="1" x14ac:dyDescent="0.35">
      <c r="A523" s="34" t="s">
        <v>84</v>
      </c>
      <c r="B523" s="34" t="s">
        <v>88</v>
      </c>
      <c r="C523" s="34" t="s">
        <v>260</v>
      </c>
      <c r="D523" s="50" t="s">
        <v>262</v>
      </c>
      <c r="E523" s="34" t="s">
        <v>10</v>
      </c>
      <c r="F523" s="50" t="s">
        <v>12</v>
      </c>
      <c r="G523" t="s">
        <v>261</v>
      </c>
      <c r="H523" s="55" t="s">
        <v>245</v>
      </c>
      <c r="I523" s="34" t="str">
        <f t="shared" si="30"/>
        <v>Barriers experienced by households in receiving vaccination for child/children (past year) : Vaccine is not available in my community</v>
      </c>
      <c r="J523" s="34" t="str">
        <f t="shared" si="31"/>
        <v>Barriers experienced by households in receiving vaccination for child/children (past year) : Vaccine is not available in my communityPRL</v>
      </c>
      <c r="K523" s="55">
        <v>0</v>
      </c>
      <c r="L523" s="55">
        <v>9.0909090909090898E-2</v>
      </c>
      <c r="M523" s="55">
        <v>1.9230769230769201E-2</v>
      </c>
      <c r="N523" s="55">
        <v>8.3333333333333301E-2</v>
      </c>
    </row>
    <row r="524" spans="1:14" hidden="1" x14ac:dyDescent="0.35">
      <c r="A524" s="34" t="s">
        <v>84</v>
      </c>
      <c r="B524" s="34" t="s">
        <v>88</v>
      </c>
      <c r="C524" s="34" t="s">
        <v>260</v>
      </c>
      <c r="D524" s="50" t="s">
        <v>262</v>
      </c>
      <c r="E524" s="34" t="s">
        <v>10</v>
      </c>
      <c r="F524" s="50" t="s">
        <v>12</v>
      </c>
      <c r="G524" t="s">
        <v>261</v>
      </c>
      <c r="H524" s="55" t="s">
        <v>246</v>
      </c>
      <c r="I524" s="34" t="str">
        <f t="shared" si="30"/>
        <v>Barriers experienced by households in receiving vaccination for child/children (past year) : Vaccination site is difficult to access: (e.g. too far away, hours of operation are not convenient)</v>
      </c>
      <c r="J524" s="34" t="str">
        <f t="shared" si="31"/>
        <v>Barriers experienced by households in receiving vaccination for child/children (past year) : Vaccination site is difficult to access: (e.g. too far away, hours of operation are not convenient)PRL</v>
      </c>
      <c r="K524" s="55">
        <v>0</v>
      </c>
      <c r="L524" s="55">
        <v>9.0909090909090898E-2</v>
      </c>
      <c r="M524" s="55">
        <v>0</v>
      </c>
      <c r="N524" s="55">
        <v>0</v>
      </c>
    </row>
    <row r="525" spans="1:14" hidden="1" x14ac:dyDescent="0.35">
      <c r="A525" s="34" t="s">
        <v>84</v>
      </c>
      <c r="B525" s="34" t="s">
        <v>88</v>
      </c>
      <c r="C525" s="34" t="s">
        <v>260</v>
      </c>
      <c r="D525" s="50" t="s">
        <v>262</v>
      </c>
      <c r="E525" s="34" t="s">
        <v>10</v>
      </c>
      <c r="F525" s="50" t="s">
        <v>12</v>
      </c>
      <c r="G525" t="s">
        <v>261</v>
      </c>
      <c r="H525" s="55" t="s">
        <v>247</v>
      </c>
      <c r="I525" s="34" t="str">
        <f t="shared" si="30"/>
        <v>Barriers experienced by households in receiving vaccination for child/children (past year) : I don't know where to go to get vaccines</v>
      </c>
      <c r="J525" s="34" t="str">
        <f t="shared" si="31"/>
        <v>Barriers experienced by households in receiving vaccination for child/children (past year) : I don't know where to go to get vaccinesPRL</v>
      </c>
      <c r="K525" s="55">
        <v>0</v>
      </c>
      <c r="L525" s="55">
        <v>0</v>
      </c>
      <c r="M525" s="55">
        <v>0</v>
      </c>
      <c r="N525" s="55">
        <v>4.1666666666666699E-2</v>
      </c>
    </row>
    <row r="526" spans="1:14" hidden="1" x14ac:dyDescent="0.35">
      <c r="A526" s="34" t="s">
        <v>84</v>
      </c>
      <c r="B526" s="34" t="s">
        <v>88</v>
      </c>
      <c r="C526" s="34" t="s">
        <v>260</v>
      </c>
      <c r="D526" s="50" t="s">
        <v>262</v>
      </c>
      <c r="E526" s="34" t="s">
        <v>10</v>
      </c>
      <c r="F526" s="50" t="s">
        <v>12</v>
      </c>
      <c r="G526" t="s">
        <v>261</v>
      </c>
      <c r="H526" s="55" t="s">
        <v>248</v>
      </c>
      <c r="I526" s="34" t="str">
        <f t="shared" si="30"/>
        <v>Barriers experienced by households in receiving vaccination for child/children (past year) : I don't know at what age I should bring my child for vaccines</v>
      </c>
      <c r="J526" s="34" t="str">
        <f t="shared" si="31"/>
        <v>Barriers experienced by households in receiving vaccination for child/children (past year) : I don't know at what age I should bring my child for vaccinesPRL</v>
      </c>
      <c r="K526" s="55">
        <v>0</v>
      </c>
      <c r="L526" s="55">
        <v>0</v>
      </c>
      <c r="M526" s="55">
        <v>0</v>
      </c>
      <c r="N526" s="55">
        <v>4.1666666666666699E-2</v>
      </c>
    </row>
    <row r="527" spans="1:14" hidden="1" x14ac:dyDescent="0.35">
      <c r="A527" s="34" t="s">
        <v>84</v>
      </c>
      <c r="B527" s="34" t="s">
        <v>88</v>
      </c>
      <c r="C527" s="34" t="s">
        <v>260</v>
      </c>
      <c r="D527" s="50" t="s">
        <v>262</v>
      </c>
      <c r="E527" s="34" t="s">
        <v>10</v>
      </c>
      <c r="F527" s="50" t="s">
        <v>12</v>
      </c>
      <c r="G527" t="s">
        <v>261</v>
      </c>
      <c r="H527" s="55" t="s">
        <v>249</v>
      </c>
      <c r="I527" s="34" t="str">
        <f t="shared" si="30"/>
        <v>Barriers experienced by households in receiving vaccination for child/children (past year) : Child is not old enough</v>
      </c>
      <c r="J527" s="34" t="str">
        <f t="shared" si="31"/>
        <v>Barriers experienced by households in receiving vaccination for child/children (past year) : Child is not old enoughPRL</v>
      </c>
      <c r="K527" s="55">
        <v>0</v>
      </c>
      <c r="L527" s="55">
        <v>4.5454545454545497E-2</v>
      </c>
      <c r="M527" s="55">
        <v>1.9230769230769201E-2</v>
      </c>
      <c r="N527" s="55">
        <v>4.1666666666666699E-2</v>
      </c>
    </row>
    <row r="528" spans="1:14" hidden="1" x14ac:dyDescent="0.35">
      <c r="A528" s="34" t="s">
        <v>84</v>
      </c>
      <c r="B528" s="34" t="s">
        <v>88</v>
      </c>
      <c r="C528" s="34" t="s">
        <v>260</v>
      </c>
      <c r="D528" s="50" t="s">
        <v>262</v>
      </c>
      <c r="E528" s="34" t="s">
        <v>10</v>
      </c>
      <c r="F528" s="50" t="s">
        <v>12</v>
      </c>
      <c r="G528" t="s">
        <v>261</v>
      </c>
      <c r="H528" s="55" t="s">
        <v>250</v>
      </c>
      <c r="I528" s="34" t="str">
        <f t="shared" si="30"/>
        <v>Barriers experienced by households in receiving vaccination for child/children (past year) : Can't afford cost of receiving the vaccine (e.g. transportation, consultation)</v>
      </c>
      <c r="J528" s="34" t="str">
        <f t="shared" si="31"/>
        <v>Barriers experienced by households in receiving vaccination for child/children (past year) : Can't afford cost of receiving the vaccine (e.g. transportation, consultation)PRL</v>
      </c>
      <c r="K528" s="55">
        <v>0</v>
      </c>
      <c r="L528" s="55">
        <v>0.13636363636363599</v>
      </c>
      <c r="M528" s="55">
        <v>0</v>
      </c>
      <c r="N528" s="55">
        <v>0</v>
      </c>
    </row>
    <row r="529" spans="1:14" hidden="1" x14ac:dyDescent="0.35">
      <c r="A529" s="34" t="s">
        <v>84</v>
      </c>
      <c r="B529" s="34" t="s">
        <v>88</v>
      </c>
      <c r="C529" s="34" t="s">
        <v>260</v>
      </c>
      <c r="D529" s="50" t="s">
        <v>262</v>
      </c>
      <c r="E529" s="34" t="s">
        <v>10</v>
      </c>
      <c r="F529" s="50" t="s">
        <v>12</v>
      </c>
      <c r="G529" t="s">
        <v>261</v>
      </c>
      <c r="H529" s="55" t="s">
        <v>114</v>
      </c>
      <c r="I529" s="34" t="str">
        <f t="shared" si="30"/>
        <v>Barriers experienced by households in receiving vaccination for child/children (past year) : Long waiting time for the service</v>
      </c>
      <c r="J529" s="34" t="str">
        <f t="shared" si="31"/>
        <v>Barriers experienced by households in receiving vaccination for child/children (past year) : Long waiting time for the servicePRL</v>
      </c>
      <c r="K529" s="55">
        <v>6.6666666666666693E-2</v>
      </c>
      <c r="L529" s="55">
        <v>0</v>
      </c>
      <c r="M529" s="55">
        <v>1.9230769230769201E-2</v>
      </c>
      <c r="N529" s="55">
        <v>0</v>
      </c>
    </row>
    <row r="530" spans="1:14" hidden="1" x14ac:dyDescent="0.35">
      <c r="A530" s="34" t="s">
        <v>84</v>
      </c>
      <c r="B530" s="34" t="s">
        <v>88</v>
      </c>
      <c r="C530" s="34" t="s">
        <v>260</v>
      </c>
      <c r="D530" s="50" t="s">
        <v>262</v>
      </c>
      <c r="E530" s="34" t="s">
        <v>10</v>
      </c>
      <c r="F530" s="50" t="s">
        <v>12</v>
      </c>
      <c r="G530" t="s">
        <v>261</v>
      </c>
      <c r="H530" s="55" t="s">
        <v>251</v>
      </c>
      <c r="I530" s="34" t="str">
        <f t="shared" si="30"/>
        <v>Barriers experienced by households in receiving vaccination for child/children (past year) : Disability prevents access to vaccination site</v>
      </c>
      <c r="J530" s="34" t="str">
        <f t="shared" si="31"/>
        <v>Barriers experienced by households in receiving vaccination for child/children (past year) : Disability prevents access to vaccination sitePRL</v>
      </c>
      <c r="K530" s="55">
        <v>0</v>
      </c>
      <c r="L530" s="55">
        <v>0</v>
      </c>
      <c r="M530" s="55">
        <v>0</v>
      </c>
      <c r="N530" s="55">
        <v>0</v>
      </c>
    </row>
    <row r="531" spans="1:14" hidden="1" x14ac:dyDescent="0.35">
      <c r="A531" s="34" t="s">
        <v>84</v>
      </c>
      <c r="B531" s="34" t="s">
        <v>88</v>
      </c>
      <c r="C531" s="34" t="s">
        <v>260</v>
      </c>
      <c r="D531" s="50" t="s">
        <v>262</v>
      </c>
      <c r="E531" s="34" t="s">
        <v>10</v>
      </c>
      <c r="F531" s="50" t="s">
        <v>12</v>
      </c>
      <c r="G531" t="s">
        <v>261</v>
      </c>
      <c r="H531" s="55" t="s">
        <v>252</v>
      </c>
      <c r="I531" s="34" t="str">
        <f t="shared" si="30"/>
        <v>Barriers experienced by households in receiving vaccination for child/children (past year) : Not safe/insecurity at vaccination site</v>
      </c>
      <c r="J531" s="34" t="str">
        <f t="shared" si="31"/>
        <v>Barriers experienced by households in receiving vaccination for child/children (past year) : Not safe/insecurity at vaccination sitePRL</v>
      </c>
      <c r="K531" s="55">
        <v>0</v>
      </c>
      <c r="L531" s="55">
        <v>0</v>
      </c>
      <c r="M531" s="55">
        <v>0</v>
      </c>
      <c r="N531" s="55">
        <v>0</v>
      </c>
    </row>
    <row r="532" spans="1:14" hidden="1" x14ac:dyDescent="0.35">
      <c r="A532" s="34" t="s">
        <v>84</v>
      </c>
      <c r="B532" s="34" t="s">
        <v>88</v>
      </c>
      <c r="C532" s="34" t="s">
        <v>260</v>
      </c>
      <c r="D532" s="50" t="s">
        <v>262</v>
      </c>
      <c r="E532" s="34" t="s">
        <v>10</v>
      </c>
      <c r="F532" s="50" t="s">
        <v>12</v>
      </c>
      <c r="G532" t="s">
        <v>261</v>
      </c>
      <c r="H532" s="55" t="s">
        <v>253</v>
      </c>
      <c r="I532" s="34" t="str">
        <f t="shared" si="30"/>
        <v>Barriers experienced by households in receiving vaccination for child/children (past year) : Not safe/insecurity while travelling to vaccination site</v>
      </c>
      <c r="J532" s="34" t="str">
        <f t="shared" si="31"/>
        <v>Barriers experienced by households in receiving vaccination for child/children (past year) : Not safe/insecurity while travelling to vaccination sitePRL</v>
      </c>
      <c r="K532" s="55">
        <v>0</v>
      </c>
      <c r="L532" s="55">
        <v>0</v>
      </c>
      <c r="M532" s="55">
        <v>0</v>
      </c>
      <c r="N532" s="55">
        <v>0</v>
      </c>
    </row>
    <row r="533" spans="1:14" hidden="1" x14ac:dyDescent="0.35">
      <c r="A533" s="34" t="s">
        <v>84</v>
      </c>
      <c r="B533" s="34" t="s">
        <v>88</v>
      </c>
      <c r="C533" s="34" t="s">
        <v>260</v>
      </c>
      <c r="D533" s="50" t="s">
        <v>262</v>
      </c>
      <c r="E533" s="34" t="s">
        <v>10</v>
      </c>
      <c r="F533" s="50" t="s">
        <v>12</v>
      </c>
      <c r="G533" t="s">
        <v>261</v>
      </c>
      <c r="H533" s="55" t="s">
        <v>254</v>
      </c>
      <c r="I533" s="34" t="str">
        <f t="shared" si="30"/>
        <v>Barriers experienced by households in receiving vaccination for child/children (past year) : Fear of exposure to COVID-19 at vaccination site</v>
      </c>
      <c r="J533" s="34" t="str">
        <f t="shared" si="31"/>
        <v>Barriers experienced by households in receiving vaccination for child/children (past year) : Fear of exposure to COVID-19 at vaccination sitePRL</v>
      </c>
      <c r="K533" s="55">
        <v>3.3333333333333298E-2</v>
      </c>
      <c r="L533" s="55">
        <v>0</v>
      </c>
      <c r="M533" s="55">
        <v>1.9230769230769201E-2</v>
      </c>
      <c r="N533" s="55">
        <v>4.1666666666666699E-2</v>
      </c>
    </row>
    <row r="534" spans="1:14" hidden="1" x14ac:dyDescent="0.35">
      <c r="A534" s="34" t="s">
        <v>84</v>
      </c>
      <c r="B534" s="34" t="s">
        <v>88</v>
      </c>
      <c r="C534" s="34" t="s">
        <v>260</v>
      </c>
      <c r="D534" s="50" t="s">
        <v>262</v>
      </c>
      <c r="E534" s="34" t="s">
        <v>10</v>
      </c>
      <c r="F534" s="50" t="s">
        <v>12</v>
      </c>
      <c r="G534" t="s">
        <v>261</v>
      </c>
      <c r="H534" s="55" t="s">
        <v>255</v>
      </c>
      <c r="I534" s="34" t="str">
        <f t="shared" si="30"/>
        <v>Barriers experienced by households in receiving vaccination for child/children (past year) : Fear or distrust of health workers at vaccination site</v>
      </c>
      <c r="J534" s="34" t="str">
        <f t="shared" si="31"/>
        <v>Barriers experienced by households in receiving vaccination for child/children (past year) : Fear or distrust of health workers at vaccination sitePRL</v>
      </c>
      <c r="K534" s="55">
        <v>0</v>
      </c>
      <c r="L534" s="55">
        <v>0</v>
      </c>
      <c r="M534" s="55">
        <v>0</v>
      </c>
      <c r="N534" s="55">
        <v>0</v>
      </c>
    </row>
    <row r="535" spans="1:14" hidden="1" x14ac:dyDescent="0.35">
      <c r="A535" s="34" t="s">
        <v>84</v>
      </c>
      <c r="B535" s="34" t="s">
        <v>88</v>
      </c>
      <c r="C535" s="34" t="s">
        <v>260</v>
      </c>
      <c r="D535" s="50" t="s">
        <v>262</v>
      </c>
      <c r="E535" s="34" t="s">
        <v>10</v>
      </c>
      <c r="F535" s="50" t="s">
        <v>12</v>
      </c>
      <c r="G535" t="s">
        <v>261</v>
      </c>
      <c r="H535" s="55" t="s">
        <v>256</v>
      </c>
      <c r="I535" s="34" t="str">
        <f t="shared" si="30"/>
        <v>Barriers experienced by households in receiving vaccination for child/children (past year) : I have concerns about safety or quality of vaccines at vaccination site</v>
      </c>
      <c r="J535" s="34" t="str">
        <f t="shared" si="31"/>
        <v>Barriers experienced by households in receiving vaccination for child/children (past year) : I have concerns about safety or quality of vaccines at vaccination sitePRL</v>
      </c>
      <c r="K535" s="55">
        <v>0</v>
      </c>
      <c r="L535" s="55">
        <v>0</v>
      </c>
      <c r="M535" s="55">
        <v>0</v>
      </c>
      <c r="N535" s="55">
        <v>0</v>
      </c>
    </row>
    <row r="536" spans="1:14" hidden="1" x14ac:dyDescent="0.35">
      <c r="A536" s="34" t="s">
        <v>84</v>
      </c>
      <c r="B536" s="34" t="s">
        <v>88</v>
      </c>
      <c r="C536" s="34" t="s">
        <v>260</v>
      </c>
      <c r="D536" s="50" t="s">
        <v>262</v>
      </c>
      <c r="E536" s="34" t="s">
        <v>10</v>
      </c>
      <c r="F536" s="50" t="s">
        <v>12</v>
      </c>
      <c r="G536" t="s">
        <v>261</v>
      </c>
      <c r="H536" s="55" t="s">
        <v>257</v>
      </c>
      <c r="I536" s="34" t="str">
        <f t="shared" si="30"/>
        <v>Barriers experienced by households in receiving vaccination for child/children (past year) : I'm worried about side effects of vaccines</v>
      </c>
      <c r="J536" s="34" t="str">
        <f t="shared" si="31"/>
        <v>Barriers experienced by households in receiving vaccination for child/children (past year) : I'm worried about side effects of vaccinesPRL</v>
      </c>
      <c r="K536" s="55">
        <v>0</v>
      </c>
      <c r="L536" s="55">
        <v>0</v>
      </c>
      <c r="M536" s="55">
        <v>1.9230769230769201E-2</v>
      </c>
      <c r="N536" s="55">
        <v>0</v>
      </c>
    </row>
    <row r="537" spans="1:14" hidden="1" x14ac:dyDescent="0.35">
      <c r="A537" s="34" t="s">
        <v>84</v>
      </c>
      <c r="B537" s="34" t="s">
        <v>88</v>
      </c>
      <c r="C537" s="34" t="s">
        <v>260</v>
      </c>
      <c r="D537" s="50" t="s">
        <v>262</v>
      </c>
      <c r="E537" s="34" t="s">
        <v>10</v>
      </c>
      <c r="F537" s="50" t="s">
        <v>12</v>
      </c>
      <c r="G537" t="s">
        <v>261</v>
      </c>
      <c r="H537" s="55" t="s">
        <v>258</v>
      </c>
      <c r="I537" s="34" t="str">
        <f t="shared" si="30"/>
        <v>Barriers experienced by households in receiving vaccination for child/children (past year) : Could not take time off work / from caring for children to bring child to vaccination site</v>
      </c>
      <c r="J537" s="34" t="str">
        <f t="shared" si="31"/>
        <v>Barriers experienced by households in receiving vaccination for child/children (past year) : Could not take time off work / from caring for children to bring child to vaccination sitePRL</v>
      </c>
      <c r="K537" s="55">
        <v>0</v>
      </c>
      <c r="L537" s="55">
        <v>0</v>
      </c>
      <c r="M537" s="55">
        <v>0</v>
      </c>
      <c r="N537" s="55">
        <v>0</v>
      </c>
    </row>
    <row r="538" spans="1:14" hidden="1" x14ac:dyDescent="0.35">
      <c r="A538" s="34" t="s">
        <v>84</v>
      </c>
      <c r="B538" s="34" t="s">
        <v>88</v>
      </c>
      <c r="C538" s="34" t="s">
        <v>260</v>
      </c>
      <c r="D538" s="50" t="s">
        <v>262</v>
      </c>
      <c r="E538" s="34" t="s">
        <v>10</v>
      </c>
      <c r="F538" s="50" t="s">
        <v>12</v>
      </c>
      <c r="G538" t="s">
        <v>261</v>
      </c>
      <c r="H538" s="55" t="s">
        <v>259</v>
      </c>
      <c r="I538" s="34" t="str">
        <f t="shared" si="30"/>
        <v>Barriers experienced by households in receiving vaccination for child/children (past year) : Lockdowns</v>
      </c>
      <c r="J538" s="34" t="str">
        <f t="shared" si="31"/>
        <v>Barriers experienced by households in receiving vaccination for child/children (past year) : LockdownsPRL</v>
      </c>
      <c r="K538" s="55">
        <v>0</v>
      </c>
      <c r="L538" s="55">
        <v>0</v>
      </c>
      <c r="M538" s="55">
        <v>0</v>
      </c>
      <c r="N538" s="55">
        <v>0</v>
      </c>
    </row>
    <row r="539" spans="1:14" hidden="1" x14ac:dyDescent="0.35">
      <c r="A539" s="34" t="s">
        <v>84</v>
      </c>
      <c r="B539" s="34" t="s">
        <v>88</v>
      </c>
      <c r="C539" s="34" t="s">
        <v>260</v>
      </c>
      <c r="D539" s="50" t="s">
        <v>262</v>
      </c>
      <c r="E539" s="34" t="s">
        <v>10</v>
      </c>
      <c r="F539" s="50" t="s">
        <v>12</v>
      </c>
      <c r="G539" t="s">
        <v>261</v>
      </c>
      <c r="H539" s="55" t="s">
        <v>130</v>
      </c>
      <c r="I539" s="34" t="str">
        <f t="shared" si="30"/>
        <v>Barriers experienced by households in receiving vaccination for child/children (past year) : Language issues or communication barriers (can include disability related to speaking/ seeing/ hearing)</v>
      </c>
      <c r="J539" s="34" t="str">
        <f t="shared" si="31"/>
        <v>Barriers experienced by households in receiving vaccination for child/children (past year) : Language issues or communication barriers (can include disability related to speaking/ seeing/ hearing)PRL</v>
      </c>
      <c r="K539" s="55">
        <v>0</v>
      </c>
      <c r="L539" s="55">
        <v>0</v>
      </c>
      <c r="M539" s="55">
        <v>0</v>
      </c>
      <c r="N539" s="55">
        <v>0</v>
      </c>
    </row>
    <row r="540" spans="1:14" hidden="1" x14ac:dyDescent="0.35">
      <c r="A540" s="34" t="s">
        <v>84</v>
      </c>
      <c r="B540" s="34" t="s">
        <v>88</v>
      </c>
      <c r="C540" s="34" t="s">
        <v>260</v>
      </c>
      <c r="D540" s="50" t="s">
        <v>262</v>
      </c>
      <c r="E540" s="34" t="s">
        <v>10</v>
      </c>
      <c r="F540" s="50" t="s">
        <v>12</v>
      </c>
      <c r="G540" t="s">
        <v>261</v>
      </c>
      <c r="H540" s="55" t="s">
        <v>131</v>
      </c>
      <c r="I540" s="34" t="str">
        <f t="shared" si="30"/>
        <v>Barriers experienced by households in receiving vaccination for child/children (past year) : Lack of civil documentation</v>
      </c>
      <c r="J540" s="34" t="str">
        <f t="shared" si="31"/>
        <v>Barriers experienced by households in receiving vaccination for child/children (past year) : Lack of civil documentationPRL</v>
      </c>
      <c r="K540" s="55">
        <v>0</v>
      </c>
      <c r="L540" s="55">
        <v>0</v>
      </c>
      <c r="M540" s="55">
        <v>0</v>
      </c>
      <c r="N540" s="55">
        <v>0</v>
      </c>
    </row>
    <row r="541" spans="1:14" hidden="1" x14ac:dyDescent="0.35">
      <c r="A541" s="34" t="s">
        <v>84</v>
      </c>
      <c r="B541" s="34" t="s">
        <v>88</v>
      </c>
      <c r="C541" s="34" t="s">
        <v>260</v>
      </c>
      <c r="D541" s="50" t="s">
        <v>262</v>
      </c>
      <c r="E541" s="34" t="s">
        <v>10</v>
      </c>
      <c r="F541" s="50" t="s">
        <v>12</v>
      </c>
      <c r="G541" t="s">
        <v>261</v>
      </c>
      <c r="H541" s="55" t="s">
        <v>132</v>
      </c>
      <c r="I541" s="34" t="str">
        <f t="shared" si="30"/>
        <v>Barriers experienced by households in receiving vaccination for child/children (past year) : Prevented by employer</v>
      </c>
      <c r="J541" s="34" t="str">
        <f t="shared" si="31"/>
        <v>Barriers experienced by households in receiving vaccination for child/children (past year) : Prevented by employerPRL</v>
      </c>
      <c r="K541" s="55">
        <v>0</v>
      </c>
      <c r="L541" s="55">
        <v>0</v>
      </c>
      <c r="M541" s="55">
        <v>0</v>
      </c>
      <c r="N541" s="55">
        <v>0</v>
      </c>
    </row>
    <row r="542" spans="1:14" hidden="1" x14ac:dyDescent="0.35">
      <c r="A542" s="34" t="s">
        <v>84</v>
      </c>
      <c r="B542" s="34" t="s">
        <v>88</v>
      </c>
      <c r="C542" s="34" t="s">
        <v>260</v>
      </c>
      <c r="D542" s="50" t="s">
        <v>262</v>
      </c>
      <c r="E542" s="34" t="s">
        <v>10</v>
      </c>
      <c r="F542" s="50" t="s">
        <v>12</v>
      </c>
      <c r="G542" t="s">
        <v>261</v>
      </c>
      <c r="H542" s="55" t="s">
        <v>108</v>
      </c>
      <c r="I542" s="34" t="str">
        <f t="shared" si="30"/>
        <v>Barriers experienced by households in receiving vaccination for child/children (past year) : Other</v>
      </c>
      <c r="J542" s="34" t="str">
        <f t="shared" si="31"/>
        <v>Barriers experienced by households in receiving vaccination for child/children (past year) : OtherPRL</v>
      </c>
      <c r="K542" s="55">
        <v>0</v>
      </c>
      <c r="L542" s="55">
        <v>0</v>
      </c>
      <c r="M542" s="55">
        <v>1.9230769230769201E-2</v>
      </c>
      <c r="N542" s="55">
        <v>0</v>
      </c>
    </row>
    <row r="543" spans="1:14" hidden="1" x14ac:dyDescent="0.35">
      <c r="A543" s="34" t="s">
        <v>84</v>
      </c>
      <c r="B543" s="34" t="s">
        <v>88</v>
      </c>
      <c r="C543" s="34" t="s">
        <v>260</v>
      </c>
      <c r="D543" s="50" t="s">
        <v>262</v>
      </c>
      <c r="E543" s="34" t="s">
        <v>10</v>
      </c>
      <c r="F543" s="50" t="s">
        <v>12</v>
      </c>
      <c r="G543" t="s">
        <v>261</v>
      </c>
      <c r="H543" s="55" t="s">
        <v>8</v>
      </c>
      <c r="I543" s="34" t="str">
        <f t="shared" si="30"/>
        <v>Barriers experienced by households in receiving vaccination for child/children (past year) : Don't know</v>
      </c>
      <c r="J543" s="34" t="str">
        <f t="shared" si="31"/>
        <v>Barriers experienced by households in receiving vaccination for child/children (past year) : Don't knowPRL</v>
      </c>
      <c r="K543" s="55">
        <v>0</v>
      </c>
      <c r="L543" s="55">
        <v>9.0909090909090898E-2</v>
      </c>
      <c r="M543" s="55">
        <v>0</v>
      </c>
      <c r="N543" s="55">
        <v>0</v>
      </c>
    </row>
    <row r="544" spans="1:14" hidden="1" x14ac:dyDescent="0.35">
      <c r="A544" s="34" t="s">
        <v>84</v>
      </c>
      <c r="B544" s="34" t="s">
        <v>88</v>
      </c>
      <c r="C544" s="34" t="s">
        <v>260</v>
      </c>
      <c r="D544" s="50" t="s">
        <v>262</v>
      </c>
      <c r="E544" s="34" t="s">
        <v>10</v>
      </c>
      <c r="F544" s="50" t="s">
        <v>12</v>
      </c>
      <c r="G544" t="s">
        <v>261</v>
      </c>
      <c r="H544" s="55" t="s">
        <v>7</v>
      </c>
      <c r="I544" s="34" t="str">
        <f t="shared" si="30"/>
        <v>Barriers experienced by households in receiving vaccination for child/children (past year) : Decline to answer</v>
      </c>
      <c r="J544" s="34" t="str">
        <f t="shared" si="31"/>
        <v>Barriers experienced by households in receiving vaccination for child/children (past year) : Decline to answerPRL</v>
      </c>
      <c r="K544" s="55">
        <v>0</v>
      </c>
      <c r="L544" s="55">
        <v>0</v>
      </c>
      <c r="M544" s="55">
        <v>0</v>
      </c>
      <c r="N544" s="55">
        <v>0</v>
      </c>
    </row>
    <row r="545" spans="1:14" x14ac:dyDescent="0.35">
      <c r="A545" s="34" t="s">
        <v>84</v>
      </c>
      <c r="B545" s="34" t="s">
        <v>88</v>
      </c>
      <c r="C545" s="34" t="s">
        <v>268</v>
      </c>
      <c r="E545" s="34" t="s">
        <v>10</v>
      </c>
      <c r="F545" s="50" t="s">
        <v>11</v>
      </c>
      <c r="G545" s="55" t="s">
        <v>263</v>
      </c>
      <c r="H545" s="55" t="s">
        <v>264</v>
      </c>
      <c r="I545" s="34" t="str">
        <f t="shared" ref="I545:I608" si="32">CONCATENATE(G545,H545)</f>
        <v>Members of the household reported as negatively affected by the current crisis : Physical health of adults (18+)</v>
      </c>
      <c r="J545" s="34" t="str">
        <f t="shared" ref="J545:J608" si="33">CONCATENATE(G545,H545,F545)</f>
        <v>Members of the household reported as negatively affected by the current crisis : Physical health of adults (18+)Lebanese</v>
      </c>
      <c r="K545" s="55">
        <v>0.28496421148810702</v>
      </c>
      <c r="L545" s="55">
        <v>0.32516771086337198</v>
      </c>
      <c r="M545" s="55">
        <v>0.39021346190707401</v>
      </c>
      <c r="N545" s="55">
        <v>0.33961275985640998</v>
      </c>
    </row>
    <row r="546" spans="1:14" x14ac:dyDescent="0.35">
      <c r="A546" s="34" t="s">
        <v>84</v>
      </c>
      <c r="B546" s="34" t="s">
        <v>88</v>
      </c>
      <c r="C546" s="34" t="s">
        <v>268</v>
      </c>
      <c r="E546" s="34" t="s">
        <v>10</v>
      </c>
      <c r="F546" s="50" t="s">
        <v>11</v>
      </c>
      <c r="G546" s="55" t="s">
        <v>263</v>
      </c>
      <c r="H546" s="55" t="s">
        <v>265</v>
      </c>
      <c r="I546" s="34" t="str">
        <f t="shared" si="32"/>
        <v>Members of the household reported as negatively affected by the current crisis : Physical health of children (&lt;18)</v>
      </c>
      <c r="J546" s="34" t="str">
        <f t="shared" si="33"/>
        <v>Members of the household reported as negatively affected by the current crisis : Physical health of children (&lt;18)Lebanese</v>
      </c>
      <c r="K546" s="55">
        <v>0.11204456394185799</v>
      </c>
      <c r="L546" s="55">
        <v>2.81481797492181E-2</v>
      </c>
      <c r="M546" s="55">
        <v>0.13524886303028799</v>
      </c>
      <c r="N546" s="55">
        <v>8.0941679524028101E-2</v>
      </c>
    </row>
    <row r="547" spans="1:14" x14ac:dyDescent="0.35">
      <c r="A547" s="34" t="s">
        <v>84</v>
      </c>
      <c r="B547" s="34" t="s">
        <v>88</v>
      </c>
      <c r="C547" s="34" t="s">
        <v>268</v>
      </c>
      <c r="E547" s="34" t="s">
        <v>10</v>
      </c>
      <c r="F547" s="50" t="s">
        <v>11</v>
      </c>
      <c r="G547" s="55" t="s">
        <v>263</v>
      </c>
      <c r="H547" s="55" t="s">
        <v>266</v>
      </c>
      <c r="I547" s="34" t="str">
        <f t="shared" si="32"/>
        <v>Members of the household reported as negatively affected by the current crisis : Psychological distress of adults (18+), such as being nervous, irritable, worried or sadness, hopelessness or other signs</v>
      </c>
      <c r="J547" s="34" t="str">
        <f t="shared" si="33"/>
        <v>Members of the household reported as negatively affected by the current crisis : Psychological distress of adults (18+), such as being nervous, irritable, worried or sadness, hopelessness or other signsLebanese</v>
      </c>
      <c r="K547" s="55">
        <v>0.56372656612358896</v>
      </c>
      <c r="L547" s="55">
        <v>0.41372412440468997</v>
      </c>
      <c r="M547" s="55">
        <v>0.522206427385419</v>
      </c>
      <c r="N547" s="55">
        <v>0.32834883652674901</v>
      </c>
    </row>
    <row r="548" spans="1:14" x14ac:dyDescent="0.35">
      <c r="A548" s="34" t="s">
        <v>84</v>
      </c>
      <c r="B548" s="34" t="s">
        <v>88</v>
      </c>
      <c r="C548" s="34" t="s">
        <v>268</v>
      </c>
      <c r="E548" s="34" t="s">
        <v>10</v>
      </c>
      <c r="F548" s="50" t="s">
        <v>11</v>
      </c>
      <c r="G548" s="55" t="s">
        <v>263</v>
      </c>
      <c r="H548" s="55" t="s">
        <v>267</v>
      </c>
      <c r="I548" s="34" t="str">
        <f t="shared" si="32"/>
        <v>Members of the household reported as negatively affected by the current crisis : Psychological distress of children (&lt;18) such as being nervous, irritable, worried, anxious or sadness, hopelessness or other signs</v>
      </c>
      <c r="J548" s="34" t="str">
        <f t="shared" si="33"/>
        <v>Members of the household reported as negatively affected by the current crisis : Psychological distress of children (&lt;18) such as being nervous, irritable, worried, anxious or sadness, hopelessness or other signsLebanese</v>
      </c>
      <c r="K548" s="55">
        <v>0.16783115790160799</v>
      </c>
      <c r="L548" s="55">
        <v>3.96255898466958E-2</v>
      </c>
      <c r="M548" s="55">
        <v>0.15933584970631301</v>
      </c>
      <c r="N548" s="55">
        <v>0.13775108495236599</v>
      </c>
    </row>
    <row r="549" spans="1:14" x14ac:dyDescent="0.35">
      <c r="A549" s="34" t="s">
        <v>84</v>
      </c>
      <c r="B549" s="34" t="s">
        <v>88</v>
      </c>
      <c r="C549" s="34" t="s">
        <v>268</v>
      </c>
      <c r="E549" s="34" t="s">
        <v>10</v>
      </c>
      <c r="F549" s="50" t="s">
        <v>11</v>
      </c>
      <c r="G549" s="55" t="s">
        <v>263</v>
      </c>
      <c r="H549" s="55" t="s">
        <v>220</v>
      </c>
      <c r="I549" s="34" t="str">
        <f t="shared" si="32"/>
        <v>Members of the household reported as negatively affected by the current crisis : None or not applicable</v>
      </c>
      <c r="J549" s="34" t="str">
        <f t="shared" si="33"/>
        <v>Members of the household reported as negatively affected by the current crisis : None or not applicableLebanese</v>
      </c>
      <c r="K549" s="55">
        <v>0.23863520612151801</v>
      </c>
      <c r="L549" s="55">
        <v>0.37648514745672901</v>
      </c>
      <c r="M549" s="55">
        <v>0.23285923785350801</v>
      </c>
      <c r="N549" s="55">
        <v>0.31317780692212599</v>
      </c>
    </row>
    <row r="550" spans="1:14" x14ac:dyDescent="0.35">
      <c r="A550" s="34" t="s">
        <v>84</v>
      </c>
      <c r="B550" s="34" t="s">
        <v>88</v>
      </c>
      <c r="C550" s="34" t="s">
        <v>268</v>
      </c>
      <c r="E550" s="34" t="s">
        <v>10</v>
      </c>
      <c r="F550" s="50" t="s">
        <v>11</v>
      </c>
      <c r="G550" s="55" t="s">
        <v>263</v>
      </c>
      <c r="H550" s="55" t="s">
        <v>7</v>
      </c>
      <c r="I550" s="34" t="str">
        <f t="shared" si="32"/>
        <v>Members of the household reported as negatively affected by the current crisis : Decline to answer</v>
      </c>
      <c r="J550" s="34" t="str">
        <f t="shared" si="33"/>
        <v>Members of the household reported as negatively affected by the current crisis : Decline to answerLebanese</v>
      </c>
      <c r="K550" s="55">
        <v>0</v>
      </c>
      <c r="L550" s="55">
        <v>9.6571809984932703E-3</v>
      </c>
      <c r="M550" s="55">
        <v>3.46117514988848E-3</v>
      </c>
      <c r="N550" s="55">
        <v>4.7587612646909604E-3</v>
      </c>
    </row>
    <row r="551" spans="1:14" hidden="1" x14ac:dyDescent="0.35">
      <c r="A551" s="34" t="s">
        <v>84</v>
      </c>
      <c r="B551" s="34" t="s">
        <v>88</v>
      </c>
      <c r="C551" s="34" t="s">
        <v>268</v>
      </c>
      <c r="E551" s="34" t="s">
        <v>10</v>
      </c>
      <c r="F551" s="50" t="s">
        <v>48</v>
      </c>
      <c r="G551" s="55" t="s">
        <v>263</v>
      </c>
      <c r="H551" s="55" t="s">
        <v>264</v>
      </c>
      <c r="I551" s="34" t="str">
        <f t="shared" si="32"/>
        <v>Members of the household reported as negatively affected by the current crisis : Physical health of adults (18+)</v>
      </c>
      <c r="J551" s="34" t="str">
        <f t="shared" si="33"/>
        <v>Members of the household reported as negatively affected by the current crisis : Physical health of adults (18+)Migrants</v>
      </c>
      <c r="K551" s="55">
        <v>7.1942446043165506E-2</v>
      </c>
      <c r="L551" s="55">
        <v>0.20708446866485</v>
      </c>
      <c r="M551" s="55">
        <v>2.4390243902439001E-2</v>
      </c>
      <c r="N551" s="55">
        <v>0.30434782608695699</v>
      </c>
    </row>
    <row r="552" spans="1:14" hidden="1" x14ac:dyDescent="0.35">
      <c r="A552" s="34" t="s">
        <v>84</v>
      </c>
      <c r="B552" s="34" t="s">
        <v>88</v>
      </c>
      <c r="C552" s="34" t="s">
        <v>268</v>
      </c>
      <c r="E552" s="34" t="s">
        <v>10</v>
      </c>
      <c r="F552" s="50" t="s">
        <v>48</v>
      </c>
      <c r="G552" s="55" t="s">
        <v>263</v>
      </c>
      <c r="H552" s="55" t="s">
        <v>265</v>
      </c>
      <c r="I552" s="34" t="str">
        <f t="shared" si="32"/>
        <v>Members of the household reported as negatively affected by the current crisis : Physical health of children (&lt;18)</v>
      </c>
      <c r="J552" s="34" t="str">
        <f t="shared" si="33"/>
        <v>Members of the household reported as negatively affected by the current crisis : Physical health of children (&lt;18)Migrants</v>
      </c>
      <c r="K552" s="55">
        <v>4.3165467625899297E-2</v>
      </c>
      <c r="L552" s="55">
        <v>1.36239782016349E-2</v>
      </c>
      <c r="M552" s="55">
        <v>2.4390243902439001E-2</v>
      </c>
      <c r="N552" s="55">
        <v>0</v>
      </c>
    </row>
    <row r="553" spans="1:14" hidden="1" x14ac:dyDescent="0.35">
      <c r="A553" s="34" t="s">
        <v>84</v>
      </c>
      <c r="B553" s="34" t="s">
        <v>88</v>
      </c>
      <c r="C553" s="34" t="s">
        <v>268</v>
      </c>
      <c r="E553" s="34" t="s">
        <v>10</v>
      </c>
      <c r="F553" s="50" t="s">
        <v>48</v>
      </c>
      <c r="G553" s="55" t="s">
        <v>263</v>
      </c>
      <c r="H553" s="55" t="s">
        <v>266</v>
      </c>
      <c r="I553" s="34" t="str">
        <f t="shared" si="32"/>
        <v>Members of the household reported as negatively affected by the current crisis : Psychological distress of adults (18+), such as being nervous, irritable, worried or sadness, hopelessness or other signs</v>
      </c>
      <c r="J553" s="34" t="str">
        <f t="shared" si="33"/>
        <v>Members of the household reported as negatively affected by the current crisis : Psychological distress of adults (18+), such as being nervous, irritable, worried or sadness, hopelessness or other signsMigrants</v>
      </c>
      <c r="K553" s="55">
        <v>0.215827338129496</v>
      </c>
      <c r="L553" s="55">
        <v>0.36239782016348798</v>
      </c>
      <c r="M553" s="55">
        <v>0.12195121951219499</v>
      </c>
      <c r="N553" s="55">
        <v>6.9565217391304293E-2</v>
      </c>
    </row>
    <row r="554" spans="1:14" hidden="1" x14ac:dyDescent="0.35">
      <c r="A554" s="34" t="s">
        <v>84</v>
      </c>
      <c r="B554" s="34" t="s">
        <v>88</v>
      </c>
      <c r="C554" s="34" t="s">
        <v>268</v>
      </c>
      <c r="E554" s="34" t="s">
        <v>10</v>
      </c>
      <c r="F554" s="50" t="s">
        <v>48</v>
      </c>
      <c r="G554" s="55" t="s">
        <v>263</v>
      </c>
      <c r="H554" s="55" t="s">
        <v>267</v>
      </c>
      <c r="I554" s="34" t="str">
        <f t="shared" si="32"/>
        <v>Members of the household reported as negatively affected by the current crisis : Psychological distress of children (&lt;18) such as being nervous, irritable, worried, anxious or sadness, hopelessness or other signs</v>
      </c>
      <c r="J554" s="34" t="str">
        <f t="shared" si="33"/>
        <v>Members of the household reported as negatively affected by the current crisis : Psychological distress of children (&lt;18) such as being nervous, irritable, worried, anxious or sadness, hopelessness or other signsMigrants</v>
      </c>
      <c r="K554" s="55">
        <v>1.4388489208633099E-2</v>
      </c>
      <c r="L554" s="55">
        <v>2.72479564032698E-2</v>
      </c>
      <c r="M554" s="55">
        <v>2.4390243902439001E-2</v>
      </c>
      <c r="N554" s="55">
        <v>0</v>
      </c>
    </row>
    <row r="555" spans="1:14" hidden="1" x14ac:dyDescent="0.35">
      <c r="A555" s="34" t="s">
        <v>84</v>
      </c>
      <c r="B555" s="34" t="s">
        <v>88</v>
      </c>
      <c r="C555" s="34" t="s">
        <v>268</v>
      </c>
      <c r="E555" s="34" t="s">
        <v>10</v>
      </c>
      <c r="F555" s="50" t="s">
        <v>48</v>
      </c>
      <c r="G555" s="55" t="s">
        <v>263</v>
      </c>
      <c r="H555" s="55" t="s">
        <v>220</v>
      </c>
      <c r="I555" s="34" t="str">
        <f t="shared" si="32"/>
        <v>Members of the household reported as negatively affected by the current crisis : None or not applicable</v>
      </c>
      <c r="J555" s="34" t="str">
        <f t="shared" si="33"/>
        <v>Members of the household reported as negatively affected by the current crisis : None or not applicableMigrants</v>
      </c>
      <c r="K555" s="55">
        <v>0.71223021582733803</v>
      </c>
      <c r="L555" s="55">
        <v>0.56130790190735702</v>
      </c>
      <c r="M555" s="55">
        <v>0.87804878048780499</v>
      </c>
      <c r="N555" s="55">
        <v>0.59130434782608698</v>
      </c>
    </row>
    <row r="556" spans="1:14" hidden="1" x14ac:dyDescent="0.35">
      <c r="A556" s="34" t="s">
        <v>84</v>
      </c>
      <c r="B556" s="34" t="s">
        <v>88</v>
      </c>
      <c r="C556" s="34" t="s">
        <v>268</v>
      </c>
      <c r="E556" s="34" t="s">
        <v>10</v>
      </c>
      <c r="F556" s="50" t="s">
        <v>48</v>
      </c>
      <c r="G556" s="55" t="s">
        <v>263</v>
      </c>
      <c r="H556" s="55" t="s">
        <v>7</v>
      </c>
      <c r="I556" s="34" t="str">
        <f t="shared" si="32"/>
        <v>Members of the household reported as negatively affected by the current crisis : Decline to answer</v>
      </c>
      <c r="J556" s="34" t="str">
        <f t="shared" si="33"/>
        <v>Members of the household reported as negatively affected by the current crisis : Decline to answerMigrants</v>
      </c>
      <c r="K556" s="55">
        <v>0</v>
      </c>
      <c r="L556" s="55">
        <v>2.7247956403269801E-3</v>
      </c>
      <c r="M556" s="55">
        <v>0</v>
      </c>
      <c r="N556" s="55">
        <v>2.6086956521739101E-2</v>
      </c>
    </row>
    <row r="557" spans="1:14" hidden="1" x14ac:dyDescent="0.35">
      <c r="A557" s="34" t="s">
        <v>84</v>
      </c>
      <c r="B557" s="34" t="s">
        <v>88</v>
      </c>
      <c r="C557" s="34" t="s">
        <v>268</v>
      </c>
      <c r="E557" s="50" t="s">
        <v>10</v>
      </c>
      <c r="F557" s="50" t="s">
        <v>12</v>
      </c>
      <c r="G557" s="55" t="s">
        <v>263</v>
      </c>
      <c r="H557" s="55" t="s">
        <v>264</v>
      </c>
      <c r="I557" s="34" t="str">
        <f t="shared" si="32"/>
        <v>Members of the household reported as negatively affected by the current crisis : Physical health of adults (18+)</v>
      </c>
      <c r="J557" s="34" t="str">
        <f t="shared" si="33"/>
        <v>Members of the household reported as negatively affected by the current crisis : Physical health of adults (18+)PRL</v>
      </c>
      <c r="K557" s="55">
        <v>0.221518987341772</v>
      </c>
      <c r="L557" s="55">
        <v>0.24844720496894401</v>
      </c>
      <c r="M557" s="55">
        <v>0.29878048780487798</v>
      </c>
      <c r="N557" s="55">
        <v>0.24242424242424199</v>
      </c>
    </row>
    <row r="558" spans="1:14" hidden="1" x14ac:dyDescent="0.35">
      <c r="A558" s="34" t="s">
        <v>84</v>
      </c>
      <c r="B558" s="34" t="s">
        <v>88</v>
      </c>
      <c r="C558" s="34" t="s">
        <v>268</v>
      </c>
      <c r="E558" s="50" t="s">
        <v>10</v>
      </c>
      <c r="F558" s="50" t="s">
        <v>12</v>
      </c>
      <c r="G558" s="55" t="s">
        <v>263</v>
      </c>
      <c r="H558" s="55" t="s">
        <v>265</v>
      </c>
      <c r="I558" s="34" t="str">
        <f t="shared" si="32"/>
        <v>Members of the household reported as negatively affected by the current crisis : Physical health of children (&lt;18)</v>
      </c>
      <c r="J558" s="34" t="str">
        <f t="shared" si="33"/>
        <v>Members of the household reported as negatively affected by the current crisis : Physical health of children (&lt;18)PRL</v>
      </c>
      <c r="K558" s="55">
        <v>6.3291139240506306E-2</v>
      </c>
      <c r="L558" s="55">
        <v>2.4844720496894401E-2</v>
      </c>
      <c r="M558" s="55">
        <v>0.109756097560976</v>
      </c>
      <c r="N558" s="55">
        <v>6.0606060606060601E-2</v>
      </c>
    </row>
    <row r="559" spans="1:14" hidden="1" x14ac:dyDescent="0.35">
      <c r="A559" s="34" t="s">
        <v>84</v>
      </c>
      <c r="B559" s="34" t="s">
        <v>88</v>
      </c>
      <c r="C559" s="34" t="s">
        <v>268</v>
      </c>
      <c r="E559" s="50" t="s">
        <v>10</v>
      </c>
      <c r="F559" s="50" t="s">
        <v>12</v>
      </c>
      <c r="G559" s="55" t="s">
        <v>263</v>
      </c>
      <c r="H559" s="55" t="s">
        <v>266</v>
      </c>
      <c r="I559" s="34" t="str">
        <f t="shared" si="32"/>
        <v>Members of the household reported as negatively affected by the current crisis : Psychological distress of adults (18+), such as being nervous, irritable, worried or sadness, hopelessness or other signs</v>
      </c>
      <c r="J559" s="34" t="str">
        <f t="shared" si="33"/>
        <v>Members of the household reported as negatively affected by the current crisis : Psychological distress of adults (18+), such as being nervous, irritable, worried or sadness, hopelessness or other signsPRL</v>
      </c>
      <c r="K559" s="55">
        <v>0.569620253164557</v>
      </c>
      <c r="L559" s="55">
        <v>0.37267080745341602</v>
      </c>
      <c r="M559" s="55">
        <v>0.47560975609756101</v>
      </c>
      <c r="N559" s="55">
        <v>0.33333333333333298</v>
      </c>
    </row>
    <row r="560" spans="1:14" hidden="1" x14ac:dyDescent="0.35">
      <c r="A560" s="34" t="s">
        <v>84</v>
      </c>
      <c r="B560" s="34" t="s">
        <v>88</v>
      </c>
      <c r="C560" s="34" t="s">
        <v>268</v>
      </c>
      <c r="E560" s="50" t="s">
        <v>10</v>
      </c>
      <c r="F560" s="50" t="s">
        <v>12</v>
      </c>
      <c r="G560" s="55" t="s">
        <v>263</v>
      </c>
      <c r="H560" s="55" t="s">
        <v>267</v>
      </c>
      <c r="I560" s="34" t="str">
        <f t="shared" si="32"/>
        <v>Members of the household reported as negatively affected by the current crisis : Psychological distress of children (&lt;18) such as being nervous, irritable, worried, anxious or sadness, hopelessness or other signs</v>
      </c>
      <c r="J560" s="34" t="str">
        <f t="shared" si="33"/>
        <v>Members of the household reported as negatively affected by the current crisis : Psychological distress of children (&lt;18) such as being nervous, irritable, worried, anxious or sadness, hopelessness or other signsPRL</v>
      </c>
      <c r="K560" s="55">
        <v>0.132911392405063</v>
      </c>
      <c r="L560" s="55">
        <v>8.6956521739130405E-2</v>
      </c>
      <c r="M560" s="55">
        <v>0.134146341463415</v>
      </c>
      <c r="N560" s="55">
        <v>0.15151515151515099</v>
      </c>
    </row>
    <row r="561" spans="1:14" hidden="1" x14ac:dyDescent="0.35">
      <c r="A561" s="34" t="s">
        <v>84</v>
      </c>
      <c r="B561" s="34" t="s">
        <v>88</v>
      </c>
      <c r="C561" s="34" t="s">
        <v>268</v>
      </c>
      <c r="E561" s="50" t="s">
        <v>10</v>
      </c>
      <c r="F561" s="50" t="s">
        <v>12</v>
      </c>
      <c r="G561" s="55" t="s">
        <v>263</v>
      </c>
      <c r="H561" s="55" t="s">
        <v>220</v>
      </c>
      <c r="I561" s="34" t="str">
        <f t="shared" si="32"/>
        <v>Members of the household reported as negatively affected by the current crisis : None or not applicable</v>
      </c>
      <c r="J561" s="34" t="str">
        <f t="shared" si="33"/>
        <v>Members of the household reported as negatively affected by the current crisis : None or not applicablePRL</v>
      </c>
      <c r="K561" s="55">
        <v>0.30379746835443</v>
      </c>
      <c r="L561" s="55">
        <v>0.49068322981366502</v>
      </c>
      <c r="M561" s="55">
        <v>0.292682926829268</v>
      </c>
      <c r="N561" s="55">
        <v>0.39393939393939398</v>
      </c>
    </row>
    <row r="562" spans="1:14" hidden="1" x14ac:dyDescent="0.35">
      <c r="A562" s="34" t="s">
        <v>84</v>
      </c>
      <c r="B562" s="34" t="s">
        <v>88</v>
      </c>
      <c r="C562" s="34" t="s">
        <v>268</v>
      </c>
      <c r="E562" s="50" t="s">
        <v>10</v>
      </c>
      <c r="F562" s="50" t="s">
        <v>12</v>
      </c>
      <c r="G562" s="55" t="s">
        <v>263</v>
      </c>
      <c r="H562" s="55" t="s">
        <v>7</v>
      </c>
      <c r="I562" s="34" t="str">
        <f t="shared" si="32"/>
        <v>Members of the household reported as negatively affected by the current crisis : Decline to answer</v>
      </c>
      <c r="J562" s="34" t="str">
        <f t="shared" si="33"/>
        <v>Members of the household reported as negatively affected by the current crisis : Decline to answerPRL</v>
      </c>
      <c r="K562" s="55">
        <v>0</v>
      </c>
      <c r="L562" s="55">
        <v>1.2422360248447201E-2</v>
      </c>
      <c r="M562" s="55">
        <v>0</v>
      </c>
      <c r="N562" s="55">
        <v>1.01010101010101E-2</v>
      </c>
    </row>
    <row r="563" spans="1:14" x14ac:dyDescent="0.35">
      <c r="A563" s="34" t="s">
        <v>84</v>
      </c>
      <c r="B563" s="34" t="s">
        <v>88</v>
      </c>
      <c r="C563" s="34" t="s">
        <v>268</v>
      </c>
      <c r="D563" s="50" t="s">
        <v>410</v>
      </c>
      <c r="E563" s="50" t="s">
        <v>10</v>
      </c>
      <c r="F563" s="50" t="s">
        <v>11</v>
      </c>
      <c r="G563" t="s">
        <v>409</v>
      </c>
      <c r="H563" s="55" t="s">
        <v>7</v>
      </c>
      <c r="I563" s="34" t="str">
        <f t="shared" si="32"/>
        <v>Household member seeking services or support from a health care provider for this concern : Decline to answer</v>
      </c>
      <c r="J563" s="34" t="str">
        <f t="shared" si="33"/>
        <v>Household member seeking services or support from a health care provider for this concern : Decline to answerLebanese</v>
      </c>
      <c r="M563" s="55">
        <v>8.0635335644055296E-4</v>
      </c>
      <c r="N563" s="55">
        <v>2.5900445539956802E-3</v>
      </c>
    </row>
    <row r="564" spans="1:14" x14ac:dyDescent="0.35">
      <c r="A564" s="34" t="s">
        <v>84</v>
      </c>
      <c r="B564" s="34" t="s">
        <v>88</v>
      </c>
      <c r="C564" s="34" t="s">
        <v>268</v>
      </c>
      <c r="D564" s="50" t="s">
        <v>410</v>
      </c>
      <c r="E564" s="50" t="s">
        <v>10</v>
      </c>
      <c r="F564" s="50" t="s">
        <v>11</v>
      </c>
      <c r="G564" t="s">
        <v>409</v>
      </c>
      <c r="H564" s="55" t="s">
        <v>8</v>
      </c>
      <c r="I564" s="34" t="str">
        <f t="shared" si="32"/>
        <v>Household member seeking services or support from a health care provider for this concern : Don't know</v>
      </c>
      <c r="J564" s="34" t="str">
        <f t="shared" si="33"/>
        <v>Household member seeking services or support from a health care provider for this concern : Don't knowLebanese</v>
      </c>
      <c r="K564" s="55">
        <v>3.9928195884994001E-3</v>
      </c>
      <c r="L564" s="55">
        <v>1.7202693977731E-3</v>
      </c>
      <c r="M564" s="55">
        <v>8.0635335644055296E-4</v>
      </c>
      <c r="N564" s="55">
        <v>1.3528650149798699E-2</v>
      </c>
    </row>
    <row r="565" spans="1:14" x14ac:dyDescent="0.35">
      <c r="A565" s="34" t="s">
        <v>84</v>
      </c>
      <c r="B565" s="34" t="s">
        <v>88</v>
      </c>
      <c r="C565" s="34" t="s">
        <v>268</v>
      </c>
      <c r="D565" s="50" t="s">
        <v>410</v>
      </c>
      <c r="E565" s="50" t="s">
        <v>10</v>
      </c>
      <c r="F565" s="50" t="s">
        <v>11</v>
      </c>
      <c r="G565" t="s">
        <v>409</v>
      </c>
      <c r="H565" s="55" t="s">
        <v>64</v>
      </c>
      <c r="I565" s="34" t="str">
        <f t="shared" si="32"/>
        <v>Household member seeking services or support from a health care provider for this concern : No</v>
      </c>
      <c r="J565" s="34" t="str">
        <f t="shared" si="33"/>
        <v>Household member seeking services or support from a health care provider for this concern : NoLebanese</v>
      </c>
      <c r="K565" s="55">
        <v>0.842225835531341</v>
      </c>
      <c r="L565" s="55">
        <v>0.91084271041417797</v>
      </c>
      <c r="M565" s="55">
        <v>0.79267856905140699</v>
      </c>
      <c r="N565" s="55">
        <v>0.93434848043973895</v>
      </c>
    </row>
    <row r="566" spans="1:14" x14ac:dyDescent="0.35">
      <c r="A566" s="34" t="s">
        <v>84</v>
      </c>
      <c r="B566" s="34" t="s">
        <v>88</v>
      </c>
      <c r="C566" s="34" t="s">
        <v>268</v>
      </c>
      <c r="D566" s="50" t="s">
        <v>410</v>
      </c>
      <c r="E566" s="50" t="s">
        <v>10</v>
      </c>
      <c r="F566" s="50" t="s">
        <v>11</v>
      </c>
      <c r="G566" t="s">
        <v>409</v>
      </c>
      <c r="H566" s="55" t="s">
        <v>65</v>
      </c>
      <c r="I566" s="34" t="str">
        <f t="shared" si="32"/>
        <v>Household member seeking services or support from a health care provider for this concern : Yes</v>
      </c>
      <c r="J566" s="34" t="str">
        <f t="shared" si="33"/>
        <v>Household member seeking services or support from a health care provider for this concern : YesLebanese</v>
      </c>
      <c r="K566" s="55">
        <v>0.15378134488015999</v>
      </c>
      <c r="L566" s="55">
        <v>8.7437020188049094E-2</v>
      </c>
      <c r="M566" s="55">
        <v>0.20570872423571199</v>
      </c>
      <c r="N566" s="55">
        <v>4.9532824856466297E-2</v>
      </c>
    </row>
    <row r="567" spans="1:14" hidden="1" x14ac:dyDescent="0.35">
      <c r="A567" s="34" t="s">
        <v>84</v>
      </c>
      <c r="B567" s="34" t="s">
        <v>88</v>
      </c>
      <c r="C567" s="34" t="s">
        <v>268</v>
      </c>
      <c r="D567" s="50" t="s">
        <v>410</v>
      </c>
      <c r="E567" s="50" t="s">
        <v>10</v>
      </c>
      <c r="F567" s="85" t="s">
        <v>48</v>
      </c>
      <c r="G567" t="s">
        <v>409</v>
      </c>
      <c r="H567" s="55" t="s">
        <v>7</v>
      </c>
      <c r="I567" s="34" t="str">
        <f t="shared" si="32"/>
        <v>Household member seeking services or support from a health care provider for this concern : Decline to answer</v>
      </c>
      <c r="J567" s="34" t="str">
        <f t="shared" si="33"/>
        <v>Household member seeking services or support from a health care provider for this concern : Decline to answerMigrants</v>
      </c>
      <c r="M567" s="55">
        <v>4.1666666666666699E-2</v>
      </c>
    </row>
    <row r="568" spans="1:14" hidden="1" x14ac:dyDescent="0.35">
      <c r="A568" s="34" t="s">
        <v>84</v>
      </c>
      <c r="B568" s="34" t="s">
        <v>88</v>
      </c>
      <c r="C568" s="34" t="s">
        <v>268</v>
      </c>
      <c r="D568" s="50" t="s">
        <v>410</v>
      </c>
      <c r="E568" s="50" t="s">
        <v>10</v>
      </c>
      <c r="F568" s="85" t="s">
        <v>48</v>
      </c>
      <c r="G568" t="s">
        <v>409</v>
      </c>
      <c r="H568" s="55" t="s">
        <v>8</v>
      </c>
      <c r="I568" s="34" t="str">
        <f t="shared" si="32"/>
        <v>Household member seeking services or support from a health care provider for this concern : Don't know</v>
      </c>
      <c r="J568" s="34" t="str">
        <f t="shared" si="33"/>
        <v>Household member seeking services or support from a health care provider for this concern : Don't knowMigrants</v>
      </c>
      <c r="L568" s="55">
        <v>7.14285714285714E-3</v>
      </c>
      <c r="M568" s="55">
        <v>8.3333333333333301E-2</v>
      </c>
      <c r="N568" s="55">
        <v>0.1</v>
      </c>
    </row>
    <row r="569" spans="1:14" hidden="1" x14ac:dyDescent="0.35">
      <c r="A569" s="34" t="s">
        <v>84</v>
      </c>
      <c r="B569" s="34" t="s">
        <v>88</v>
      </c>
      <c r="C569" s="34" t="s">
        <v>268</v>
      </c>
      <c r="D569" s="50" t="s">
        <v>410</v>
      </c>
      <c r="E569" s="50" t="s">
        <v>10</v>
      </c>
      <c r="F569" s="85" t="s">
        <v>48</v>
      </c>
      <c r="G569" t="s">
        <v>409</v>
      </c>
      <c r="H569" s="55" t="s">
        <v>64</v>
      </c>
      <c r="I569" s="34" t="str">
        <f t="shared" si="32"/>
        <v>Household member seeking services or support from a health care provider for this concern : No</v>
      </c>
      <c r="J569" s="34" t="str">
        <f t="shared" si="33"/>
        <v>Household member seeking services or support from a health care provider for this concern : NoMigrants</v>
      </c>
      <c r="K569" s="55">
        <v>0.939393939393939</v>
      </c>
      <c r="L569" s="55">
        <v>0.91428571428571404</v>
      </c>
      <c r="M569" s="55">
        <v>0.875</v>
      </c>
      <c r="N569" s="55">
        <v>0.9</v>
      </c>
    </row>
    <row r="570" spans="1:14" hidden="1" x14ac:dyDescent="0.35">
      <c r="A570" s="34" t="s">
        <v>84</v>
      </c>
      <c r="B570" s="34" t="s">
        <v>88</v>
      </c>
      <c r="C570" s="34" t="s">
        <v>268</v>
      </c>
      <c r="D570" s="50" t="s">
        <v>410</v>
      </c>
      <c r="E570" s="50" t="s">
        <v>10</v>
      </c>
      <c r="F570" s="85" t="s">
        <v>48</v>
      </c>
      <c r="G570" t="s">
        <v>409</v>
      </c>
      <c r="H570" s="55" t="s">
        <v>65</v>
      </c>
      <c r="I570" s="34" t="str">
        <f t="shared" si="32"/>
        <v>Household member seeking services or support from a health care provider for this concern : Yes</v>
      </c>
      <c r="J570" s="34" t="str">
        <f t="shared" si="33"/>
        <v>Household member seeking services or support from a health care provider for this concern : YesMigrants</v>
      </c>
      <c r="K570" s="55">
        <v>6.0606060606060601E-2</v>
      </c>
      <c r="L570" s="55">
        <v>7.8571428571428598E-2</v>
      </c>
    </row>
    <row r="571" spans="1:14" hidden="1" x14ac:dyDescent="0.35">
      <c r="A571" s="34" t="s">
        <v>84</v>
      </c>
      <c r="B571" s="34" t="s">
        <v>88</v>
      </c>
      <c r="C571" s="34" t="s">
        <v>268</v>
      </c>
      <c r="D571" s="50" t="s">
        <v>410</v>
      </c>
      <c r="E571" s="50" t="s">
        <v>10</v>
      </c>
      <c r="F571" s="84" t="s">
        <v>12</v>
      </c>
      <c r="G571" t="s">
        <v>409</v>
      </c>
      <c r="H571" s="55" t="s">
        <v>7</v>
      </c>
      <c r="I571" s="34" t="str">
        <f t="shared" si="32"/>
        <v>Household member seeking services or support from a health care provider for this concern : Decline to answer</v>
      </c>
      <c r="J571" s="34" t="str">
        <f t="shared" si="33"/>
        <v>Household member seeking services or support from a health care provider for this concern : Decline to answerPRL</v>
      </c>
    </row>
    <row r="572" spans="1:14" hidden="1" x14ac:dyDescent="0.35">
      <c r="A572" s="34" t="s">
        <v>84</v>
      </c>
      <c r="B572" s="34" t="s">
        <v>88</v>
      </c>
      <c r="C572" s="34" t="s">
        <v>268</v>
      </c>
      <c r="D572" s="50" t="s">
        <v>410</v>
      </c>
      <c r="E572" s="50" t="s">
        <v>10</v>
      </c>
      <c r="F572" s="84" t="s">
        <v>12</v>
      </c>
      <c r="G572" t="s">
        <v>409</v>
      </c>
      <c r="H572" s="55" t="s">
        <v>8</v>
      </c>
      <c r="I572" s="34" t="str">
        <f t="shared" si="32"/>
        <v>Household member seeking services or support from a health care provider for this concern : Don't know</v>
      </c>
      <c r="J572" s="34" t="str">
        <f t="shared" si="33"/>
        <v>Household member seeking services or support from a health care provider for this concern : Don't knowPRL</v>
      </c>
      <c r="M572" s="55">
        <v>8.5470085470085496E-3</v>
      </c>
      <c r="N572" s="55">
        <v>9.5238095238095205E-2</v>
      </c>
    </row>
    <row r="573" spans="1:14" hidden="1" x14ac:dyDescent="0.35">
      <c r="B573" s="34" t="s">
        <v>88</v>
      </c>
      <c r="C573" s="34" t="s">
        <v>268</v>
      </c>
      <c r="D573" s="50" t="s">
        <v>410</v>
      </c>
      <c r="E573" s="50" t="s">
        <v>10</v>
      </c>
      <c r="F573" s="84" t="s">
        <v>12</v>
      </c>
      <c r="G573" t="s">
        <v>409</v>
      </c>
      <c r="H573" s="55" t="s">
        <v>64</v>
      </c>
      <c r="I573" s="34" t="str">
        <f t="shared" si="32"/>
        <v>Household member seeking services or support from a health care provider for this concern : No</v>
      </c>
      <c r="J573" s="34" t="str">
        <f t="shared" si="33"/>
        <v>Household member seeking services or support from a health care provider for this concern : NoPRL</v>
      </c>
      <c r="K573" s="55">
        <v>0.83636363636363598</v>
      </c>
      <c r="L573" s="55">
        <v>0.76623376623376604</v>
      </c>
      <c r="M573" s="55">
        <v>0.76068376068376098</v>
      </c>
      <c r="N573" s="55">
        <v>0.83333333333333304</v>
      </c>
    </row>
    <row r="574" spans="1:14" hidden="1" x14ac:dyDescent="0.35">
      <c r="B574" s="34" t="s">
        <v>88</v>
      </c>
      <c r="C574" s="34" t="s">
        <v>268</v>
      </c>
      <c r="D574" s="50" t="s">
        <v>410</v>
      </c>
      <c r="E574" s="50" t="s">
        <v>10</v>
      </c>
      <c r="F574" s="84" t="s">
        <v>12</v>
      </c>
      <c r="G574" t="s">
        <v>409</v>
      </c>
      <c r="H574" s="55" t="s">
        <v>65</v>
      </c>
      <c r="I574" s="34" t="str">
        <f t="shared" si="32"/>
        <v>Household member seeking services or support from a health care provider for this concern : Yes</v>
      </c>
      <c r="J574" s="34" t="str">
        <f t="shared" si="33"/>
        <v>Household member seeking services or support from a health care provider for this concern : YesPRL</v>
      </c>
      <c r="K574" s="55">
        <v>0.163636363636364</v>
      </c>
      <c r="L574" s="55">
        <v>0.23376623376623401</v>
      </c>
      <c r="M574" s="55">
        <v>0.230769230769231</v>
      </c>
      <c r="N574" s="55">
        <v>7.1428571428571397E-2</v>
      </c>
    </row>
    <row r="575" spans="1:14" x14ac:dyDescent="0.35">
      <c r="A575" s="34" t="s">
        <v>84</v>
      </c>
      <c r="B575" s="34" t="s">
        <v>88</v>
      </c>
      <c r="C575" s="34" t="s">
        <v>268</v>
      </c>
      <c r="D575" s="50" t="s">
        <v>410</v>
      </c>
      <c r="E575" s="50" t="s">
        <v>10</v>
      </c>
      <c r="F575" s="84" t="s">
        <v>11</v>
      </c>
      <c r="G575" t="s">
        <v>427</v>
      </c>
      <c r="H575" s="55" t="s">
        <v>417</v>
      </c>
      <c r="I575" s="34" t="str">
        <f t="shared" si="32"/>
        <v>Main reasons why affected household member(s) did not seek services or support from a health care provider : Tried to seek support but was not able</v>
      </c>
      <c r="J575" s="34" t="str">
        <f t="shared" si="33"/>
        <v>Main reasons why affected household member(s) did not seek services or support from a health care provider : Tried to seek support but was not ableLebanese</v>
      </c>
      <c r="K575" s="55">
        <v>7.3361537043571207E-2</v>
      </c>
      <c r="L575" s="55">
        <v>7.6310926732612E-2</v>
      </c>
      <c r="M575" s="55">
        <v>8.5815810667850406E-2</v>
      </c>
      <c r="N575" s="55">
        <v>1.80366979279852E-2</v>
      </c>
    </row>
    <row r="576" spans="1:14" x14ac:dyDescent="0.35">
      <c r="A576" s="34" t="s">
        <v>84</v>
      </c>
      <c r="B576" s="34" t="s">
        <v>88</v>
      </c>
      <c r="C576" s="34" t="s">
        <v>268</v>
      </c>
      <c r="D576" s="50" t="s">
        <v>410</v>
      </c>
      <c r="E576" s="50" t="s">
        <v>10</v>
      </c>
      <c r="F576" s="84" t="s">
        <v>11</v>
      </c>
      <c r="G576" t="s">
        <v>427</v>
      </c>
      <c r="H576" s="55" t="s">
        <v>418</v>
      </c>
      <c r="I576" s="34" t="str">
        <f t="shared" si="32"/>
        <v>Main reasons why affected household member(s) did not seek services or support from a health care provider : Did not consider this to be a health issue</v>
      </c>
      <c r="J576" s="34" t="str">
        <f t="shared" si="33"/>
        <v>Main reasons why affected household member(s) did not seek services or support from a health care provider : Did not consider this to be a health issueLebanese</v>
      </c>
      <c r="K576" s="55">
        <v>0.57456811279040099</v>
      </c>
      <c r="L576" s="55">
        <v>0.64705076480450097</v>
      </c>
      <c r="M576" s="55">
        <v>0.57907143560298502</v>
      </c>
      <c r="N576" s="55">
        <v>0.73481445721807503</v>
      </c>
    </row>
    <row r="577" spans="1:14" x14ac:dyDescent="0.35">
      <c r="A577" s="34" t="s">
        <v>84</v>
      </c>
      <c r="B577" s="34" t="s">
        <v>88</v>
      </c>
      <c r="C577" s="34" t="s">
        <v>268</v>
      </c>
      <c r="D577" s="50" t="s">
        <v>410</v>
      </c>
      <c r="E577" s="50" t="s">
        <v>10</v>
      </c>
      <c r="F577" s="84" t="s">
        <v>11</v>
      </c>
      <c r="G577" t="s">
        <v>427</v>
      </c>
      <c r="H577" s="55" t="s">
        <v>419</v>
      </c>
      <c r="I577" s="34" t="str">
        <f t="shared" si="32"/>
        <v>Main reasons why affected household member(s) did not seek services or support from a health care provider : Sought support from community or religious leader</v>
      </c>
      <c r="J577" s="34" t="str">
        <f t="shared" si="33"/>
        <v>Main reasons why affected household member(s) did not seek services or support from a health care provider : Sought support from community or religious leaderLebanese</v>
      </c>
      <c r="K577" s="55">
        <v>2.66616932852776E-2</v>
      </c>
      <c r="L577" s="55">
        <v>3.5204522135372597E-2</v>
      </c>
      <c r="M577" s="55">
        <v>4.00874537517577E-3</v>
      </c>
      <c r="N577" s="55">
        <v>9.0183489639926208E-3</v>
      </c>
    </row>
    <row r="578" spans="1:14" x14ac:dyDescent="0.35">
      <c r="A578" s="34" t="s">
        <v>84</v>
      </c>
      <c r="B578" s="34" t="s">
        <v>88</v>
      </c>
      <c r="C578" s="34" t="s">
        <v>268</v>
      </c>
      <c r="D578" s="50" t="s">
        <v>410</v>
      </c>
      <c r="E578" s="50" t="s">
        <v>10</v>
      </c>
      <c r="F578" s="84" t="s">
        <v>11</v>
      </c>
      <c r="G578" t="s">
        <v>427</v>
      </c>
      <c r="H578" s="55" t="s">
        <v>420</v>
      </c>
      <c r="I578" s="34" t="str">
        <f t="shared" si="32"/>
        <v>Main reasons why affected household member(s) did not seek services or support from a health care provider : Did not know where to seek support</v>
      </c>
      <c r="J578" s="34" t="str">
        <f t="shared" si="33"/>
        <v>Main reasons why affected household member(s) did not seek services or support from a health care provider : Did not know where to seek supportLebanese</v>
      </c>
      <c r="K578" s="55">
        <v>0.19804255606211901</v>
      </c>
      <c r="L578" s="55">
        <v>0.13806044949472401</v>
      </c>
      <c r="M578" s="55">
        <v>0.20865706676479701</v>
      </c>
      <c r="N578" s="55">
        <v>0.16893375868111099</v>
      </c>
    </row>
    <row r="579" spans="1:14" x14ac:dyDescent="0.35">
      <c r="A579" s="34" t="s">
        <v>84</v>
      </c>
      <c r="B579" s="34" t="s">
        <v>88</v>
      </c>
      <c r="C579" s="34" t="s">
        <v>268</v>
      </c>
      <c r="D579" s="50" t="s">
        <v>410</v>
      </c>
      <c r="E579" s="50" t="s">
        <v>10</v>
      </c>
      <c r="F579" s="84" t="s">
        <v>11</v>
      </c>
      <c r="G579" t="s">
        <v>427</v>
      </c>
      <c r="H579" s="55" t="s">
        <v>421</v>
      </c>
      <c r="I579" s="34" t="str">
        <f t="shared" si="32"/>
        <v>Main reasons why affected household member(s) did not seek services or support from a health care provider : Could not afford to seek support (e.g. cost of transporation, consultation)</v>
      </c>
      <c r="J579" s="34" t="str">
        <f t="shared" si="33"/>
        <v>Main reasons why affected household member(s) did not seek services or support from a health care provider : Could not afford to seek support (e.g. cost of transporation, consultation)Lebanese</v>
      </c>
      <c r="K579" s="55">
        <v>0.120885382981989</v>
      </c>
      <c r="L579" s="55">
        <v>8.5165559130496907E-2</v>
      </c>
      <c r="M579" s="55">
        <v>6.4142465302780394E-2</v>
      </c>
      <c r="N579" s="55">
        <v>3.9537568981768599E-2</v>
      </c>
    </row>
    <row r="580" spans="1:14" x14ac:dyDescent="0.35">
      <c r="A580" s="34" t="s">
        <v>84</v>
      </c>
      <c r="B580" s="34" t="s">
        <v>88</v>
      </c>
      <c r="C580" s="34" t="s">
        <v>268</v>
      </c>
      <c r="D580" s="50" t="s">
        <v>410</v>
      </c>
      <c r="E580" s="50" t="s">
        <v>10</v>
      </c>
      <c r="F580" s="84" t="s">
        <v>11</v>
      </c>
      <c r="G580" t="s">
        <v>427</v>
      </c>
      <c r="H580" s="55" t="s">
        <v>422</v>
      </c>
      <c r="I580" s="34" t="str">
        <f t="shared" si="32"/>
        <v>Main reasons why affected household member(s) did not seek services or support from a health care provider : Could not access support (e.g. facility too far, hours not convenient)</v>
      </c>
      <c r="J580" s="34" t="str">
        <f t="shared" si="33"/>
        <v>Main reasons why affected household member(s) did not seek services or support from a health care provider : Could not access support (e.g. facility too far, hours not convenient)Lebanese</v>
      </c>
      <c r="K580" s="55">
        <v>2.0393547969321201E-2</v>
      </c>
      <c r="L580" s="55">
        <v>1.2366237902354299E-2</v>
      </c>
      <c r="M580" s="55">
        <v>4.24369246137404E-3</v>
      </c>
      <c r="N580" s="55">
        <v>2.14278009266488E-2</v>
      </c>
    </row>
    <row r="581" spans="1:14" x14ac:dyDescent="0.35">
      <c r="A581" s="34" t="s">
        <v>84</v>
      </c>
      <c r="B581" s="34" t="s">
        <v>88</v>
      </c>
      <c r="C581" s="34" t="s">
        <v>268</v>
      </c>
      <c r="D581" s="50" t="s">
        <v>410</v>
      </c>
      <c r="E581" s="50" t="s">
        <v>10</v>
      </c>
      <c r="F581" s="84" t="s">
        <v>11</v>
      </c>
      <c r="G581" t="s">
        <v>427</v>
      </c>
      <c r="H581" s="55" t="s">
        <v>423</v>
      </c>
      <c r="I581" s="34" t="str">
        <f t="shared" si="32"/>
        <v>Main reasons why affected household member(s) did not seek services or support from a health care provider : Disability prevents access to mental health care</v>
      </c>
      <c r="J581" s="34" t="str">
        <f t="shared" si="33"/>
        <v>Main reasons why affected household member(s) did not seek services or support from a health care provider : Disability prevents access to mental health careLebanese</v>
      </c>
      <c r="K581" s="55">
        <v>0</v>
      </c>
      <c r="L581" s="55">
        <v>8.5303186027583101E-4</v>
      </c>
      <c r="M581" s="55">
        <v>1.7400053529318801E-3</v>
      </c>
      <c r="N581" s="55">
        <v>1.11022302462516E-16</v>
      </c>
    </row>
    <row r="582" spans="1:14" x14ac:dyDescent="0.35">
      <c r="A582" s="34" t="s">
        <v>84</v>
      </c>
      <c r="B582" s="34" t="s">
        <v>88</v>
      </c>
      <c r="C582" s="34" t="s">
        <v>268</v>
      </c>
      <c r="D582" s="50" t="s">
        <v>410</v>
      </c>
      <c r="E582" s="50" t="s">
        <v>10</v>
      </c>
      <c r="F582" s="84" t="s">
        <v>11</v>
      </c>
      <c r="G582" t="s">
        <v>427</v>
      </c>
      <c r="H582" s="55" t="s">
        <v>424</v>
      </c>
      <c r="I582" s="34" t="str">
        <f t="shared" si="32"/>
        <v>Main reasons why affected household member(s) did not seek services or support from a health care provider : Was concerned about what people might say</v>
      </c>
      <c r="J582" s="34" t="str">
        <f t="shared" si="33"/>
        <v>Main reasons why affected household member(s) did not seek services or support from a health care provider : Was concerned about what people might sayLebanese</v>
      </c>
      <c r="K582" s="55">
        <v>4.7848852835327901E-2</v>
      </c>
      <c r="L582" s="55">
        <v>3.5214565810136301E-3</v>
      </c>
      <c r="M582" s="55">
        <v>4.0241836260136797E-2</v>
      </c>
      <c r="N582" s="55">
        <v>2.7720327139363599E-3</v>
      </c>
    </row>
    <row r="583" spans="1:14" x14ac:dyDescent="0.35">
      <c r="A583" s="34" t="s">
        <v>84</v>
      </c>
      <c r="B583" s="34" t="s">
        <v>88</v>
      </c>
      <c r="C583" s="34" t="s">
        <v>268</v>
      </c>
      <c r="D583" s="50" t="s">
        <v>410</v>
      </c>
      <c r="E583" s="50" t="s">
        <v>10</v>
      </c>
      <c r="F583" s="84" t="s">
        <v>11</v>
      </c>
      <c r="G583" t="s">
        <v>427</v>
      </c>
      <c r="H583" s="55" t="s">
        <v>425</v>
      </c>
      <c r="I583" s="34" t="str">
        <f t="shared" si="32"/>
        <v>Main reasons why affected household member(s) did not seek services or support from a health care provider : Affected HH member(s) refused to seek health services/support</v>
      </c>
      <c r="J583" s="34" t="str">
        <f t="shared" si="33"/>
        <v>Main reasons why affected household member(s) did not seek services or support from a health care provider : Affected HH member(s) refused to seek health services/supportLebanese</v>
      </c>
      <c r="K583" s="55">
        <v>7.9722723470946697E-3</v>
      </c>
      <c r="L583" s="55">
        <v>1.31531295725379E-2</v>
      </c>
      <c r="M583" s="55">
        <v>4.1394523568799397E-3</v>
      </c>
      <c r="N583" s="55">
        <v>3.0378785740412901E-3</v>
      </c>
    </row>
    <row r="584" spans="1:14" x14ac:dyDescent="0.35">
      <c r="A584" s="34" t="s">
        <v>84</v>
      </c>
      <c r="B584" s="34" t="s">
        <v>88</v>
      </c>
      <c r="C584" s="34" t="s">
        <v>268</v>
      </c>
      <c r="D584" s="50" t="s">
        <v>410</v>
      </c>
      <c r="E584" s="50" t="s">
        <v>10</v>
      </c>
      <c r="F584" s="84" t="s">
        <v>11</v>
      </c>
      <c r="G584" t="s">
        <v>427</v>
      </c>
      <c r="H584" s="55" t="s">
        <v>426</v>
      </c>
      <c r="I584" s="34" t="str">
        <f t="shared" si="32"/>
        <v>Main reasons why affected household member(s) did not seek services or support from a health care provider : Other family members discouraged the affected HH member(s) from seeking support</v>
      </c>
      <c r="J584" s="34" t="str">
        <f t="shared" si="33"/>
        <v>Main reasons why affected household member(s) did not seek services or support from a health care provider : Other family members discouraged the affected HH member(s) from seeking supportLebanese</v>
      </c>
      <c r="K584" s="55">
        <v>4.7407944758431899E-3</v>
      </c>
      <c r="L584" s="55">
        <v>1.81554288645134E-2</v>
      </c>
      <c r="M584" s="55">
        <v>9.8870713528573795E-3</v>
      </c>
      <c r="N584" s="55">
        <v>1.11022302462516E-16</v>
      </c>
    </row>
    <row r="585" spans="1:14" x14ac:dyDescent="0.35">
      <c r="A585" s="34" t="s">
        <v>84</v>
      </c>
      <c r="B585" s="34" t="s">
        <v>88</v>
      </c>
      <c r="C585" s="34" t="s">
        <v>268</v>
      </c>
      <c r="D585" s="50" t="s">
        <v>410</v>
      </c>
      <c r="E585" s="50" t="s">
        <v>10</v>
      </c>
      <c r="F585" s="84" t="s">
        <v>11</v>
      </c>
      <c r="G585" t="s">
        <v>427</v>
      </c>
      <c r="H585" s="55" t="s">
        <v>130</v>
      </c>
      <c r="I585" s="34" t="str">
        <f t="shared" si="32"/>
        <v>Main reasons why affected household member(s) did not seek services or support from a health care provider : Language issues or communication barriers (can include disability related to speaking/ seeing/ hearing)</v>
      </c>
      <c r="J585" s="34" t="str">
        <f t="shared" si="33"/>
        <v>Main reasons why affected household member(s) did not seek services or support from a health care provider : Language issues or communication barriers (can include disability related to speaking/ seeing/ hearing)Lebanese</v>
      </c>
      <c r="K585" s="55">
        <v>0</v>
      </c>
      <c r="L585" s="55">
        <v>0</v>
      </c>
      <c r="M585" s="55">
        <v>0</v>
      </c>
      <c r="N585" s="55">
        <v>1.11022302462516E-16</v>
      </c>
    </row>
    <row r="586" spans="1:14" x14ac:dyDescent="0.35">
      <c r="A586" s="34" t="s">
        <v>84</v>
      </c>
      <c r="B586" s="34" t="s">
        <v>88</v>
      </c>
      <c r="C586" s="34" t="s">
        <v>268</v>
      </c>
      <c r="D586" s="50" t="s">
        <v>410</v>
      </c>
      <c r="E586" s="50" t="s">
        <v>10</v>
      </c>
      <c r="F586" s="84" t="s">
        <v>11</v>
      </c>
      <c r="G586" t="s">
        <v>427</v>
      </c>
      <c r="H586" s="55" t="s">
        <v>131</v>
      </c>
      <c r="I586" s="34" t="str">
        <f t="shared" si="32"/>
        <v>Main reasons why affected household member(s) did not seek services or support from a health care provider : Lack of civil documentation</v>
      </c>
      <c r="J586" s="34" t="str">
        <f t="shared" si="33"/>
        <v>Main reasons why affected household member(s) did not seek services or support from a health care provider : Lack of civil documentationLebanese</v>
      </c>
      <c r="K586" s="55">
        <v>0</v>
      </c>
      <c r="L586" s="55">
        <v>0</v>
      </c>
      <c r="M586" s="55">
        <v>0</v>
      </c>
      <c r="N586" s="55">
        <v>1.11022302462516E-16</v>
      </c>
    </row>
    <row r="587" spans="1:14" x14ac:dyDescent="0.35">
      <c r="A587" s="34" t="s">
        <v>84</v>
      </c>
      <c r="B587" s="34" t="s">
        <v>88</v>
      </c>
      <c r="C587" s="34" t="s">
        <v>268</v>
      </c>
      <c r="D587" s="50" t="s">
        <v>410</v>
      </c>
      <c r="E587" s="50" t="s">
        <v>10</v>
      </c>
      <c r="F587" s="84" t="s">
        <v>11</v>
      </c>
      <c r="G587" t="s">
        <v>427</v>
      </c>
      <c r="H587" s="55" t="s">
        <v>132</v>
      </c>
      <c r="I587" s="34" t="str">
        <f t="shared" si="32"/>
        <v>Main reasons why affected household member(s) did not seek services or support from a health care provider : Prevented by employer</v>
      </c>
      <c r="J587" s="34" t="str">
        <f t="shared" si="33"/>
        <v>Main reasons why affected household member(s) did not seek services or support from a health care provider : Prevented by employerLebanese</v>
      </c>
      <c r="K587" s="55">
        <v>0</v>
      </c>
      <c r="L587" s="55">
        <v>0</v>
      </c>
      <c r="M587" s="55">
        <v>0</v>
      </c>
      <c r="N587" s="55">
        <v>1.11022302462516E-16</v>
      </c>
    </row>
    <row r="588" spans="1:14" x14ac:dyDescent="0.35">
      <c r="A588" s="34" t="s">
        <v>84</v>
      </c>
      <c r="B588" s="34" t="s">
        <v>88</v>
      </c>
      <c r="C588" s="34" t="s">
        <v>268</v>
      </c>
      <c r="D588" s="50" t="s">
        <v>410</v>
      </c>
      <c r="E588" s="50" t="s">
        <v>10</v>
      </c>
      <c r="F588" s="84" t="s">
        <v>11</v>
      </c>
      <c r="G588" t="s">
        <v>427</v>
      </c>
      <c r="H588" s="55" t="s">
        <v>108</v>
      </c>
      <c r="I588" s="34" t="str">
        <f t="shared" si="32"/>
        <v>Main reasons why affected household member(s) did not seek services or support from a health care provider : Other</v>
      </c>
      <c r="J588" s="34" t="str">
        <f t="shared" si="33"/>
        <v>Main reasons why affected household member(s) did not seek services or support from a health care provider : OtherLebanese</v>
      </c>
      <c r="K588" s="55">
        <v>6.6407719153050203E-3</v>
      </c>
      <c r="L588" s="55">
        <v>3.7514659994793498E-3</v>
      </c>
      <c r="M588" s="55">
        <v>6.5118003891969003E-3</v>
      </c>
      <c r="N588" s="55">
        <v>2.7720327139363599E-3</v>
      </c>
    </row>
    <row r="589" spans="1:14" x14ac:dyDescent="0.35">
      <c r="A589" s="34" t="s">
        <v>84</v>
      </c>
      <c r="B589" s="34" t="s">
        <v>88</v>
      </c>
      <c r="C589" s="34" t="s">
        <v>268</v>
      </c>
      <c r="D589" s="50" t="s">
        <v>410</v>
      </c>
      <c r="E589" s="50" t="s">
        <v>10</v>
      </c>
      <c r="F589" s="84" t="s">
        <v>11</v>
      </c>
      <c r="G589" t="s">
        <v>427</v>
      </c>
      <c r="H589" s="55" t="s">
        <v>8</v>
      </c>
      <c r="I589" s="34" t="str">
        <f t="shared" si="32"/>
        <v>Main reasons why affected household member(s) did not seek services or support from a health care provider : Don't know</v>
      </c>
      <c r="J589" s="34" t="str">
        <f t="shared" si="33"/>
        <v>Main reasons why affected household member(s) did not seek services or support from a health care provider : Don't knowLebanese</v>
      </c>
      <c r="K589" s="55">
        <v>1.87550375840605E-2</v>
      </c>
      <c r="L589" s="55">
        <v>3.6032824392825603E-2</v>
      </c>
      <c r="M589" s="55">
        <v>4.8095181714586002E-2</v>
      </c>
      <c r="N589" s="55">
        <v>4.99483133694534E-2</v>
      </c>
    </row>
    <row r="590" spans="1:14" x14ac:dyDescent="0.35">
      <c r="A590" s="34" t="s">
        <v>84</v>
      </c>
      <c r="B590" s="34" t="s">
        <v>88</v>
      </c>
      <c r="C590" s="34" t="s">
        <v>268</v>
      </c>
      <c r="D590" s="50" t="s">
        <v>410</v>
      </c>
      <c r="E590" s="50" t="s">
        <v>10</v>
      </c>
      <c r="F590" s="84" t="s">
        <v>11</v>
      </c>
      <c r="G590" t="s">
        <v>427</v>
      </c>
      <c r="H590" s="55" t="s">
        <v>7</v>
      </c>
      <c r="I590" s="34" t="str">
        <f t="shared" si="32"/>
        <v>Main reasons why affected household member(s) did not seek services or support from a health care provider : Decline to answer</v>
      </c>
      <c r="J590" s="34" t="str">
        <f t="shared" si="33"/>
        <v>Main reasons why affected household member(s) did not seek services or support from a health care provider : Decline to answerLebanese</v>
      </c>
      <c r="K590" s="55">
        <v>1.61573893562574E-2</v>
      </c>
      <c r="L590" s="55">
        <v>1.44144018211428E-2</v>
      </c>
      <c r="M590" s="55">
        <v>1.02500951070969E-2</v>
      </c>
      <c r="N590" s="55">
        <v>6.2463162500562596E-3</v>
      </c>
    </row>
    <row r="591" spans="1:14" hidden="1" x14ac:dyDescent="0.35">
      <c r="B591" s="34" t="s">
        <v>88</v>
      </c>
      <c r="C591" s="34" t="s">
        <v>268</v>
      </c>
      <c r="D591" s="50" t="s">
        <v>410</v>
      </c>
      <c r="E591" s="50" t="s">
        <v>10</v>
      </c>
      <c r="F591" s="84" t="s">
        <v>48</v>
      </c>
      <c r="G591" t="s">
        <v>427</v>
      </c>
      <c r="H591" s="55" t="s">
        <v>417</v>
      </c>
      <c r="I591" s="34" t="str">
        <f t="shared" si="32"/>
        <v>Main reasons why affected household member(s) did not seek services or support from a health care provider : Tried to seek support but was not able</v>
      </c>
      <c r="J591" s="34" t="str">
        <f t="shared" si="33"/>
        <v>Main reasons why affected household member(s) did not seek services or support from a health care provider : Tried to seek support but was not ableMigrants</v>
      </c>
      <c r="K591" s="55">
        <v>6.4516129032258104E-2</v>
      </c>
      <c r="L591" s="55">
        <v>0.140625</v>
      </c>
      <c r="M591" s="55">
        <v>4.7619047619047603E-2</v>
      </c>
      <c r="N591" s="55">
        <v>0</v>
      </c>
    </row>
    <row r="592" spans="1:14" hidden="1" x14ac:dyDescent="0.35">
      <c r="B592" s="34" t="s">
        <v>88</v>
      </c>
      <c r="C592" s="34" t="s">
        <v>268</v>
      </c>
      <c r="D592" s="50" t="s">
        <v>410</v>
      </c>
      <c r="E592" s="50" t="s">
        <v>10</v>
      </c>
      <c r="F592" s="84" t="s">
        <v>48</v>
      </c>
      <c r="G592" t="s">
        <v>427</v>
      </c>
      <c r="H592" s="55" t="s">
        <v>418</v>
      </c>
      <c r="I592" s="34" t="str">
        <f t="shared" si="32"/>
        <v>Main reasons why affected household member(s) did not seek services or support from a health care provider : Did not consider this to be a health issue</v>
      </c>
      <c r="J592" s="34" t="str">
        <f t="shared" si="33"/>
        <v>Main reasons why affected household member(s) did not seek services or support from a health care provider : Did not consider this to be a health issueMigrants</v>
      </c>
      <c r="K592" s="55">
        <v>0.70967741935483897</v>
      </c>
      <c r="L592" s="55">
        <v>0.4375</v>
      </c>
      <c r="M592" s="55">
        <v>0.476190476190476</v>
      </c>
      <c r="N592" s="55">
        <v>0.72222222222222199</v>
      </c>
    </row>
    <row r="593" spans="2:14" hidden="1" x14ac:dyDescent="0.35">
      <c r="B593" s="34" t="s">
        <v>88</v>
      </c>
      <c r="C593" s="34" t="s">
        <v>268</v>
      </c>
      <c r="D593" s="50" t="s">
        <v>410</v>
      </c>
      <c r="E593" s="50" t="s">
        <v>10</v>
      </c>
      <c r="F593" s="84" t="s">
        <v>48</v>
      </c>
      <c r="G593" t="s">
        <v>427</v>
      </c>
      <c r="H593" s="55" t="s">
        <v>419</v>
      </c>
      <c r="I593" s="34" t="str">
        <f t="shared" si="32"/>
        <v>Main reasons why affected household member(s) did not seek services or support from a health care provider : Sought support from community or religious leader</v>
      </c>
      <c r="J593" s="34" t="str">
        <f t="shared" si="33"/>
        <v>Main reasons why affected household member(s) did not seek services or support from a health care provider : Sought support from community or religious leaderMigrants</v>
      </c>
      <c r="K593" s="55">
        <v>3.2258064516128997E-2</v>
      </c>
      <c r="L593" s="55">
        <v>0</v>
      </c>
      <c r="M593" s="55">
        <v>4.7619047619047603E-2</v>
      </c>
      <c r="N593" s="55">
        <v>0</v>
      </c>
    </row>
    <row r="594" spans="2:14" hidden="1" x14ac:dyDescent="0.35">
      <c r="B594" s="34" t="s">
        <v>88</v>
      </c>
      <c r="C594" s="34" t="s">
        <v>268</v>
      </c>
      <c r="D594" s="50" t="s">
        <v>410</v>
      </c>
      <c r="E594" s="50" t="s">
        <v>10</v>
      </c>
      <c r="F594" s="84" t="s">
        <v>48</v>
      </c>
      <c r="G594" t="s">
        <v>427</v>
      </c>
      <c r="H594" s="55" t="s">
        <v>420</v>
      </c>
      <c r="I594" s="34" t="str">
        <f t="shared" si="32"/>
        <v>Main reasons why affected household member(s) did not seek services or support from a health care provider : Did not know where to seek support</v>
      </c>
      <c r="J594" s="34" t="str">
        <f t="shared" si="33"/>
        <v>Main reasons why affected household member(s) did not seek services or support from a health care provider : Did not know where to seek supportMigrants</v>
      </c>
      <c r="K594" s="55">
        <v>0.19354838709677399</v>
      </c>
      <c r="L594" s="55">
        <v>0.328125</v>
      </c>
      <c r="M594" s="55">
        <v>0.28571428571428598</v>
      </c>
      <c r="N594" s="55">
        <v>0</v>
      </c>
    </row>
    <row r="595" spans="2:14" hidden="1" x14ac:dyDescent="0.35">
      <c r="B595" s="34" t="s">
        <v>88</v>
      </c>
      <c r="C595" s="34" t="s">
        <v>268</v>
      </c>
      <c r="D595" s="50" t="s">
        <v>410</v>
      </c>
      <c r="E595" s="50" t="s">
        <v>10</v>
      </c>
      <c r="F595" s="84" t="s">
        <v>48</v>
      </c>
      <c r="G595" t="s">
        <v>427</v>
      </c>
      <c r="H595" s="55" t="s">
        <v>421</v>
      </c>
      <c r="I595" s="34" t="str">
        <f t="shared" si="32"/>
        <v>Main reasons why affected household member(s) did not seek services or support from a health care provider : Could not afford to seek support (e.g. cost of transporation, consultation)</v>
      </c>
      <c r="J595" s="34" t="str">
        <f t="shared" si="33"/>
        <v>Main reasons why affected household member(s) did not seek services or support from a health care provider : Could not afford to seek support (e.g. cost of transporation, consultation)Migrants</v>
      </c>
      <c r="K595" s="55">
        <v>3.2258064516128997E-2</v>
      </c>
      <c r="L595" s="55">
        <v>3.90625E-2</v>
      </c>
      <c r="M595" s="55">
        <v>0.238095238095238</v>
      </c>
      <c r="N595" s="55">
        <v>0</v>
      </c>
    </row>
    <row r="596" spans="2:14" hidden="1" x14ac:dyDescent="0.35">
      <c r="B596" s="34" t="s">
        <v>88</v>
      </c>
      <c r="C596" s="34" t="s">
        <v>268</v>
      </c>
      <c r="D596" s="50" t="s">
        <v>410</v>
      </c>
      <c r="E596" s="50" t="s">
        <v>10</v>
      </c>
      <c r="F596" s="84" t="s">
        <v>48</v>
      </c>
      <c r="G596" t="s">
        <v>427</v>
      </c>
      <c r="H596" s="55" t="s">
        <v>422</v>
      </c>
      <c r="I596" s="34" t="str">
        <f t="shared" si="32"/>
        <v>Main reasons why affected household member(s) did not seek services or support from a health care provider : Could not access support (e.g. facility too far, hours not convenient)</v>
      </c>
      <c r="J596" s="34" t="str">
        <f t="shared" si="33"/>
        <v>Main reasons why affected household member(s) did not seek services or support from a health care provider : Could not access support (e.g. facility too far, hours not convenient)Migrants</v>
      </c>
      <c r="K596" s="55">
        <v>0</v>
      </c>
      <c r="L596" s="55">
        <v>3.125E-2</v>
      </c>
      <c r="M596" s="55">
        <v>0</v>
      </c>
      <c r="N596" s="55">
        <v>0</v>
      </c>
    </row>
    <row r="597" spans="2:14" hidden="1" x14ac:dyDescent="0.35">
      <c r="B597" s="34" t="s">
        <v>88</v>
      </c>
      <c r="C597" s="34" t="s">
        <v>268</v>
      </c>
      <c r="D597" s="50" t="s">
        <v>410</v>
      </c>
      <c r="E597" s="50" t="s">
        <v>10</v>
      </c>
      <c r="F597" s="84" t="s">
        <v>48</v>
      </c>
      <c r="G597" t="s">
        <v>427</v>
      </c>
      <c r="H597" s="55" t="s">
        <v>423</v>
      </c>
      <c r="I597" s="34" t="str">
        <f t="shared" si="32"/>
        <v>Main reasons why affected household member(s) did not seek services or support from a health care provider : Disability prevents access to mental health care</v>
      </c>
      <c r="J597" s="34" t="str">
        <f t="shared" si="33"/>
        <v>Main reasons why affected household member(s) did not seek services or support from a health care provider : Disability prevents access to mental health careMigrants</v>
      </c>
      <c r="K597" s="55">
        <v>0</v>
      </c>
      <c r="L597" s="55">
        <v>0</v>
      </c>
      <c r="M597" s="55">
        <v>0</v>
      </c>
      <c r="N597" s="55">
        <v>0</v>
      </c>
    </row>
    <row r="598" spans="2:14" hidden="1" x14ac:dyDescent="0.35">
      <c r="B598" s="34" t="s">
        <v>88</v>
      </c>
      <c r="C598" s="34" t="s">
        <v>268</v>
      </c>
      <c r="D598" s="50" t="s">
        <v>410</v>
      </c>
      <c r="E598" s="50" t="s">
        <v>10</v>
      </c>
      <c r="F598" s="84" t="s">
        <v>48</v>
      </c>
      <c r="G598" t="s">
        <v>427</v>
      </c>
      <c r="H598" s="55" t="s">
        <v>424</v>
      </c>
      <c r="I598" s="34" t="str">
        <f t="shared" si="32"/>
        <v>Main reasons why affected household member(s) did not seek services or support from a health care provider : Was concerned about what people might say</v>
      </c>
      <c r="J598" s="34" t="str">
        <f t="shared" si="33"/>
        <v>Main reasons why affected household member(s) did not seek services or support from a health care provider : Was concerned about what people might sayMigrants</v>
      </c>
      <c r="K598" s="55">
        <v>0</v>
      </c>
      <c r="L598" s="55">
        <v>1.5625E-2</v>
      </c>
      <c r="M598" s="55">
        <v>0</v>
      </c>
      <c r="N598" s="55">
        <v>0</v>
      </c>
    </row>
    <row r="599" spans="2:14" hidden="1" x14ac:dyDescent="0.35">
      <c r="B599" s="34" t="s">
        <v>88</v>
      </c>
      <c r="C599" s="34" t="s">
        <v>268</v>
      </c>
      <c r="D599" s="50" t="s">
        <v>410</v>
      </c>
      <c r="E599" s="50" t="s">
        <v>10</v>
      </c>
      <c r="F599" s="84" t="s">
        <v>48</v>
      </c>
      <c r="G599" t="s">
        <v>427</v>
      </c>
      <c r="H599" s="55" t="s">
        <v>425</v>
      </c>
      <c r="I599" s="34" t="str">
        <f t="shared" si="32"/>
        <v>Main reasons why affected household member(s) did not seek services or support from a health care provider : Affected HH member(s) refused to seek health services/support</v>
      </c>
      <c r="J599" s="34" t="str">
        <f t="shared" si="33"/>
        <v>Main reasons why affected household member(s) did not seek services or support from a health care provider : Affected HH member(s) refused to seek health services/supportMigrants</v>
      </c>
      <c r="K599" s="55">
        <v>0</v>
      </c>
      <c r="L599" s="55">
        <v>0</v>
      </c>
      <c r="M599" s="55">
        <v>0</v>
      </c>
      <c r="N599" s="55">
        <v>0</v>
      </c>
    </row>
    <row r="600" spans="2:14" hidden="1" x14ac:dyDescent="0.35">
      <c r="B600" s="34" t="s">
        <v>88</v>
      </c>
      <c r="C600" s="34" t="s">
        <v>268</v>
      </c>
      <c r="D600" s="50" t="s">
        <v>410</v>
      </c>
      <c r="E600" s="50" t="s">
        <v>10</v>
      </c>
      <c r="F600" s="84" t="s">
        <v>48</v>
      </c>
      <c r="G600" t="s">
        <v>427</v>
      </c>
      <c r="H600" s="55" t="s">
        <v>426</v>
      </c>
      <c r="I600" s="34" t="str">
        <f t="shared" si="32"/>
        <v>Main reasons why affected household member(s) did not seek services or support from a health care provider : Other family members discouraged the affected HH member(s) from seeking support</v>
      </c>
      <c r="J600" s="34" t="str">
        <f t="shared" si="33"/>
        <v>Main reasons why affected household member(s) did not seek services or support from a health care provider : Other family members discouraged the affected HH member(s) from seeking supportMigrants</v>
      </c>
      <c r="K600" s="55">
        <v>3.2258064516128997E-2</v>
      </c>
      <c r="L600" s="55">
        <v>0</v>
      </c>
      <c r="M600" s="55">
        <v>0</v>
      </c>
      <c r="N600" s="55">
        <v>0</v>
      </c>
    </row>
    <row r="601" spans="2:14" hidden="1" x14ac:dyDescent="0.35">
      <c r="B601" s="34" t="s">
        <v>88</v>
      </c>
      <c r="C601" s="34" t="s">
        <v>268</v>
      </c>
      <c r="D601" s="50" t="s">
        <v>410</v>
      </c>
      <c r="E601" s="50" t="s">
        <v>10</v>
      </c>
      <c r="F601" s="84" t="s">
        <v>48</v>
      </c>
      <c r="G601" t="s">
        <v>427</v>
      </c>
      <c r="H601" s="55" t="s">
        <v>130</v>
      </c>
      <c r="I601" s="34" t="str">
        <f t="shared" si="32"/>
        <v>Main reasons why affected household member(s) did not seek services or support from a health care provider : Language issues or communication barriers (can include disability related to speaking/ seeing/ hearing)</v>
      </c>
      <c r="J601" s="34" t="str">
        <f t="shared" si="33"/>
        <v>Main reasons why affected household member(s) did not seek services or support from a health care provider : Language issues or communication barriers (can include disability related to speaking/ seeing/ hearing)Migrants</v>
      </c>
      <c r="K601" s="55">
        <v>0</v>
      </c>
      <c r="L601" s="55">
        <v>7.8125E-3</v>
      </c>
      <c r="M601" s="55">
        <v>0</v>
      </c>
      <c r="N601" s="55">
        <v>0</v>
      </c>
    </row>
    <row r="602" spans="2:14" hidden="1" x14ac:dyDescent="0.35">
      <c r="B602" s="34" t="s">
        <v>88</v>
      </c>
      <c r="C602" s="34" t="s">
        <v>268</v>
      </c>
      <c r="D602" s="50" t="s">
        <v>410</v>
      </c>
      <c r="E602" s="50" t="s">
        <v>10</v>
      </c>
      <c r="F602" s="84" t="s">
        <v>48</v>
      </c>
      <c r="G602" t="s">
        <v>427</v>
      </c>
      <c r="H602" s="55" t="s">
        <v>131</v>
      </c>
      <c r="I602" s="34" t="str">
        <f t="shared" si="32"/>
        <v>Main reasons why affected household member(s) did not seek services or support from a health care provider : Lack of civil documentation</v>
      </c>
      <c r="J602" s="34" t="str">
        <f t="shared" si="33"/>
        <v>Main reasons why affected household member(s) did not seek services or support from a health care provider : Lack of civil documentationMigrants</v>
      </c>
      <c r="K602" s="55">
        <v>0</v>
      </c>
      <c r="L602" s="55">
        <v>7.8125E-3</v>
      </c>
      <c r="M602" s="55">
        <v>0</v>
      </c>
      <c r="N602" s="55">
        <v>0</v>
      </c>
    </row>
    <row r="603" spans="2:14" hidden="1" x14ac:dyDescent="0.35">
      <c r="B603" s="34" t="s">
        <v>88</v>
      </c>
      <c r="C603" s="34" t="s">
        <v>268</v>
      </c>
      <c r="D603" s="50" t="s">
        <v>410</v>
      </c>
      <c r="E603" s="50" t="s">
        <v>10</v>
      </c>
      <c r="F603" s="84" t="s">
        <v>48</v>
      </c>
      <c r="G603" t="s">
        <v>427</v>
      </c>
      <c r="H603" s="55" t="s">
        <v>132</v>
      </c>
      <c r="I603" s="34" t="str">
        <f t="shared" si="32"/>
        <v>Main reasons why affected household member(s) did not seek services or support from a health care provider : Prevented by employer</v>
      </c>
      <c r="J603" s="34" t="str">
        <f t="shared" si="33"/>
        <v>Main reasons why affected household member(s) did not seek services or support from a health care provider : Prevented by employerMigrants</v>
      </c>
      <c r="K603" s="55">
        <v>0</v>
      </c>
      <c r="L603" s="55">
        <v>0</v>
      </c>
      <c r="M603" s="55">
        <v>0</v>
      </c>
      <c r="N603" s="55">
        <v>0</v>
      </c>
    </row>
    <row r="604" spans="2:14" hidden="1" x14ac:dyDescent="0.35">
      <c r="B604" s="34" t="s">
        <v>88</v>
      </c>
      <c r="C604" s="34" t="s">
        <v>268</v>
      </c>
      <c r="D604" s="50" t="s">
        <v>410</v>
      </c>
      <c r="E604" s="50" t="s">
        <v>10</v>
      </c>
      <c r="F604" s="84" t="s">
        <v>48</v>
      </c>
      <c r="G604" t="s">
        <v>427</v>
      </c>
      <c r="H604" s="55" t="s">
        <v>108</v>
      </c>
      <c r="I604" s="34" t="str">
        <f t="shared" si="32"/>
        <v>Main reasons why affected household member(s) did not seek services or support from a health care provider : Other</v>
      </c>
      <c r="J604" s="34" t="str">
        <f t="shared" si="33"/>
        <v>Main reasons why affected household member(s) did not seek services or support from a health care provider : OtherMigrants</v>
      </c>
      <c r="K604" s="55">
        <v>0</v>
      </c>
      <c r="L604" s="55">
        <v>0</v>
      </c>
      <c r="M604" s="55">
        <v>0</v>
      </c>
      <c r="N604" s="55">
        <v>0</v>
      </c>
    </row>
    <row r="605" spans="2:14" hidden="1" x14ac:dyDescent="0.35">
      <c r="B605" s="34" t="s">
        <v>88</v>
      </c>
      <c r="C605" s="34" t="s">
        <v>268</v>
      </c>
      <c r="D605" s="50" t="s">
        <v>410</v>
      </c>
      <c r="E605" s="50" t="s">
        <v>10</v>
      </c>
      <c r="F605" s="84" t="s">
        <v>48</v>
      </c>
      <c r="G605" t="s">
        <v>427</v>
      </c>
      <c r="H605" s="55" t="s">
        <v>8</v>
      </c>
      <c r="I605" s="34" t="str">
        <f t="shared" si="32"/>
        <v>Main reasons why affected household member(s) did not seek services or support from a health care provider : Don't know</v>
      </c>
      <c r="J605" s="34" t="str">
        <f t="shared" si="33"/>
        <v>Main reasons why affected household member(s) did not seek services or support from a health care provider : Don't knowMigrants</v>
      </c>
      <c r="K605" s="55">
        <v>0</v>
      </c>
      <c r="L605" s="55">
        <v>2.34375E-2</v>
      </c>
      <c r="M605" s="55">
        <v>0</v>
      </c>
      <c r="N605" s="55">
        <v>0.27777777777777801</v>
      </c>
    </row>
    <row r="606" spans="2:14" hidden="1" x14ac:dyDescent="0.35">
      <c r="B606" s="34" t="s">
        <v>88</v>
      </c>
      <c r="C606" s="34" t="s">
        <v>268</v>
      </c>
      <c r="D606" s="50" t="s">
        <v>410</v>
      </c>
      <c r="E606" s="50" t="s">
        <v>10</v>
      </c>
      <c r="F606" s="84" t="s">
        <v>48</v>
      </c>
      <c r="G606" t="s">
        <v>427</v>
      </c>
      <c r="H606" s="55" t="s">
        <v>7</v>
      </c>
      <c r="I606" s="34" t="str">
        <f t="shared" si="32"/>
        <v>Main reasons why affected household member(s) did not seek services or support from a health care provider : Decline to answer</v>
      </c>
      <c r="J606" s="34" t="str">
        <f t="shared" si="33"/>
        <v>Main reasons why affected household member(s) did not seek services or support from a health care provider : Decline to answerMigrants</v>
      </c>
      <c r="K606" s="55">
        <v>0</v>
      </c>
      <c r="L606" s="55">
        <v>3.125E-2</v>
      </c>
      <c r="M606" s="55">
        <v>0</v>
      </c>
      <c r="N606" s="55">
        <v>0</v>
      </c>
    </row>
    <row r="607" spans="2:14" hidden="1" x14ac:dyDescent="0.35">
      <c r="B607" s="34" t="s">
        <v>88</v>
      </c>
      <c r="C607" s="34" t="s">
        <v>268</v>
      </c>
      <c r="D607" s="50" t="s">
        <v>410</v>
      </c>
      <c r="E607" s="50" t="s">
        <v>10</v>
      </c>
      <c r="F607" s="84" t="s">
        <v>12</v>
      </c>
      <c r="G607" t="s">
        <v>427</v>
      </c>
      <c r="H607" s="55" t="s">
        <v>417</v>
      </c>
      <c r="I607" s="34" t="str">
        <f t="shared" si="32"/>
        <v>Main reasons why affected household member(s) did not seek services or support from a health care provider : Tried to seek support but was not able</v>
      </c>
      <c r="J607" s="34" t="str">
        <f t="shared" si="33"/>
        <v>Main reasons why affected household member(s) did not seek services or support from a health care provider : Tried to seek support but was not ablePRL</v>
      </c>
      <c r="K607" s="55">
        <v>0.118279569892473</v>
      </c>
      <c r="L607" s="55">
        <v>0.11864406779661001</v>
      </c>
      <c r="M607" s="55">
        <v>0.19101123595505601</v>
      </c>
      <c r="N607" s="55">
        <v>2.8571428571428598E-2</v>
      </c>
    </row>
    <row r="608" spans="2:14" hidden="1" x14ac:dyDescent="0.35">
      <c r="B608" s="34" t="s">
        <v>88</v>
      </c>
      <c r="C608" s="34" t="s">
        <v>268</v>
      </c>
      <c r="D608" s="50" t="s">
        <v>410</v>
      </c>
      <c r="E608" s="50" t="s">
        <v>10</v>
      </c>
      <c r="F608" s="84" t="s">
        <v>12</v>
      </c>
      <c r="G608" t="s">
        <v>427</v>
      </c>
      <c r="H608" s="55" t="s">
        <v>418</v>
      </c>
      <c r="I608" s="34" t="str">
        <f t="shared" si="32"/>
        <v>Main reasons why affected household member(s) did not seek services or support from a health care provider : Did not consider this to be a health issue</v>
      </c>
      <c r="J608" s="34" t="str">
        <f t="shared" si="33"/>
        <v>Main reasons why affected household member(s) did not seek services or support from a health care provider : Did not consider this to be a health issuePRL</v>
      </c>
      <c r="K608" s="55">
        <v>0.60215053763440896</v>
      </c>
      <c r="L608" s="55">
        <v>0.54237288135593198</v>
      </c>
      <c r="M608" s="55">
        <v>0.60674157303370801</v>
      </c>
      <c r="N608" s="55">
        <v>0.54285714285714304</v>
      </c>
    </row>
    <row r="609" spans="2:14" hidden="1" x14ac:dyDescent="0.35">
      <c r="B609" s="34" t="s">
        <v>88</v>
      </c>
      <c r="C609" s="34" t="s">
        <v>268</v>
      </c>
      <c r="D609" s="50" t="s">
        <v>410</v>
      </c>
      <c r="E609" s="50" t="s">
        <v>10</v>
      </c>
      <c r="F609" s="84" t="s">
        <v>12</v>
      </c>
      <c r="G609" t="s">
        <v>427</v>
      </c>
      <c r="H609" s="55" t="s">
        <v>419</v>
      </c>
      <c r="I609" s="34" t="str">
        <f t="shared" ref="I609:I622" si="34">CONCATENATE(G609,H609)</f>
        <v>Main reasons why affected household member(s) did not seek services or support from a health care provider : Sought support from community or religious leader</v>
      </c>
      <c r="J609" s="34" t="str">
        <f t="shared" ref="J609:J622" si="35">CONCATENATE(G609,H609,F609)</f>
        <v>Main reasons why affected household member(s) did not seek services or support from a health care provider : Sought support from community or religious leaderPRL</v>
      </c>
      <c r="K609" s="55">
        <v>2.1505376344085999E-2</v>
      </c>
      <c r="L609" s="55">
        <v>1.6949152542372899E-2</v>
      </c>
      <c r="M609" s="55">
        <v>-2.2204460492503101E-16</v>
      </c>
      <c r="N609" s="55">
        <v>0</v>
      </c>
    </row>
    <row r="610" spans="2:14" hidden="1" x14ac:dyDescent="0.35">
      <c r="B610" s="34" t="s">
        <v>88</v>
      </c>
      <c r="C610" s="34" t="s">
        <v>268</v>
      </c>
      <c r="D610" s="50" t="s">
        <v>410</v>
      </c>
      <c r="E610" s="50" t="s">
        <v>10</v>
      </c>
      <c r="F610" s="84" t="s">
        <v>12</v>
      </c>
      <c r="G610" t="s">
        <v>427</v>
      </c>
      <c r="H610" s="55" t="s">
        <v>420</v>
      </c>
      <c r="I610" s="34" t="str">
        <f t="shared" si="34"/>
        <v>Main reasons why affected household member(s) did not seek services or support from a health care provider : Did not know where to seek support</v>
      </c>
      <c r="J610" s="34" t="str">
        <f t="shared" si="35"/>
        <v>Main reasons why affected household member(s) did not seek services or support from a health care provider : Did not know where to seek supportPRL</v>
      </c>
      <c r="K610" s="55">
        <v>0.17204301075268799</v>
      </c>
      <c r="L610" s="55">
        <v>0.25423728813559299</v>
      </c>
      <c r="M610" s="55">
        <v>0.112359550561798</v>
      </c>
      <c r="N610" s="55">
        <v>0.371428571428571</v>
      </c>
    </row>
    <row r="611" spans="2:14" hidden="1" x14ac:dyDescent="0.35">
      <c r="B611" s="34" t="s">
        <v>88</v>
      </c>
      <c r="C611" s="34" t="s">
        <v>268</v>
      </c>
      <c r="D611" s="50" t="s">
        <v>410</v>
      </c>
      <c r="E611" s="50" t="s">
        <v>10</v>
      </c>
      <c r="F611" s="84" t="s">
        <v>12</v>
      </c>
      <c r="G611" t="s">
        <v>427</v>
      </c>
      <c r="H611" s="55" t="s">
        <v>421</v>
      </c>
      <c r="I611" s="34" t="str">
        <f t="shared" si="34"/>
        <v>Main reasons why affected household member(s) did not seek services or support from a health care provider : Could not afford to seek support (e.g. cost of transporation, consultation)</v>
      </c>
      <c r="J611" s="34" t="str">
        <f t="shared" si="35"/>
        <v>Main reasons why affected household member(s) did not seek services or support from a health care provider : Could not afford to seek support (e.g. cost of transporation, consultation)PRL</v>
      </c>
      <c r="K611" s="55">
        <v>9.6774193548387094E-2</v>
      </c>
      <c r="L611" s="55">
        <v>0.101694915254237</v>
      </c>
      <c r="M611" s="55">
        <v>2.2471910112359599E-2</v>
      </c>
      <c r="N611" s="55">
        <v>5.7142857142857099E-2</v>
      </c>
    </row>
    <row r="612" spans="2:14" hidden="1" x14ac:dyDescent="0.35">
      <c r="B612" s="34" t="s">
        <v>88</v>
      </c>
      <c r="C612" s="34" t="s">
        <v>268</v>
      </c>
      <c r="D612" s="50" t="s">
        <v>410</v>
      </c>
      <c r="E612" s="50" t="s">
        <v>10</v>
      </c>
      <c r="F612" s="84" t="s">
        <v>12</v>
      </c>
      <c r="G612" t="s">
        <v>427</v>
      </c>
      <c r="H612" s="55" t="s">
        <v>422</v>
      </c>
      <c r="I612" s="34" t="str">
        <f t="shared" si="34"/>
        <v>Main reasons why affected household member(s) did not seek services or support from a health care provider : Could not access support (e.g. facility too far, hours not convenient)</v>
      </c>
      <c r="J612" s="34" t="str">
        <f t="shared" si="35"/>
        <v>Main reasons why affected household member(s) did not seek services or support from a health care provider : Could not access support (e.g. facility too far, hours not convenient)PRL</v>
      </c>
      <c r="K612" s="55">
        <v>0</v>
      </c>
      <c r="L612" s="55">
        <v>0</v>
      </c>
      <c r="M612" s="55">
        <v>1.1235955056179799E-2</v>
      </c>
      <c r="N612" s="55">
        <v>0</v>
      </c>
    </row>
    <row r="613" spans="2:14" hidden="1" x14ac:dyDescent="0.35">
      <c r="B613" s="34" t="s">
        <v>88</v>
      </c>
      <c r="C613" s="34" t="s">
        <v>268</v>
      </c>
      <c r="D613" s="50" t="s">
        <v>410</v>
      </c>
      <c r="E613" s="50" t="s">
        <v>10</v>
      </c>
      <c r="F613" s="84" t="s">
        <v>12</v>
      </c>
      <c r="G613" t="s">
        <v>427</v>
      </c>
      <c r="H613" s="55" t="s">
        <v>423</v>
      </c>
      <c r="I613" s="34" t="str">
        <f t="shared" si="34"/>
        <v>Main reasons why affected household member(s) did not seek services or support from a health care provider : Disability prevents access to mental health care</v>
      </c>
      <c r="J613" s="34" t="str">
        <f t="shared" si="35"/>
        <v>Main reasons why affected household member(s) did not seek services or support from a health care provider : Disability prevents access to mental health carePRL</v>
      </c>
      <c r="K613" s="55">
        <v>0</v>
      </c>
      <c r="L613" s="55">
        <v>0</v>
      </c>
      <c r="M613" s="55">
        <v>-2.2204460492503101E-16</v>
      </c>
      <c r="N613" s="55">
        <v>0</v>
      </c>
    </row>
    <row r="614" spans="2:14" hidden="1" x14ac:dyDescent="0.35">
      <c r="B614" s="34" t="s">
        <v>88</v>
      </c>
      <c r="C614" s="34" t="s">
        <v>268</v>
      </c>
      <c r="D614" s="50" t="s">
        <v>410</v>
      </c>
      <c r="E614" s="50" t="s">
        <v>10</v>
      </c>
      <c r="F614" s="84" t="s">
        <v>12</v>
      </c>
      <c r="G614" t="s">
        <v>427</v>
      </c>
      <c r="H614" s="55" t="s">
        <v>424</v>
      </c>
      <c r="I614" s="34" t="str">
        <f t="shared" si="34"/>
        <v>Main reasons why affected household member(s) did not seek services or support from a health care provider : Was concerned about what people might say</v>
      </c>
      <c r="J614" s="34" t="str">
        <f t="shared" si="35"/>
        <v>Main reasons why affected household member(s) did not seek services or support from a health care provider : Was concerned about what people might sayPRL</v>
      </c>
      <c r="K614" s="55">
        <v>2.1505376344085999E-2</v>
      </c>
      <c r="L614" s="55">
        <v>3.3898305084745797E-2</v>
      </c>
      <c r="M614" s="55">
        <v>1.1235955056179799E-2</v>
      </c>
      <c r="N614" s="55">
        <v>0</v>
      </c>
    </row>
    <row r="615" spans="2:14" hidden="1" x14ac:dyDescent="0.35">
      <c r="B615" s="34" t="s">
        <v>88</v>
      </c>
      <c r="C615" s="34" t="s">
        <v>268</v>
      </c>
      <c r="D615" s="50" t="s">
        <v>410</v>
      </c>
      <c r="E615" s="50" t="s">
        <v>10</v>
      </c>
      <c r="F615" s="84" t="s">
        <v>12</v>
      </c>
      <c r="G615" t="s">
        <v>427</v>
      </c>
      <c r="H615" s="55" t="s">
        <v>425</v>
      </c>
      <c r="I615" s="34" t="str">
        <f t="shared" si="34"/>
        <v>Main reasons why affected household member(s) did not seek services or support from a health care provider : Affected HH member(s) refused to seek health services/support</v>
      </c>
      <c r="J615" s="34" t="str">
        <f t="shared" si="35"/>
        <v>Main reasons why affected household member(s) did not seek services or support from a health care provider : Affected HH member(s) refused to seek health services/supportPRL</v>
      </c>
      <c r="K615" s="55">
        <v>0</v>
      </c>
      <c r="L615" s="55">
        <v>1.6949152542372899E-2</v>
      </c>
      <c r="M615" s="55">
        <v>2.2471910112359599E-2</v>
      </c>
      <c r="N615" s="55">
        <v>0</v>
      </c>
    </row>
    <row r="616" spans="2:14" hidden="1" x14ac:dyDescent="0.35">
      <c r="B616" s="34" t="s">
        <v>88</v>
      </c>
      <c r="C616" s="34" t="s">
        <v>268</v>
      </c>
      <c r="D616" s="50" t="s">
        <v>410</v>
      </c>
      <c r="E616" s="50" t="s">
        <v>10</v>
      </c>
      <c r="F616" s="84" t="s">
        <v>12</v>
      </c>
      <c r="G616" t="s">
        <v>427</v>
      </c>
      <c r="H616" s="55" t="s">
        <v>426</v>
      </c>
      <c r="I616" s="34" t="str">
        <f t="shared" si="34"/>
        <v>Main reasons why affected household member(s) did not seek services or support from a health care provider : Other family members discouraged the affected HH member(s) from seeking support</v>
      </c>
      <c r="J616" s="34" t="str">
        <f t="shared" si="35"/>
        <v>Main reasons why affected household member(s) did not seek services or support from a health care provider : Other family members discouraged the affected HH member(s) from seeking supportPRL</v>
      </c>
      <c r="K616" s="55">
        <v>0</v>
      </c>
      <c r="L616" s="55">
        <v>0</v>
      </c>
      <c r="M616" s="55">
        <v>1.1235955056179799E-2</v>
      </c>
      <c r="N616" s="55">
        <v>0</v>
      </c>
    </row>
    <row r="617" spans="2:14" hidden="1" x14ac:dyDescent="0.35">
      <c r="B617" s="34" t="s">
        <v>88</v>
      </c>
      <c r="C617" s="34" t="s">
        <v>268</v>
      </c>
      <c r="D617" s="50" t="s">
        <v>410</v>
      </c>
      <c r="E617" s="50" t="s">
        <v>10</v>
      </c>
      <c r="F617" s="84" t="s">
        <v>12</v>
      </c>
      <c r="G617" t="s">
        <v>427</v>
      </c>
      <c r="H617" s="55" t="s">
        <v>130</v>
      </c>
      <c r="I617" s="34" t="str">
        <f t="shared" si="34"/>
        <v>Main reasons why affected household member(s) did not seek services or support from a health care provider : Language issues or communication barriers (can include disability related to speaking/ seeing/ hearing)</v>
      </c>
      <c r="J617" s="34" t="str">
        <f t="shared" si="35"/>
        <v>Main reasons why affected household member(s) did not seek services or support from a health care provider : Language issues or communication barriers (can include disability related to speaking/ seeing/ hearing)PRL</v>
      </c>
      <c r="K617" s="55">
        <v>0</v>
      </c>
      <c r="L617" s="55">
        <v>0</v>
      </c>
      <c r="M617" s="55">
        <v>-2.2204460492503101E-16</v>
      </c>
      <c r="N617" s="55">
        <v>0</v>
      </c>
    </row>
    <row r="618" spans="2:14" hidden="1" x14ac:dyDescent="0.35">
      <c r="B618" s="34" t="s">
        <v>88</v>
      </c>
      <c r="C618" s="34" t="s">
        <v>268</v>
      </c>
      <c r="D618" s="50" t="s">
        <v>410</v>
      </c>
      <c r="E618" s="50" t="s">
        <v>10</v>
      </c>
      <c r="F618" s="84" t="s">
        <v>12</v>
      </c>
      <c r="G618" t="s">
        <v>427</v>
      </c>
      <c r="H618" s="55" t="s">
        <v>131</v>
      </c>
      <c r="I618" s="34" t="str">
        <f t="shared" si="34"/>
        <v>Main reasons why affected household member(s) did not seek services or support from a health care provider : Lack of civil documentation</v>
      </c>
      <c r="J618" s="34" t="str">
        <f t="shared" si="35"/>
        <v>Main reasons why affected household member(s) did not seek services or support from a health care provider : Lack of civil documentationPRL</v>
      </c>
      <c r="K618" s="55">
        <v>0</v>
      </c>
      <c r="L618" s="55">
        <v>0</v>
      </c>
      <c r="M618" s="55">
        <v>-2.2204460492503101E-16</v>
      </c>
      <c r="N618" s="55">
        <v>0</v>
      </c>
    </row>
    <row r="619" spans="2:14" hidden="1" x14ac:dyDescent="0.35">
      <c r="B619" s="34" t="s">
        <v>88</v>
      </c>
      <c r="C619" s="34" t="s">
        <v>268</v>
      </c>
      <c r="D619" s="50" t="s">
        <v>410</v>
      </c>
      <c r="E619" s="50" t="s">
        <v>10</v>
      </c>
      <c r="F619" s="84" t="s">
        <v>12</v>
      </c>
      <c r="G619" t="s">
        <v>427</v>
      </c>
      <c r="H619" s="55" t="s">
        <v>132</v>
      </c>
      <c r="I619" s="34" t="str">
        <f t="shared" si="34"/>
        <v>Main reasons why affected household member(s) did not seek services or support from a health care provider : Prevented by employer</v>
      </c>
      <c r="J619" s="34" t="str">
        <f t="shared" si="35"/>
        <v>Main reasons why affected household member(s) did not seek services or support from a health care provider : Prevented by employerPRL</v>
      </c>
      <c r="K619" s="55">
        <v>0</v>
      </c>
      <c r="L619" s="55">
        <v>0</v>
      </c>
      <c r="M619" s="55">
        <v>-2.2204460492503101E-16</v>
      </c>
      <c r="N619" s="55">
        <v>0</v>
      </c>
    </row>
    <row r="620" spans="2:14" hidden="1" x14ac:dyDescent="0.35">
      <c r="B620" s="34" t="s">
        <v>88</v>
      </c>
      <c r="C620" s="34" t="s">
        <v>268</v>
      </c>
      <c r="D620" s="50" t="s">
        <v>410</v>
      </c>
      <c r="E620" s="50" t="s">
        <v>10</v>
      </c>
      <c r="F620" s="84" t="s">
        <v>12</v>
      </c>
      <c r="G620" t="s">
        <v>427</v>
      </c>
      <c r="H620" s="55" t="s">
        <v>108</v>
      </c>
      <c r="I620" s="34" t="str">
        <f t="shared" si="34"/>
        <v>Main reasons why affected household member(s) did not seek services or support from a health care provider : Other</v>
      </c>
      <c r="J620" s="34" t="str">
        <f t="shared" si="35"/>
        <v>Main reasons why affected household member(s) did not seek services or support from a health care provider : OtherPRL</v>
      </c>
      <c r="K620" s="55">
        <v>1.0752688172042999E-2</v>
      </c>
      <c r="L620" s="55">
        <v>0</v>
      </c>
      <c r="M620" s="55">
        <v>1.1235955056179799E-2</v>
      </c>
      <c r="N620" s="55">
        <v>0</v>
      </c>
    </row>
    <row r="621" spans="2:14" hidden="1" x14ac:dyDescent="0.35">
      <c r="B621" s="34" t="s">
        <v>88</v>
      </c>
      <c r="C621" s="34" t="s">
        <v>268</v>
      </c>
      <c r="D621" s="50" t="s">
        <v>410</v>
      </c>
      <c r="E621" s="50" t="s">
        <v>10</v>
      </c>
      <c r="F621" s="84" t="s">
        <v>12</v>
      </c>
      <c r="G621" t="s">
        <v>427</v>
      </c>
      <c r="H621" s="55" t="s">
        <v>8</v>
      </c>
      <c r="I621" s="34" t="str">
        <f t="shared" si="34"/>
        <v>Main reasons why affected household member(s) did not seek services or support from a health care provider : Don't know</v>
      </c>
      <c r="J621" s="34" t="str">
        <f t="shared" si="35"/>
        <v>Main reasons why affected household member(s) did not seek services or support from a health care provider : Don't knowPRL</v>
      </c>
      <c r="K621" s="55">
        <v>3.2258064516128997E-2</v>
      </c>
      <c r="L621" s="55">
        <v>3.3898305084745797E-2</v>
      </c>
      <c r="M621" s="55">
        <v>4.49438202247191E-2</v>
      </c>
      <c r="N621" s="55">
        <v>5.7142857142857099E-2</v>
      </c>
    </row>
    <row r="622" spans="2:14" hidden="1" x14ac:dyDescent="0.35">
      <c r="B622" s="34" t="s">
        <v>88</v>
      </c>
      <c r="C622" s="34" t="s">
        <v>268</v>
      </c>
      <c r="D622" s="50" t="s">
        <v>410</v>
      </c>
      <c r="E622" s="50" t="s">
        <v>10</v>
      </c>
      <c r="F622" s="84" t="s">
        <v>12</v>
      </c>
      <c r="G622" t="s">
        <v>427</v>
      </c>
      <c r="H622" s="55" t="s">
        <v>7</v>
      </c>
      <c r="I622" s="34" t="str">
        <f t="shared" si="34"/>
        <v>Main reasons why affected household member(s) did not seek services or support from a health care provider : Decline to answer</v>
      </c>
      <c r="J622" s="34" t="str">
        <f t="shared" si="35"/>
        <v>Main reasons why affected household member(s) did not seek services or support from a health care provider : Decline to answerPRL</v>
      </c>
      <c r="K622" s="55">
        <v>0</v>
      </c>
      <c r="L622" s="55">
        <v>0</v>
      </c>
      <c r="M622" s="55">
        <v>-2.2204460492503101E-16</v>
      </c>
      <c r="N622" s="55">
        <v>0</v>
      </c>
    </row>
  </sheetData>
  <autoFilter ref="A1:Q622" xr:uid="{00000000-0009-0000-0000-000005000000}">
    <filterColumn colId="5">
      <filters>
        <filter val="Lebanese"/>
      </filters>
    </filterColumn>
  </autoFilter>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208"/>
  <sheetViews>
    <sheetView workbookViewId="0"/>
  </sheetViews>
  <sheetFormatPr defaultColWidth="8.90625" defaultRowHeight="14.5" x14ac:dyDescent="0.35"/>
  <cols>
    <col min="7" max="7" width="27.26953125" customWidth="1"/>
    <col min="8" max="8" width="36.453125" customWidth="1"/>
    <col min="10" max="10" width="7.6328125" customWidth="1"/>
  </cols>
  <sheetData>
    <row r="1" spans="1:34" s="1" customFormat="1" x14ac:dyDescent="0.35">
      <c r="A1" s="1" t="s">
        <v>40</v>
      </c>
      <c r="B1" s="1" t="s">
        <v>41</v>
      </c>
      <c r="C1" s="1" t="s">
        <v>42</v>
      </c>
      <c r="D1" s="1" t="s">
        <v>43</v>
      </c>
      <c r="E1" s="1" t="s">
        <v>0</v>
      </c>
      <c r="F1" s="1" t="s">
        <v>44</v>
      </c>
      <c r="G1" s="1" t="s">
        <v>45</v>
      </c>
      <c r="H1" s="1" t="s">
        <v>46</v>
      </c>
      <c r="I1" s="1" t="s">
        <v>47</v>
      </c>
      <c r="J1" s="2" t="s">
        <v>1</v>
      </c>
      <c r="K1" s="70" t="s">
        <v>77</v>
      </c>
      <c r="L1" s="70" t="s">
        <v>71</v>
      </c>
      <c r="M1" s="70" t="s">
        <v>50</v>
      </c>
      <c r="N1" s="70" t="s">
        <v>51</v>
      </c>
      <c r="O1" s="70" t="s">
        <v>68</v>
      </c>
      <c r="P1" s="70" t="s">
        <v>57</v>
      </c>
      <c r="Q1" s="70" t="s">
        <v>78</v>
      </c>
      <c r="R1" s="70" t="s">
        <v>74</v>
      </c>
      <c r="S1" s="70" t="s">
        <v>58</v>
      </c>
      <c r="T1" s="70" t="s">
        <v>49</v>
      </c>
      <c r="U1" s="70" t="s">
        <v>52</v>
      </c>
      <c r="V1" s="70" t="s">
        <v>79</v>
      </c>
      <c r="W1" s="70" t="s">
        <v>70</v>
      </c>
      <c r="X1" s="70" t="s">
        <v>56</v>
      </c>
      <c r="Y1" s="70" t="s">
        <v>72</v>
      </c>
      <c r="Z1" s="70" t="s">
        <v>55</v>
      </c>
      <c r="AA1" s="70" t="s">
        <v>53</v>
      </c>
      <c r="AB1" s="70" t="s">
        <v>67</v>
      </c>
      <c r="AC1" s="70" t="s">
        <v>73</v>
      </c>
      <c r="AD1" s="70" t="s">
        <v>76</v>
      </c>
      <c r="AE1" s="70" t="s">
        <v>54</v>
      </c>
      <c r="AF1" s="70" t="s">
        <v>59</v>
      </c>
      <c r="AG1" s="70" t="s">
        <v>69</v>
      </c>
      <c r="AH1" s="70" t="s">
        <v>75</v>
      </c>
    </row>
    <row r="2" spans="1:34" x14ac:dyDescent="0.35">
      <c r="A2" s="34" t="s">
        <v>66</v>
      </c>
      <c r="B2" s="34" t="s">
        <v>88</v>
      </c>
      <c r="C2" s="34" t="s">
        <v>89</v>
      </c>
      <c r="D2" s="34"/>
      <c r="E2" s="34" t="s">
        <v>10</v>
      </c>
      <c r="F2" s="34" t="s">
        <v>11</v>
      </c>
      <c r="G2" s="35" t="s">
        <v>90</v>
      </c>
      <c r="H2" s="63" t="s">
        <v>7</v>
      </c>
      <c r="I2" t="str">
        <f>CONCATENATE(G2,H2)</f>
        <v>At least one member of the household with a health problem and needing to access health care (3 months) : Decline to answer</v>
      </c>
      <c r="J2" t="str">
        <f>CONCATENATE(G2,H2,F2)</f>
        <v>At least one member of the household with a health problem and needing to access health care (3 months) : Decline to answerLebanese</v>
      </c>
    </row>
    <row r="3" spans="1:34" x14ac:dyDescent="0.35">
      <c r="A3" s="34" t="s">
        <v>66</v>
      </c>
      <c r="B3" s="34" t="s">
        <v>88</v>
      </c>
      <c r="C3" s="34" t="s">
        <v>89</v>
      </c>
      <c r="D3" s="34"/>
      <c r="E3" s="34" t="s">
        <v>10</v>
      </c>
      <c r="F3" s="34" t="s">
        <v>11</v>
      </c>
      <c r="G3" s="35" t="s">
        <v>90</v>
      </c>
      <c r="H3" s="63" t="s">
        <v>8</v>
      </c>
      <c r="I3" t="str">
        <f t="shared" ref="I3:I66" si="0">CONCATENATE(G3,H3)</f>
        <v>At least one member of the household with a health problem and needing to access health care (3 months) : Don't know</v>
      </c>
      <c r="J3" t="str">
        <f t="shared" ref="J3:J66" si="1">CONCATENATE(G3,H3,F3)</f>
        <v>At least one member of the household with a health problem and needing to access health care (3 months) : Don't knowLebanese</v>
      </c>
      <c r="P3" s="55">
        <v>4.5248868778280504E-3</v>
      </c>
    </row>
    <row r="4" spans="1:34" x14ac:dyDescent="0.35">
      <c r="A4" s="34" t="s">
        <v>66</v>
      </c>
      <c r="B4" s="34" t="s">
        <v>88</v>
      </c>
      <c r="C4" s="34" t="s">
        <v>89</v>
      </c>
      <c r="D4" s="34"/>
      <c r="E4" s="34" t="s">
        <v>10</v>
      </c>
      <c r="F4" s="34" t="s">
        <v>11</v>
      </c>
      <c r="G4" s="35" t="s">
        <v>90</v>
      </c>
      <c r="H4" s="63" t="s">
        <v>64</v>
      </c>
      <c r="I4" t="str">
        <f t="shared" si="0"/>
        <v>At least one member of the household with a health problem and needing to access health care (3 months) : No</v>
      </c>
      <c r="J4" t="str">
        <f t="shared" si="1"/>
        <v>At least one member of the household with a health problem and needing to access health care (3 months) : NoLebanese</v>
      </c>
      <c r="K4" s="55">
        <v>0.55967078189300401</v>
      </c>
      <c r="L4" s="55">
        <v>0.62745098039215697</v>
      </c>
      <c r="M4" s="55">
        <v>0.60526315789473695</v>
      </c>
      <c r="N4" s="55">
        <v>0.54062500000000002</v>
      </c>
      <c r="O4" s="55">
        <v>0.644295302013423</v>
      </c>
      <c r="P4" s="55">
        <v>0.60180995475113097</v>
      </c>
      <c r="Q4" s="55">
        <v>0.52830188679245305</v>
      </c>
      <c r="R4" s="55">
        <v>0.67682926829268297</v>
      </c>
      <c r="S4" s="55">
        <v>0.55497382198952905</v>
      </c>
      <c r="T4" s="55">
        <v>0.35714285714285698</v>
      </c>
      <c r="U4" s="55">
        <v>0.49650349650349701</v>
      </c>
      <c r="V4" s="55">
        <v>0.50310559006211197</v>
      </c>
      <c r="W4" s="55">
        <v>0.52866242038216604</v>
      </c>
      <c r="X4" s="55">
        <v>0.45161290322580599</v>
      </c>
      <c r="Y4" s="55">
        <v>0.53886010362694303</v>
      </c>
      <c r="Z4" s="55">
        <v>0.556291390728477</v>
      </c>
      <c r="AA4" s="55">
        <v>0.62921348314606695</v>
      </c>
      <c r="AB4" s="55">
        <v>0.58653846153846201</v>
      </c>
      <c r="AC4" s="55">
        <v>0.65243902439024404</v>
      </c>
      <c r="AD4" s="55">
        <v>0.53642384105960295</v>
      </c>
      <c r="AE4" s="55">
        <v>0.66304347826086996</v>
      </c>
      <c r="AF4" s="55">
        <v>0.537974683544304</v>
      </c>
      <c r="AG4" s="55">
        <v>0.24324324324324301</v>
      </c>
      <c r="AH4" s="55">
        <v>0.475728155339806</v>
      </c>
    </row>
    <row r="5" spans="1:34" x14ac:dyDescent="0.35">
      <c r="A5" s="34" t="s">
        <v>66</v>
      </c>
      <c r="B5" s="34" t="s">
        <v>88</v>
      </c>
      <c r="C5" s="34" t="s">
        <v>89</v>
      </c>
      <c r="D5" s="34"/>
      <c r="E5" s="34" t="s">
        <v>10</v>
      </c>
      <c r="F5" s="34" t="s">
        <v>11</v>
      </c>
      <c r="G5" s="35" t="s">
        <v>90</v>
      </c>
      <c r="H5" s="63" t="s">
        <v>65</v>
      </c>
      <c r="I5" t="str">
        <f t="shared" si="0"/>
        <v>At least one member of the household with a health problem and needing to access health care (3 months) : Yes</v>
      </c>
      <c r="J5" t="str">
        <f t="shared" si="1"/>
        <v>At least one member of the household with a health problem and needing to access health care (3 months) : YesLebanese</v>
      </c>
      <c r="K5" s="55">
        <v>0.44032921810699599</v>
      </c>
      <c r="L5" s="55">
        <v>0.37254901960784298</v>
      </c>
      <c r="M5" s="55">
        <v>0.394736842105263</v>
      </c>
      <c r="N5" s="55">
        <v>0.45937499999999998</v>
      </c>
      <c r="O5" s="55">
        <v>0.355704697986577</v>
      </c>
      <c r="P5" s="55">
        <v>0.39366515837104099</v>
      </c>
      <c r="Q5" s="55">
        <v>0.47169811320754701</v>
      </c>
      <c r="R5" s="55">
        <v>0.32317073170731703</v>
      </c>
      <c r="S5" s="55">
        <v>0.44502617801047101</v>
      </c>
      <c r="T5" s="55">
        <v>0.64285714285714302</v>
      </c>
      <c r="U5" s="55">
        <v>0.50349650349650399</v>
      </c>
      <c r="V5" s="55">
        <v>0.49689440993788803</v>
      </c>
      <c r="W5" s="55">
        <v>0.47133757961783401</v>
      </c>
      <c r="X5" s="55">
        <v>0.54838709677419395</v>
      </c>
      <c r="Y5" s="55">
        <v>0.46113989637305702</v>
      </c>
      <c r="Z5" s="55">
        <v>0.443708609271523</v>
      </c>
      <c r="AA5" s="55">
        <v>0.37078651685393299</v>
      </c>
      <c r="AB5" s="55">
        <v>0.41346153846153799</v>
      </c>
      <c r="AC5" s="55">
        <v>0.34756097560975602</v>
      </c>
      <c r="AD5" s="55">
        <v>0.463576158940397</v>
      </c>
      <c r="AE5" s="55">
        <v>0.33695652173912999</v>
      </c>
      <c r="AF5" s="55">
        <v>0.462025316455696</v>
      </c>
      <c r="AG5" s="55">
        <v>0.75675675675675702</v>
      </c>
      <c r="AH5" s="55">
        <v>0.52427184466019405</v>
      </c>
    </row>
    <row r="6" spans="1:34" x14ac:dyDescent="0.35">
      <c r="A6" s="34" t="s">
        <v>66</v>
      </c>
      <c r="B6" s="34" t="s">
        <v>88</v>
      </c>
      <c r="C6" s="34" t="s">
        <v>89</v>
      </c>
      <c r="D6" s="34"/>
      <c r="E6" s="34" t="s">
        <v>10</v>
      </c>
      <c r="F6" s="34" t="s">
        <v>11</v>
      </c>
      <c r="G6" s="34" t="s">
        <v>86</v>
      </c>
      <c r="H6" s="63" t="s">
        <v>7</v>
      </c>
      <c r="I6" t="str">
        <f t="shared" si="0"/>
        <v>At least one member of the household with chronic illness : Decline to answer</v>
      </c>
      <c r="J6" t="str">
        <f t="shared" si="1"/>
        <v>At least one member of the household with chronic illness : Decline to answerLebanese</v>
      </c>
      <c r="K6" s="55"/>
      <c r="L6" s="55"/>
      <c r="M6" s="55"/>
      <c r="N6" s="55"/>
      <c r="O6" s="55"/>
      <c r="P6" s="55"/>
      <c r="Q6" s="55"/>
      <c r="R6" s="55"/>
      <c r="S6" s="55"/>
      <c r="T6" s="55"/>
      <c r="U6" s="55">
        <v>6.9930069930069904E-3</v>
      </c>
      <c r="V6" s="55"/>
      <c r="W6" s="55"/>
      <c r="X6" s="55"/>
      <c r="Y6" s="55"/>
      <c r="Z6" s="55"/>
      <c r="AA6" s="55"/>
      <c r="AB6" s="55"/>
      <c r="AC6" s="55"/>
      <c r="AD6" s="55"/>
      <c r="AE6" s="55">
        <v>3.6231884057971002E-3</v>
      </c>
      <c r="AF6" s="55"/>
      <c r="AG6" s="55"/>
      <c r="AH6" s="55"/>
    </row>
    <row r="7" spans="1:34" x14ac:dyDescent="0.35">
      <c r="A7" s="34" t="s">
        <v>66</v>
      </c>
      <c r="B7" s="34" t="s">
        <v>88</v>
      </c>
      <c r="C7" s="34" t="s">
        <v>89</v>
      </c>
      <c r="D7" s="34"/>
      <c r="E7" s="34" t="s">
        <v>10</v>
      </c>
      <c r="F7" s="34" t="s">
        <v>11</v>
      </c>
      <c r="G7" s="34" t="s">
        <v>86</v>
      </c>
      <c r="H7" s="63" t="s">
        <v>8</v>
      </c>
      <c r="I7" t="str">
        <f t="shared" si="0"/>
        <v>At least one member of the household with chronic illness : Don't know</v>
      </c>
      <c r="J7" t="str">
        <f t="shared" si="1"/>
        <v>At least one member of the household with chronic illness : Don't knowLebanese</v>
      </c>
      <c r="K7" s="55"/>
      <c r="L7" s="55">
        <v>6.5359477124183E-3</v>
      </c>
      <c r="M7" s="55"/>
      <c r="N7" s="55"/>
      <c r="O7" s="55"/>
      <c r="P7" s="55">
        <v>4.5248868778280504E-3</v>
      </c>
      <c r="Q7" s="55"/>
      <c r="R7" s="55"/>
      <c r="S7" s="55"/>
      <c r="T7" s="55"/>
      <c r="U7" s="55"/>
      <c r="V7" s="55"/>
      <c r="W7" s="55"/>
      <c r="X7" s="55"/>
      <c r="Y7" s="55"/>
      <c r="Z7" s="55"/>
      <c r="AA7" s="55"/>
      <c r="AB7" s="55"/>
      <c r="AC7" s="55"/>
      <c r="AD7" s="55"/>
      <c r="AE7" s="55"/>
      <c r="AF7" s="55"/>
      <c r="AG7" s="55"/>
      <c r="AH7" s="55"/>
    </row>
    <row r="8" spans="1:34" x14ac:dyDescent="0.35">
      <c r="A8" s="34" t="s">
        <v>66</v>
      </c>
      <c r="B8" s="34" t="s">
        <v>88</v>
      </c>
      <c r="C8" s="34" t="s">
        <v>89</v>
      </c>
      <c r="D8" s="34"/>
      <c r="E8" s="34" t="s">
        <v>10</v>
      </c>
      <c r="F8" s="34" t="s">
        <v>11</v>
      </c>
      <c r="G8" s="34" t="s">
        <v>86</v>
      </c>
      <c r="H8" s="63" t="s">
        <v>64</v>
      </c>
      <c r="I8" t="str">
        <f t="shared" si="0"/>
        <v>At least one member of the household with chronic illness : No</v>
      </c>
      <c r="J8" t="str">
        <f t="shared" si="1"/>
        <v>At least one member of the household with chronic illness : NoLebanese</v>
      </c>
      <c r="K8" s="55">
        <v>0.33744855967078202</v>
      </c>
      <c r="L8" s="55">
        <v>0.28104575163398698</v>
      </c>
      <c r="M8" s="55">
        <v>0.480263157894737</v>
      </c>
      <c r="N8" s="55">
        <v>0.24374999999999999</v>
      </c>
      <c r="O8" s="55">
        <v>0.24161073825503401</v>
      </c>
      <c r="P8" s="55">
        <v>0.420814479638009</v>
      </c>
      <c r="Q8" s="55">
        <v>0.35849056603773599</v>
      </c>
      <c r="R8" s="55">
        <v>0.25609756097560998</v>
      </c>
      <c r="S8" s="55">
        <v>0.267015706806283</v>
      </c>
      <c r="T8" s="55">
        <v>0.35</v>
      </c>
      <c r="U8" s="55">
        <v>0.41258741258741299</v>
      </c>
      <c r="V8" s="55">
        <v>0.40993788819875798</v>
      </c>
      <c r="W8" s="55">
        <v>0.22292993630573199</v>
      </c>
      <c r="X8" s="55">
        <v>0.36021505376344098</v>
      </c>
      <c r="Y8" s="55">
        <v>0.42487046632124398</v>
      </c>
      <c r="Z8" s="55">
        <v>0.40397350993377501</v>
      </c>
      <c r="AA8" s="55">
        <v>0.41573033707865198</v>
      </c>
      <c r="AB8" s="55">
        <v>0.23557692307692299</v>
      </c>
      <c r="AC8" s="55">
        <v>0.25</v>
      </c>
      <c r="AD8" s="55">
        <v>0.39735099337748297</v>
      </c>
      <c r="AE8" s="55">
        <v>0.27536231884057999</v>
      </c>
      <c r="AF8" s="55">
        <v>0.354430379746835</v>
      </c>
      <c r="AG8" s="55">
        <v>0.43243243243243201</v>
      </c>
      <c r="AH8" s="55">
        <v>0.19417475728155301</v>
      </c>
    </row>
    <row r="9" spans="1:34" x14ac:dyDescent="0.35">
      <c r="A9" s="34" t="s">
        <v>66</v>
      </c>
      <c r="B9" s="34" t="s">
        <v>88</v>
      </c>
      <c r="C9" s="34" t="s">
        <v>89</v>
      </c>
      <c r="D9" s="34"/>
      <c r="E9" s="34" t="s">
        <v>10</v>
      </c>
      <c r="F9" s="34" t="s">
        <v>11</v>
      </c>
      <c r="G9" s="34" t="s">
        <v>86</v>
      </c>
      <c r="H9" s="63" t="s">
        <v>65</v>
      </c>
      <c r="I9" t="str">
        <f t="shared" si="0"/>
        <v>At least one member of the household with chronic illness : Yes</v>
      </c>
      <c r="J9" t="str">
        <f t="shared" si="1"/>
        <v>At least one member of the household with chronic illness : YesLebanese</v>
      </c>
      <c r="K9" s="55">
        <v>0.66255144032921798</v>
      </c>
      <c r="L9" s="55">
        <v>0.71241830065359502</v>
      </c>
      <c r="M9" s="55">
        <v>0.51973684210526305</v>
      </c>
      <c r="N9" s="55">
        <v>0.75624999999999998</v>
      </c>
      <c r="O9" s="55">
        <v>0.75838926174496601</v>
      </c>
      <c r="P9" s="55">
        <v>0.57466063348416296</v>
      </c>
      <c r="Q9" s="55">
        <v>0.64150943396226401</v>
      </c>
      <c r="R9" s="55">
        <v>0.74390243902439002</v>
      </c>
      <c r="S9" s="55">
        <v>0.73298429319371705</v>
      </c>
      <c r="T9" s="55">
        <v>0.65</v>
      </c>
      <c r="U9" s="55">
        <v>0.58041958041957997</v>
      </c>
      <c r="V9" s="55">
        <v>0.59006211180124202</v>
      </c>
      <c r="W9" s="55">
        <v>0.77707006369426801</v>
      </c>
      <c r="X9" s="55">
        <v>0.63978494623655902</v>
      </c>
      <c r="Y9" s="55">
        <v>0.57512953367875697</v>
      </c>
      <c r="Z9" s="55">
        <v>0.59602649006622499</v>
      </c>
      <c r="AA9" s="55">
        <v>0.58426966292134797</v>
      </c>
      <c r="AB9" s="55">
        <v>0.76442307692307698</v>
      </c>
      <c r="AC9" s="55">
        <v>0.75</v>
      </c>
      <c r="AD9" s="55">
        <v>0.60264900662251697</v>
      </c>
      <c r="AE9" s="55">
        <v>0.72101449275362295</v>
      </c>
      <c r="AF9" s="55">
        <v>0.645569620253165</v>
      </c>
      <c r="AG9" s="55">
        <v>0.56756756756756799</v>
      </c>
      <c r="AH9" s="55">
        <v>0.80582524271844702</v>
      </c>
    </row>
    <row r="10" spans="1:34" x14ac:dyDescent="0.35">
      <c r="A10" s="34" t="s">
        <v>66</v>
      </c>
      <c r="B10" s="34" t="s">
        <v>88</v>
      </c>
      <c r="C10" s="34"/>
      <c r="D10" s="34"/>
      <c r="E10" s="34" t="s">
        <v>10</v>
      </c>
      <c r="F10" s="34" t="s">
        <v>11</v>
      </c>
      <c r="G10" s="35" t="s">
        <v>87</v>
      </c>
      <c r="H10" s="63" t="s">
        <v>7</v>
      </c>
      <c r="I10" t="str">
        <f t="shared" si="0"/>
        <v>At least one member of the household with medical condition whose management requires regular supply of electricity : Decline to answer</v>
      </c>
      <c r="J10" t="str">
        <f t="shared" si="1"/>
        <v>At least one member of the household with medical condition whose management requires regular supply of electricity : Decline to answerLebanese</v>
      </c>
      <c r="K10" s="55"/>
      <c r="L10" s="55"/>
      <c r="M10" s="55"/>
      <c r="N10" s="55"/>
      <c r="O10" s="55"/>
      <c r="P10" s="55"/>
      <c r="Q10" s="55"/>
      <c r="R10" s="55"/>
      <c r="S10" s="55"/>
      <c r="T10" s="55"/>
      <c r="U10" s="55"/>
      <c r="V10" s="55"/>
      <c r="W10" s="55"/>
      <c r="X10" s="55"/>
      <c r="Y10" s="55"/>
      <c r="Z10" s="55"/>
      <c r="AA10" s="55"/>
      <c r="AB10" s="55"/>
      <c r="AC10" s="55"/>
      <c r="AD10" s="55"/>
      <c r="AE10" s="55"/>
      <c r="AF10" s="55"/>
      <c r="AG10" s="55"/>
      <c r="AH10" s="55"/>
    </row>
    <row r="11" spans="1:34" x14ac:dyDescent="0.35">
      <c r="A11" s="34" t="s">
        <v>66</v>
      </c>
      <c r="B11" s="34" t="s">
        <v>88</v>
      </c>
      <c r="C11" s="34"/>
      <c r="D11" s="34"/>
      <c r="E11" s="34" t="s">
        <v>10</v>
      </c>
      <c r="F11" s="34" t="s">
        <v>11</v>
      </c>
      <c r="G11" s="35" t="s">
        <v>87</v>
      </c>
      <c r="H11" s="55" t="s">
        <v>8</v>
      </c>
      <c r="I11" t="str">
        <f t="shared" si="0"/>
        <v>At least one member of the household with medical condition whose management requires regular supply of electricity : Don't know</v>
      </c>
      <c r="J11" t="str">
        <f t="shared" si="1"/>
        <v>At least one member of the household with medical condition whose management requires regular supply of electricity : Don't knowLebanese</v>
      </c>
      <c r="K11" s="55"/>
      <c r="M11" s="55">
        <v>1.3157894736842099E-2</v>
      </c>
      <c r="N11" s="55">
        <v>3.1250000000000002E-3</v>
      </c>
      <c r="O11" s="55"/>
      <c r="P11" s="55">
        <v>4.5248868778280504E-3</v>
      </c>
      <c r="Q11" s="55">
        <v>6.2893081761006301E-3</v>
      </c>
      <c r="R11" s="55"/>
      <c r="S11" s="55"/>
      <c r="T11" s="55"/>
      <c r="U11" s="55"/>
      <c r="V11" s="55">
        <v>6.2111801242236003E-3</v>
      </c>
      <c r="W11" s="55"/>
      <c r="Y11" s="55"/>
      <c r="AA11" s="55"/>
      <c r="AB11" s="55"/>
      <c r="AC11" s="55"/>
      <c r="AD11" s="55">
        <v>6.6225165562913899E-3</v>
      </c>
      <c r="AG11" s="55"/>
    </row>
    <row r="12" spans="1:34" x14ac:dyDescent="0.35">
      <c r="A12" s="34" t="s">
        <v>66</v>
      </c>
      <c r="B12" s="34" t="s">
        <v>88</v>
      </c>
      <c r="C12" s="34"/>
      <c r="D12" s="34"/>
      <c r="E12" s="34" t="s">
        <v>10</v>
      </c>
      <c r="F12" s="34" t="s">
        <v>11</v>
      </c>
      <c r="G12" s="35" t="s">
        <v>87</v>
      </c>
      <c r="H12" s="63" t="s">
        <v>64</v>
      </c>
      <c r="I12" t="str">
        <f t="shared" si="0"/>
        <v>At least one member of the household with medical condition whose management requires regular supply of electricity : No</v>
      </c>
      <c r="J12" t="str">
        <f t="shared" si="1"/>
        <v>At least one member of the household with medical condition whose management requires regular supply of electricity : NoLebanese</v>
      </c>
      <c r="K12" s="55">
        <v>0.87242798353909501</v>
      </c>
      <c r="L12" s="55">
        <v>0.94117647058823495</v>
      </c>
      <c r="M12" s="55">
        <v>0.88157894736842102</v>
      </c>
      <c r="N12" s="55">
        <v>0.9375</v>
      </c>
      <c r="O12" s="55">
        <v>0.93959731543624203</v>
      </c>
      <c r="P12" s="55">
        <v>0.87782805429864197</v>
      </c>
      <c r="Q12" s="55">
        <v>0.84276729559748398</v>
      </c>
      <c r="R12" s="55">
        <v>0.95121951219512202</v>
      </c>
      <c r="S12" s="55">
        <v>0.96335078534031404</v>
      </c>
      <c r="T12" s="55">
        <v>0.92857142857142805</v>
      </c>
      <c r="U12" s="55">
        <v>0.90909090909090895</v>
      </c>
      <c r="V12" s="55">
        <v>0.96273291925465798</v>
      </c>
      <c r="W12" s="55">
        <v>0.968152866242038</v>
      </c>
      <c r="X12" s="55">
        <v>0.967741935483871</v>
      </c>
      <c r="Y12" s="55">
        <v>0.92746113989637302</v>
      </c>
      <c r="Z12" s="55">
        <v>0.97350993377483397</v>
      </c>
      <c r="AA12" s="55">
        <v>0.96629213483146104</v>
      </c>
      <c r="AB12" s="55">
        <v>0.93269230769230804</v>
      </c>
      <c r="AC12" s="55">
        <v>0.98170731707317105</v>
      </c>
      <c r="AD12" s="55">
        <v>0.95364238410596003</v>
      </c>
      <c r="AE12" s="55">
        <v>0.96014492753623204</v>
      </c>
      <c r="AF12" s="55">
        <v>0.90506329113924</v>
      </c>
      <c r="AG12" s="55">
        <v>0.93693693693693703</v>
      </c>
      <c r="AH12" s="55">
        <v>0.89320388349514601</v>
      </c>
    </row>
    <row r="13" spans="1:34" x14ac:dyDescent="0.35">
      <c r="A13" s="34" t="s">
        <v>66</v>
      </c>
      <c r="B13" s="34" t="s">
        <v>88</v>
      </c>
      <c r="C13" s="34"/>
      <c r="D13" s="34"/>
      <c r="E13" s="34" t="s">
        <v>10</v>
      </c>
      <c r="F13" s="34" t="s">
        <v>11</v>
      </c>
      <c r="G13" s="35" t="s">
        <v>87</v>
      </c>
      <c r="H13" s="63" t="s">
        <v>65</v>
      </c>
      <c r="I13" t="str">
        <f t="shared" si="0"/>
        <v>At least one member of the household with medical condition whose management requires regular supply of electricity : Yes</v>
      </c>
      <c r="J13" t="str">
        <f t="shared" si="1"/>
        <v>At least one member of the household with medical condition whose management requires regular supply of electricity : YesLebanese</v>
      </c>
      <c r="K13" s="55">
        <v>0.12757201646090499</v>
      </c>
      <c r="L13" s="55">
        <v>5.8823529411764698E-2</v>
      </c>
      <c r="M13" s="55">
        <v>0.105263157894737</v>
      </c>
      <c r="N13" s="55">
        <v>5.9374999999999997E-2</v>
      </c>
      <c r="O13" s="55">
        <v>6.0402684563758399E-2</v>
      </c>
      <c r="P13" s="55">
        <v>0.11764705882352899</v>
      </c>
      <c r="Q13" s="55">
        <v>0.15094339622641501</v>
      </c>
      <c r="R13" s="55">
        <v>4.8780487804878099E-2</v>
      </c>
      <c r="S13" s="55">
        <v>3.6649214659685903E-2</v>
      </c>
      <c r="T13" s="55">
        <v>7.1428571428571397E-2</v>
      </c>
      <c r="U13" s="55">
        <v>9.0909090909090898E-2</v>
      </c>
      <c r="V13" s="55">
        <v>3.1055900621118002E-2</v>
      </c>
      <c r="W13" s="55">
        <v>3.1847133757961797E-2</v>
      </c>
      <c r="X13" s="55">
        <v>3.2258064516128997E-2</v>
      </c>
      <c r="Y13" s="55">
        <v>7.2538860103627006E-2</v>
      </c>
      <c r="Z13" s="55">
        <v>2.6490066225165601E-2</v>
      </c>
      <c r="AA13" s="55">
        <v>3.3707865168539297E-2</v>
      </c>
      <c r="AB13" s="55">
        <v>6.7307692307692304E-2</v>
      </c>
      <c r="AC13" s="55">
        <v>1.8292682926829298E-2</v>
      </c>
      <c r="AD13" s="55">
        <v>3.9735099337748402E-2</v>
      </c>
      <c r="AE13" s="55">
        <v>3.9855072463768099E-2</v>
      </c>
      <c r="AF13" s="55">
        <v>9.49367088607595E-2</v>
      </c>
      <c r="AG13" s="55">
        <v>6.3063063063063099E-2</v>
      </c>
      <c r="AH13" s="55">
        <v>0.106796116504854</v>
      </c>
    </row>
    <row r="14" spans="1:34" x14ac:dyDescent="0.35">
      <c r="A14" s="34" t="s">
        <v>66</v>
      </c>
      <c r="B14" s="34" t="s">
        <v>88</v>
      </c>
      <c r="C14" s="34" t="s">
        <v>91</v>
      </c>
      <c r="D14" s="34" t="s">
        <v>133</v>
      </c>
      <c r="E14" s="34" t="s">
        <v>93</v>
      </c>
      <c r="F14" s="34" t="s">
        <v>11</v>
      </c>
      <c r="G14" s="35" t="s">
        <v>92</v>
      </c>
      <c r="H14" s="35" t="s">
        <v>93</v>
      </c>
      <c r="I14" t="str">
        <f t="shared" si="0"/>
        <v>Number of people in the household not able to obtain health care when they felt the needed it (3 months) : Average</v>
      </c>
      <c r="J14" t="str">
        <f t="shared" si="1"/>
        <v>Number of people in the household not able to obtain health care when they felt the needed it (3 months) : AverageLebanese</v>
      </c>
      <c r="K14" s="55">
        <v>1.4018691588784999</v>
      </c>
      <c r="L14" s="55">
        <v>0.87719298245613997</v>
      </c>
      <c r="M14" s="55">
        <v>1.6666666666666701</v>
      </c>
      <c r="N14" s="55">
        <v>0.91836734693877597</v>
      </c>
      <c r="O14" s="55">
        <v>1.1320754716981101</v>
      </c>
      <c r="P14" s="55">
        <v>1.3793103448275901</v>
      </c>
      <c r="Q14" s="55">
        <v>1.36</v>
      </c>
      <c r="R14" s="55">
        <v>0.75471698113207497</v>
      </c>
      <c r="S14" s="55">
        <v>1.4352941176470599</v>
      </c>
      <c r="T14" s="55">
        <v>1.6666666666666701</v>
      </c>
      <c r="U14" s="55">
        <v>1.1527777777777799</v>
      </c>
      <c r="V14" s="55">
        <v>1.375</v>
      </c>
      <c r="W14" s="55">
        <v>1.3783783783783801</v>
      </c>
      <c r="X14" s="55">
        <v>1.15686274509804</v>
      </c>
      <c r="Y14" s="55">
        <v>1.39325842696629</v>
      </c>
      <c r="Z14" s="55">
        <v>1.01492537313433</v>
      </c>
      <c r="AA14" s="55">
        <v>1.1969696969696999</v>
      </c>
      <c r="AB14" s="55">
        <v>1.6046511627907001</v>
      </c>
      <c r="AC14" s="55">
        <v>0.70175438596491202</v>
      </c>
      <c r="AD14" s="55">
        <v>1.3857142857142899</v>
      </c>
      <c r="AE14" s="55">
        <v>1.02150537634409</v>
      </c>
      <c r="AF14" s="55">
        <v>0.931506849315068</v>
      </c>
      <c r="AG14" s="55">
        <v>1.47619047619048</v>
      </c>
      <c r="AH14" s="55">
        <v>1.2962962962963001</v>
      </c>
    </row>
    <row r="15" spans="1:34" x14ac:dyDescent="0.35">
      <c r="A15" s="34" t="s">
        <v>66</v>
      </c>
      <c r="B15" s="34" t="s">
        <v>88</v>
      </c>
      <c r="C15" s="34" t="s">
        <v>91</v>
      </c>
      <c r="D15" s="34" t="s">
        <v>133</v>
      </c>
      <c r="E15" s="34" t="s">
        <v>10</v>
      </c>
      <c r="F15" s="34" t="s">
        <v>11</v>
      </c>
      <c r="G15" s="35" t="s">
        <v>94</v>
      </c>
      <c r="H15" s="63" t="s">
        <v>95</v>
      </c>
      <c r="I15" t="str">
        <f t="shared" si="0"/>
        <v>Location where HH member(s) with a health problem seek or attempt to seek health care (3 months) ; No treatment sought</v>
      </c>
      <c r="J15" t="str">
        <f t="shared" si="1"/>
        <v>Location where HH member(s) with a health problem seek or attempt to seek health care (3 months) ; No treatment soughtLebanese</v>
      </c>
      <c r="K15" s="55">
        <v>3.7383177570093497E-2</v>
      </c>
      <c r="L15" s="55">
        <v>0</v>
      </c>
      <c r="M15" s="55">
        <v>3.3333333333333298E-2</v>
      </c>
      <c r="N15" s="55">
        <v>0.108843537414966</v>
      </c>
      <c r="O15" s="55">
        <v>5.6603773584905703E-2</v>
      </c>
      <c r="P15" s="55">
        <v>3.4482758620689703E-2</v>
      </c>
      <c r="Q15" s="55">
        <v>0.04</v>
      </c>
      <c r="R15" s="55">
        <v>9.4339622641509399E-2</v>
      </c>
      <c r="S15" s="55">
        <v>0.11764705882352899</v>
      </c>
      <c r="T15" s="55">
        <v>0</v>
      </c>
      <c r="U15" s="55">
        <v>2.7777777777777801E-2</v>
      </c>
      <c r="V15" s="55">
        <v>0.05</v>
      </c>
      <c r="W15" s="55">
        <v>9.45945945945946E-2</v>
      </c>
      <c r="X15" s="55">
        <v>1.9607843137254902E-2</v>
      </c>
      <c r="Y15" s="55">
        <v>5.6179775280898903E-2</v>
      </c>
      <c r="Z15" s="55">
        <v>0.104477611940299</v>
      </c>
      <c r="AA15" s="55">
        <v>0.10606060606060599</v>
      </c>
      <c r="AB15" s="55">
        <v>9.3023255813953501E-2</v>
      </c>
      <c r="AC15" s="55">
        <v>0.140350877192982</v>
      </c>
      <c r="AD15" s="55">
        <v>1.4285714285714299E-2</v>
      </c>
      <c r="AE15" s="55">
        <v>4.3010752688171998E-2</v>
      </c>
      <c r="AF15" s="55">
        <v>6.8493150684931503E-2</v>
      </c>
      <c r="AG15" s="55">
        <v>1.1904761904761901E-2</v>
      </c>
      <c r="AH15" s="55">
        <v>1.85185185185185E-2</v>
      </c>
    </row>
    <row r="16" spans="1:34" x14ac:dyDescent="0.35">
      <c r="A16" s="34" t="s">
        <v>66</v>
      </c>
      <c r="B16" s="34" t="s">
        <v>88</v>
      </c>
      <c r="C16" s="34" t="s">
        <v>91</v>
      </c>
      <c r="D16" s="34" t="s">
        <v>133</v>
      </c>
      <c r="E16" s="34" t="s">
        <v>10</v>
      </c>
      <c r="F16" s="34" t="s">
        <v>11</v>
      </c>
      <c r="G16" s="35" t="s">
        <v>94</v>
      </c>
      <c r="H16" s="63" t="s">
        <v>96</v>
      </c>
      <c r="I16" t="str">
        <f t="shared" si="0"/>
        <v>Location where HH member(s) with a health problem seek or attempt to seek health care (3 months) ; Sought treatment but could not access</v>
      </c>
      <c r="J16" t="str">
        <f t="shared" si="1"/>
        <v>Location where HH member(s) with a health problem seek or attempt to seek health care (3 months) ; Sought treatment but could not accessLebanese</v>
      </c>
      <c r="K16" s="55">
        <v>3.7383177570093497E-2</v>
      </c>
      <c r="L16" s="55">
        <v>5.2631578947368397E-2</v>
      </c>
      <c r="M16" s="55">
        <v>3.3333333333333298E-2</v>
      </c>
      <c r="N16" s="55">
        <v>7.4829931972789102E-2</v>
      </c>
      <c r="O16" s="55">
        <v>-2.2204460492503101E-16</v>
      </c>
      <c r="P16" s="55">
        <v>1.1494252873563199E-2</v>
      </c>
      <c r="Q16" s="55">
        <v>0.04</v>
      </c>
      <c r="R16" s="55">
        <v>7.5471698113207503E-2</v>
      </c>
      <c r="S16" s="55">
        <v>3.5294117647058802E-2</v>
      </c>
      <c r="T16" s="55">
        <v>1.1111111111111099E-2</v>
      </c>
      <c r="U16" s="55">
        <v>6.9444444444444406E-2</v>
      </c>
      <c r="V16" s="55">
        <v>0.05</v>
      </c>
      <c r="W16" s="55">
        <v>2.7027027027027001E-2</v>
      </c>
      <c r="X16" s="55">
        <v>1.9607843137254902E-2</v>
      </c>
      <c r="Y16" s="55">
        <v>5.6179775280898903E-2</v>
      </c>
      <c r="Z16" s="55">
        <v>5.9701492537313397E-2</v>
      </c>
      <c r="AA16" s="55">
        <v>0</v>
      </c>
      <c r="AB16" s="55">
        <v>2.32558139534884E-2</v>
      </c>
      <c r="AC16" s="55">
        <v>1.7543859649122799E-2</v>
      </c>
      <c r="AD16" s="55">
        <v>5.7142857142857099E-2</v>
      </c>
      <c r="AE16" s="55">
        <v>0.13978494623655899</v>
      </c>
      <c r="AF16" s="55">
        <v>1.3698630136986301E-2</v>
      </c>
      <c r="AG16" s="55">
        <v>0</v>
      </c>
      <c r="AH16" s="55">
        <v>0</v>
      </c>
    </row>
    <row r="17" spans="1:34" x14ac:dyDescent="0.35">
      <c r="A17" s="34" t="s">
        <v>66</v>
      </c>
      <c r="B17" s="34" t="s">
        <v>88</v>
      </c>
      <c r="C17" s="34" t="s">
        <v>91</v>
      </c>
      <c r="D17" s="34" t="s">
        <v>133</v>
      </c>
      <c r="E17" s="34" t="s">
        <v>10</v>
      </c>
      <c r="F17" s="34" t="s">
        <v>11</v>
      </c>
      <c r="G17" s="35" t="s">
        <v>94</v>
      </c>
      <c r="H17" s="63" t="s">
        <v>97</v>
      </c>
      <c r="I17" t="str">
        <f t="shared" si="0"/>
        <v>Location where HH member(s) with a health problem seek or attempt to seek health care (3 months) ; Government hospital</v>
      </c>
      <c r="J17" t="str">
        <f t="shared" si="1"/>
        <v>Location where HH member(s) with a health problem seek or attempt to seek health care (3 months) ; Government hospitalLebanese</v>
      </c>
      <c r="K17" s="55">
        <v>0.19626168224299101</v>
      </c>
      <c r="L17" s="55">
        <v>0.175438596491228</v>
      </c>
      <c r="M17" s="55">
        <v>0.21666666666666701</v>
      </c>
      <c r="N17" s="55">
        <v>0.115646258503401</v>
      </c>
      <c r="O17" s="55">
        <v>0.43396226415094302</v>
      </c>
      <c r="P17" s="55">
        <v>0.26436781609195398</v>
      </c>
      <c r="Q17" s="55">
        <v>0.18666666666666701</v>
      </c>
      <c r="R17" s="55">
        <v>0.169811320754717</v>
      </c>
      <c r="S17" s="55">
        <v>0.129411764705882</v>
      </c>
      <c r="T17" s="55">
        <v>0.35555555555555601</v>
      </c>
      <c r="U17" s="55">
        <v>0.25</v>
      </c>
      <c r="V17" s="55">
        <v>0.35</v>
      </c>
      <c r="W17" s="55">
        <v>0.24324324324324301</v>
      </c>
      <c r="X17" s="55">
        <v>0.45098039215686297</v>
      </c>
      <c r="Y17" s="55">
        <v>0.30337078651685401</v>
      </c>
      <c r="Z17" s="55">
        <v>0.25373134328358199</v>
      </c>
      <c r="AA17" s="55">
        <v>0.25757575757575801</v>
      </c>
      <c r="AB17" s="55">
        <v>0.337209302325581</v>
      </c>
      <c r="AC17" s="55">
        <v>0.157894736842105</v>
      </c>
      <c r="AD17" s="55">
        <v>0.6</v>
      </c>
      <c r="AE17" s="55">
        <v>0.225806451612903</v>
      </c>
      <c r="AF17" s="55">
        <v>0.38356164383561597</v>
      </c>
      <c r="AG17" s="55">
        <v>0.36904761904761901</v>
      </c>
      <c r="AH17" s="55">
        <v>0.592592592592593</v>
      </c>
    </row>
    <row r="18" spans="1:34" x14ac:dyDescent="0.35">
      <c r="A18" s="34" t="s">
        <v>66</v>
      </c>
      <c r="B18" s="34" t="s">
        <v>88</v>
      </c>
      <c r="C18" s="34" t="s">
        <v>91</v>
      </c>
      <c r="D18" s="34" t="s">
        <v>133</v>
      </c>
      <c r="E18" s="34" t="s">
        <v>10</v>
      </c>
      <c r="F18" s="34" t="s">
        <v>11</v>
      </c>
      <c r="G18" s="35" t="s">
        <v>94</v>
      </c>
      <c r="H18" s="63" t="s">
        <v>98</v>
      </c>
      <c r="I18" t="str">
        <f t="shared" si="0"/>
        <v>Location where HH member(s) with a health problem seek or attempt to seek health care (3 months) ; Government primary health care center or dispensary</v>
      </c>
      <c r="J18" t="str">
        <f t="shared" si="1"/>
        <v>Location where HH member(s) with a health problem seek or attempt to seek health care (3 months) ; Government primary health care center or dispensaryLebanese</v>
      </c>
      <c r="K18" s="55">
        <v>0.242990654205608</v>
      </c>
      <c r="L18" s="55">
        <v>8.7719298245614002E-2</v>
      </c>
      <c r="M18" s="55">
        <v>0.38333333333333303</v>
      </c>
      <c r="N18" s="55">
        <v>0.122448979591837</v>
      </c>
      <c r="O18" s="55">
        <v>3.77358490566038E-2</v>
      </c>
      <c r="P18" s="55">
        <v>0.29885057471264398</v>
      </c>
      <c r="Q18" s="55">
        <v>0.10666666666666701</v>
      </c>
      <c r="R18" s="55">
        <v>3.77358490566038E-2</v>
      </c>
      <c r="S18" s="55">
        <v>0.152941176470588</v>
      </c>
      <c r="T18" s="55">
        <v>8.8888888888888906E-2</v>
      </c>
      <c r="U18" s="55">
        <v>6.9444444444444406E-2</v>
      </c>
      <c r="V18" s="55">
        <v>0.1</v>
      </c>
      <c r="W18" s="55">
        <v>0.121621621621622</v>
      </c>
      <c r="X18" s="55">
        <v>0.27450980392156898</v>
      </c>
      <c r="Y18" s="55">
        <v>0.16853932584269701</v>
      </c>
      <c r="Z18" s="55">
        <v>8.9552238805970102E-2</v>
      </c>
      <c r="AA18" s="55">
        <v>0.12121212121212099</v>
      </c>
      <c r="AB18" s="55">
        <v>5.8139534883720902E-2</v>
      </c>
      <c r="AC18" s="55">
        <v>1.7543859649122799E-2</v>
      </c>
      <c r="AD18" s="55">
        <v>2.8571428571428598E-2</v>
      </c>
      <c r="AE18" s="55">
        <v>3.2258064516128997E-2</v>
      </c>
      <c r="AF18" s="55">
        <v>9.5890410958904104E-2</v>
      </c>
      <c r="AG18" s="55">
        <v>3.5714285714285698E-2</v>
      </c>
      <c r="AH18" s="55">
        <v>9.2592592592592601E-2</v>
      </c>
    </row>
    <row r="19" spans="1:34" x14ac:dyDescent="0.35">
      <c r="A19" s="34" t="s">
        <v>66</v>
      </c>
      <c r="B19" s="34" t="s">
        <v>88</v>
      </c>
      <c r="C19" s="34" t="s">
        <v>91</v>
      </c>
      <c r="D19" s="34" t="s">
        <v>133</v>
      </c>
      <c r="E19" s="34" t="s">
        <v>10</v>
      </c>
      <c r="F19" s="34" t="s">
        <v>11</v>
      </c>
      <c r="G19" s="35" t="s">
        <v>94</v>
      </c>
      <c r="H19" s="63" t="s">
        <v>99</v>
      </c>
      <c r="I19" t="str">
        <f t="shared" si="0"/>
        <v>Location where HH member(s) with a health problem seek or attempt to seek health care (3 months) ; Other government facility</v>
      </c>
      <c r="J19" t="str">
        <f t="shared" si="1"/>
        <v>Location where HH member(s) with a health problem seek or attempt to seek health care (3 months) ; Other government facilityLebanese</v>
      </c>
      <c r="K19" s="55">
        <v>0</v>
      </c>
      <c r="L19" s="55">
        <v>0</v>
      </c>
      <c r="M19" s="55">
        <v>0</v>
      </c>
      <c r="N19" s="55">
        <v>0</v>
      </c>
      <c r="O19" s="55">
        <v>-2.2204460492503101E-16</v>
      </c>
      <c r="P19" s="55">
        <v>0</v>
      </c>
      <c r="Q19" s="55">
        <v>1.11022302462516E-16</v>
      </c>
      <c r="R19" s="55">
        <v>0</v>
      </c>
      <c r="S19" s="55">
        <v>0</v>
      </c>
      <c r="T19" s="55">
        <v>2.2222222222222199E-2</v>
      </c>
      <c r="U19" s="55">
        <v>2.7777777777777801E-2</v>
      </c>
      <c r="V19" s="55">
        <v>1.11022302462516E-16</v>
      </c>
      <c r="W19" s="55">
        <v>0</v>
      </c>
      <c r="X19" s="55">
        <v>-2.2204460492503101E-16</v>
      </c>
      <c r="Y19" s="55">
        <v>1.1235955056179799E-2</v>
      </c>
      <c r="Z19" s="55">
        <v>0</v>
      </c>
      <c r="AA19" s="55">
        <v>0</v>
      </c>
      <c r="AB19" s="55">
        <v>2.32558139534884E-2</v>
      </c>
      <c r="AC19" s="55">
        <v>1.7543859649122799E-2</v>
      </c>
      <c r="AD19" s="55">
        <v>0</v>
      </c>
      <c r="AE19" s="55">
        <v>1.0752688172042999E-2</v>
      </c>
      <c r="AF19" s="55">
        <v>0</v>
      </c>
      <c r="AG19" s="55">
        <v>0</v>
      </c>
      <c r="AH19" s="55">
        <v>0</v>
      </c>
    </row>
    <row r="20" spans="1:34" x14ac:dyDescent="0.35">
      <c r="A20" s="34" t="s">
        <v>66</v>
      </c>
      <c r="B20" s="34" t="s">
        <v>88</v>
      </c>
      <c r="C20" s="34" t="s">
        <v>91</v>
      </c>
      <c r="D20" s="34" t="s">
        <v>133</v>
      </c>
      <c r="E20" s="34" t="s">
        <v>10</v>
      </c>
      <c r="F20" s="34" t="s">
        <v>11</v>
      </c>
      <c r="G20" s="35" t="s">
        <v>94</v>
      </c>
      <c r="H20" s="63" t="s">
        <v>100</v>
      </c>
      <c r="I20" t="str">
        <f t="shared" si="0"/>
        <v>Location where HH member(s) with a health problem seek or attempt to seek health care (3 months) ; Private hospital</v>
      </c>
      <c r="J20" t="str">
        <f t="shared" si="1"/>
        <v>Location where HH member(s) with a health problem seek or attempt to seek health care (3 months) ; Private hospitalLebanese</v>
      </c>
      <c r="K20" s="55">
        <v>0.38317757009345799</v>
      </c>
      <c r="L20" s="55">
        <v>0.52631578947368396</v>
      </c>
      <c r="M20" s="55">
        <v>0.21666666666666701</v>
      </c>
      <c r="N20" s="55">
        <v>0.42857142857142899</v>
      </c>
      <c r="O20" s="55">
        <v>0.339622641509434</v>
      </c>
      <c r="P20" s="55">
        <v>0.21839080459770099</v>
      </c>
      <c r="Q20" s="55">
        <v>0.44</v>
      </c>
      <c r="R20" s="55">
        <v>0.60377358490566002</v>
      </c>
      <c r="S20" s="55">
        <v>0.435294117647059</v>
      </c>
      <c r="T20" s="55">
        <v>0.266666666666667</v>
      </c>
      <c r="U20" s="55">
        <v>0.36111111111111099</v>
      </c>
      <c r="V20" s="55">
        <v>0.28749999999999998</v>
      </c>
      <c r="W20" s="55">
        <v>0.54054054054054101</v>
      </c>
      <c r="X20" s="55">
        <v>9.8039215686274495E-2</v>
      </c>
      <c r="Y20" s="55">
        <v>0.325842696629214</v>
      </c>
      <c r="Z20" s="55">
        <v>0.34328358208955201</v>
      </c>
      <c r="AA20" s="55">
        <v>0.45454545454545497</v>
      </c>
      <c r="AB20" s="55">
        <v>0.44186046511627902</v>
      </c>
      <c r="AC20" s="55">
        <v>0.52631578947368396</v>
      </c>
      <c r="AD20" s="55">
        <v>0.2</v>
      </c>
      <c r="AE20" s="55">
        <v>0.43010752688171999</v>
      </c>
      <c r="AF20" s="55">
        <v>0.20547945205479501</v>
      </c>
      <c r="AG20" s="55">
        <v>0.226190476190476</v>
      </c>
      <c r="AH20" s="55">
        <v>0.240740740740741</v>
      </c>
    </row>
    <row r="21" spans="1:34" x14ac:dyDescent="0.35">
      <c r="A21" s="34" t="s">
        <v>66</v>
      </c>
      <c r="B21" s="34" t="s">
        <v>88</v>
      </c>
      <c r="C21" s="34" t="s">
        <v>91</v>
      </c>
      <c r="D21" s="34" t="s">
        <v>133</v>
      </c>
      <c r="E21" s="34" t="s">
        <v>10</v>
      </c>
      <c r="F21" s="34" t="s">
        <v>11</v>
      </c>
      <c r="G21" s="35" t="s">
        <v>94</v>
      </c>
      <c r="H21" s="63" t="s">
        <v>101</v>
      </c>
      <c r="I21" t="str">
        <f t="shared" si="0"/>
        <v>Location where HH member(s) with a health problem seek or attempt to seek health care (3 months) ; Private clinic</v>
      </c>
      <c r="J21" t="str">
        <f t="shared" si="1"/>
        <v>Location where HH member(s) with a health problem seek or attempt to seek health care (3 months) ; Private clinicLebanese</v>
      </c>
      <c r="K21" s="55">
        <v>0.28037383177570102</v>
      </c>
      <c r="L21" s="55">
        <v>0.157894736842105</v>
      </c>
      <c r="M21" s="55">
        <v>0.1</v>
      </c>
      <c r="N21" s="55">
        <v>0.14965986394557801</v>
      </c>
      <c r="O21" s="55">
        <v>0.18867924528301899</v>
      </c>
      <c r="P21" s="55">
        <v>0.10344827586206901</v>
      </c>
      <c r="Q21" s="55">
        <v>0.22666666666666699</v>
      </c>
      <c r="R21" s="55">
        <v>0.15094339622641501</v>
      </c>
      <c r="S21" s="55">
        <v>0.17647058823529399</v>
      </c>
      <c r="T21" s="55">
        <v>0.24444444444444399</v>
      </c>
      <c r="U21" s="55">
        <v>0.22222222222222199</v>
      </c>
      <c r="V21" s="55">
        <v>0.33750000000000002</v>
      </c>
      <c r="W21" s="55">
        <v>0.135135135135135</v>
      </c>
      <c r="X21" s="55">
        <v>0.20588235294117699</v>
      </c>
      <c r="Y21" s="55">
        <v>0.16853932584269701</v>
      </c>
      <c r="Z21" s="55">
        <v>0.119402985074627</v>
      </c>
      <c r="AA21" s="55">
        <v>9.0909090909090898E-2</v>
      </c>
      <c r="AB21" s="55">
        <v>0.162790697674419</v>
      </c>
      <c r="AC21" s="55">
        <v>0.140350877192982</v>
      </c>
      <c r="AD21" s="55">
        <v>0.185714285714286</v>
      </c>
      <c r="AE21" s="55">
        <v>0.10752688172043</v>
      </c>
      <c r="AF21" s="55">
        <v>0.219178082191781</v>
      </c>
      <c r="AG21" s="55">
        <v>0.238095238095238</v>
      </c>
      <c r="AH21" s="55">
        <v>0.22222222222222199</v>
      </c>
    </row>
    <row r="22" spans="1:34" x14ac:dyDescent="0.35">
      <c r="A22" s="34" t="s">
        <v>66</v>
      </c>
      <c r="B22" s="34" t="s">
        <v>88</v>
      </c>
      <c r="C22" s="34" t="s">
        <v>91</v>
      </c>
      <c r="D22" s="34" t="s">
        <v>133</v>
      </c>
      <c r="E22" s="34" t="s">
        <v>10</v>
      </c>
      <c r="F22" s="34" t="s">
        <v>11</v>
      </c>
      <c r="G22" s="35" t="s">
        <v>94</v>
      </c>
      <c r="H22" s="63" t="s">
        <v>102</v>
      </c>
      <c r="I22" t="str">
        <f t="shared" si="0"/>
        <v>Location where HH member(s) with a health problem seek or attempt to seek health care (3 months) ; Other private medical facility</v>
      </c>
      <c r="J22" t="str">
        <f t="shared" si="1"/>
        <v>Location where HH member(s) with a health problem seek or attempt to seek health care (3 months) ; Other private medical facilityLebanese</v>
      </c>
      <c r="K22" s="55">
        <v>9.3457943925233707E-3</v>
      </c>
      <c r="L22" s="55">
        <v>3.5087719298245598E-2</v>
      </c>
      <c r="M22" s="55">
        <v>0</v>
      </c>
      <c r="N22" s="55">
        <v>0</v>
      </c>
      <c r="O22" s="55">
        <v>1.88679245283019E-2</v>
      </c>
      <c r="P22" s="55">
        <v>1.1494252873563199E-2</v>
      </c>
      <c r="Q22" s="55">
        <v>1.11022302462516E-16</v>
      </c>
      <c r="R22" s="55">
        <v>0</v>
      </c>
      <c r="S22" s="55">
        <v>1.1764705882352899E-2</v>
      </c>
      <c r="T22" s="55">
        <v>0</v>
      </c>
      <c r="U22" s="55">
        <v>0</v>
      </c>
      <c r="V22" s="55">
        <v>1.11022302462516E-16</v>
      </c>
      <c r="W22" s="55">
        <v>1.35135135135135E-2</v>
      </c>
      <c r="X22" s="55">
        <v>-2.2204460492503101E-16</v>
      </c>
      <c r="Y22" s="55">
        <v>2.2471910112359501E-2</v>
      </c>
      <c r="Z22" s="55">
        <v>0</v>
      </c>
      <c r="AA22" s="55">
        <v>0</v>
      </c>
      <c r="AB22" s="55">
        <v>1.16279069767442E-2</v>
      </c>
      <c r="AC22" s="55">
        <v>0</v>
      </c>
      <c r="AD22" s="55">
        <v>0</v>
      </c>
      <c r="AE22" s="55">
        <v>0</v>
      </c>
      <c r="AF22" s="55">
        <v>0</v>
      </c>
      <c r="AG22" s="55">
        <v>1.1904761904761901E-2</v>
      </c>
      <c r="AH22" s="55">
        <v>1.85185185185185E-2</v>
      </c>
    </row>
    <row r="23" spans="1:34" x14ac:dyDescent="0.35">
      <c r="A23" s="34" t="s">
        <v>66</v>
      </c>
      <c r="B23" s="34" t="s">
        <v>88</v>
      </c>
      <c r="C23" s="34" t="s">
        <v>91</v>
      </c>
      <c r="D23" s="34" t="s">
        <v>133</v>
      </c>
      <c r="E23" s="34" t="s">
        <v>10</v>
      </c>
      <c r="F23" s="34" t="s">
        <v>11</v>
      </c>
      <c r="G23" s="35" t="s">
        <v>94</v>
      </c>
      <c r="H23" s="63" t="s">
        <v>103</v>
      </c>
      <c r="I23" t="str">
        <f t="shared" si="0"/>
        <v>Location where HH member(s) with a health problem seek or attempt to seek health care (3 months) ; NGO hospital</v>
      </c>
      <c r="J23" t="str">
        <f t="shared" si="1"/>
        <v>Location where HH member(s) with a health problem seek or attempt to seek health care (3 months) ; NGO hospitalLebanese</v>
      </c>
      <c r="K23" s="55">
        <v>9.3457943925233707E-3</v>
      </c>
      <c r="L23" s="55">
        <v>0</v>
      </c>
      <c r="M23" s="55">
        <v>0</v>
      </c>
      <c r="N23" s="55">
        <v>1.3605442176870699E-2</v>
      </c>
      <c r="O23" s="55">
        <v>-2.2204460492503101E-16</v>
      </c>
      <c r="P23" s="55">
        <v>0</v>
      </c>
      <c r="Q23" s="55">
        <v>1.3333333333333299E-2</v>
      </c>
      <c r="R23" s="55">
        <v>1.88679245283019E-2</v>
      </c>
      <c r="S23" s="55">
        <v>0</v>
      </c>
      <c r="T23" s="55">
        <v>0</v>
      </c>
      <c r="U23" s="55">
        <v>1.38888888888889E-2</v>
      </c>
      <c r="V23" s="55">
        <v>1.11022302462516E-16</v>
      </c>
      <c r="W23" s="55">
        <v>0</v>
      </c>
      <c r="X23" s="55">
        <v>-2.2204460492503101E-16</v>
      </c>
      <c r="Y23" s="55">
        <v>0</v>
      </c>
      <c r="Z23" s="55">
        <v>0</v>
      </c>
      <c r="AA23" s="55">
        <v>0</v>
      </c>
      <c r="AB23" s="55">
        <v>0</v>
      </c>
      <c r="AC23" s="55">
        <v>0</v>
      </c>
      <c r="AD23" s="55">
        <v>0</v>
      </c>
      <c r="AE23" s="55">
        <v>1.0752688172042999E-2</v>
      </c>
      <c r="AF23" s="55">
        <v>0</v>
      </c>
      <c r="AG23" s="55">
        <v>2.3809523809523801E-2</v>
      </c>
      <c r="AH23" s="55">
        <v>0</v>
      </c>
    </row>
    <row r="24" spans="1:34" x14ac:dyDescent="0.35">
      <c r="A24" s="34" t="s">
        <v>66</v>
      </c>
      <c r="B24" s="34" t="s">
        <v>88</v>
      </c>
      <c r="C24" s="34" t="s">
        <v>91</v>
      </c>
      <c r="D24" s="34" t="s">
        <v>133</v>
      </c>
      <c r="E24" s="34" t="s">
        <v>10</v>
      </c>
      <c r="F24" s="34" t="s">
        <v>11</v>
      </c>
      <c r="G24" s="35" t="s">
        <v>94</v>
      </c>
      <c r="H24" s="63" t="s">
        <v>104</v>
      </c>
      <c r="I24" t="str">
        <f t="shared" si="0"/>
        <v>Location where HH member(s) with a health problem seek or attempt to seek health care (3 months) ; NGO clinic</v>
      </c>
      <c r="J24" t="str">
        <f t="shared" si="1"/>
        <v>Location where HH member(s) with a health problem seek or attempt to seek health care (3 months) ; NGO clinicLebanese</v>
      </c>
      <c r="K24" s="55">
        <v>1.86915887850467E-2</v>
      </c>
      <c r="L24" s="55">
        <v>0</v>
      </c>
      <c r="M24" s="55">
        <v>1.6666666666666701E-2</v>
      </c>
      <c r="N24" s="55">
        <v>3.4013605442176902E-2</v>
      </c>
      <c r="O24" s="55">
        <v>-2.2204460492503101E-16</v>
      </c>
      <c r="P24" s="55">
        <v>1.1494252873563199E-2</v>
      </c>
      <c r="Q24" s="55">
        <v>1.11022302462516E-16</v>
      </c>
      <c r="R24" s="55">
        <v>0</v>
      </c>
      <c r="S24" s="55">
        <v>0</v>
      </c>
      <c r="T24" s="55">
        <v>1.1111111111111099E-2</v>
      </c>
      <c r="U24" s="55">
        <v>2.7777777777777801E-2</v>
      </c>
      <c r="V24" s="55">
        <v>1.11022302462516E-16</v>
      </c>
      <c r="W24" s="55">
        <v>0</v>
      </c>
      <c r="X24" s="55">
        <v>-2.2204460492503101E-16</v>
      </c>
      <c r="Y24" s="55">
        <v>1.1235955056179799E-2</v>
      </c>
      <c r="Z24" s="55">
        <v>0</v>
      </c>
      <c r="AA24" s="55">
        <v>1.5151515151515201E-2</v>
      </c>
      <c r="AB24" s="55">
        <v>0</v>
      </c>
      <c r="AC24" s="55">
        <v>0</v>
      </c>
      <c r="AD24" s="55">
        <v>1.4285714285714299E-2</v>
      </c>
      <c r="AE24" s="55">
        <v>0</v>
      </c>
      <c r="AF24" s="55">
        <v>0</v>
      </c>
      <c r="AG24" s="55">
        <v>1.1904761904761901E-2</v>
      </c>
      <c r="AH24" s="55">
        <v>1.85185185185185E-2</v>
      </c>
    </row>
    <row r="25" spans="1:34" x14ac:dyDescent="0.35">
      <c r="A25" s="34" t="s">
        <v>66</v>
      </c>
      <c r="B25" s="34" t="s">
        <v>88</v>
      </c>
      <c r="C25" s="34" t="s">
        <v>91</v>
      </c>
      <c r="D25" s="34" t="s">
        <v>133</v>
      </c>
      <c r="E25" s="34" t="s">
        <v>10</v>
      </c>
      <c r="F25" s="34" t="s">
        <v>11</v>
      </c>
      <c r="G25" s="35" t="s">
        <v>94</v>
      </c>
      <c r="H25" s="63" t="s">
        <v>105</v>
      </c>
      <c r="I25" t="str">
        <f t="shared" si="0"/>
        <v>Location where HH member(s) with a health problem seek or attempt to seek health care (3 months) ; Other NGO medical facility</v>
      </c>
      <c r="J25" t="str">
        <f t="shared" si="1"/>
        <v>Location where HH member(s) with a health problem seek or attempt to seek health care (3 months) ; Other NGO medical facilityLebanese</v>
      </c>
      <c r="K25" s="55">
        <v>9.3457943925233707E-3</v>
      </c>
      <c r="L25" s="55">
        <v>0</v>
      </c>
      <c r="M25" s="55">
        <v>1.6666666666666701E-2</v>
      </c>
      <c r="N25" s="55">
        <v>0</v>
      </c>
      <c r="O25" s="55">
        <v>-2.2204460492503101E-16</v>
      </c>
      <c r="P25" s="55">
        <v>0</v>
      </c>
      <c r="Q25" s="55">
        <v>1.11022302462516E-16</v>
      </c>
      <c r="R25" s="55">
        <v>0</v>
      </c>
      <c r="S25" s="55">
        <v>1.1764705882352899E-2</v>
      </c>
      <c r="T25" s="55">
        <v>0</v>
      </c>
      <c r="U25" s="55">
        <v>1.38888888888889E-2</v>
      </c>
      <c r="V25" s="55">
        <v>1.11022302462516E-16</v>
      </c>
      <c r="W25" s="55">
        <v>2.7027027027027001E-2</v>
      </c>
      <c r="X25" s="55">
        <v>-2.2204460492503101E-16</v>
      </c>
      <c r="Y25" s="55">
        <v>2.2471910112359501E-2</v>
      </c>
      <c r="Z25" s="55">
        <v>0</v>
      </c>
      <c r="AA25" s="55">
        <v>0</v>
      </c>
      <c r="AB25" s="55">
        <v>0</v>
      </c>
      <c r="AC25" s="55">
        <v>0</v>
      </c>
      <c r="AD25" s="55">
        <v>0</v>
      </c>
      <c r="AE25" s="55">
        <v>0</v>
      </c>
      <c r="AF25" s="55">
        <v>0</v>
      </c>
      <c r="AG25" s="55">
        <v>0</v>
      </c>
      <c r="AH25" s="55">
        <v>0</v>
      </c>
    </row>
    <row r="26" spans="1:34" x14ac:dyDescent="0.35">
      <c r="A26" s="34" t="s">
        <v>66</v>
      </c>
      <c r="B26" s="34" t="s">
        <v>88</v>
      </c>
      <c r="C26" s="34" t="s">
        <v>91</v>
      </c>
      <c r="D26" s="34" t="s">
        <v>133</v>
      </c>
      <c r="E26" s="34" t="s">
        <v>10</v>
      </c>
      <c r="F26" s="34" t="s">
        <v>11</v>
      </c>
      <c r="G26" s="35" t="s">
        <v>94</v>
      </c>
      <c r="H26" s="63" t="s">
        <v>106</v>
      </c>
      <c r="I26" t="str">
        <f t="shared" si="0"/>
        <v>Location where HH member(s) with a health problem seek or attempt to seek health care (3 months) ; Traditional healer or practitioner</v>
      </c>
      <c r="J26" t="str">
        <f t="shared" si="1"/>
        <v>Location where HH member(s) with a health problem seek or attempt to seek health care (3 months) ; Traditional healer or practitionerLebanese</v>
      </c>
      <c r="K26" s="55">
        <v>1.86915887850467E-2</v>
      </c>
      <c r="L26" s="55">
        <v>1.7543859649122799E-2</v>
      </c>
      <c r="M26" s="55">
        <v>3.3333333333333298E-2</v>
      </c>
      <c r="N26" s="55">
        <v>6.8027210884353704E-3</v>
      </c>
      <c r="O26" s="55">
        <v>3.77358490566038E-2</v>
      </c>
      <c r="P26" s="55">
        <v>3.4482758620689703E-2</v>
      </c>
      <c r="Q26" s="55">
        <v>1.3333333333333299E-2</v>
      </c>
      <c r="R26" s="55">
        <v>1.88679245283019E-2</v>
      </c>
      <c r="S26" s="55">
        <v>2.3529411764705899E-2</v>
      </c>
      <c r="T26" s="55">
        <v>2.2222222222222199E-2</v>
      </c>
      <c r="U26" s="55">
        <v>0</v>
      </c>
      <c r="V26" s="55">
        <v>1.2500000000000001E-2</v>
      </c>
      <c r="W26" s="55">
        <v>0</v>
      </c>
      <c r="X26" s="55">
        <v>2.9411764705882401E-2</v>
      </c>
      <c r="Y26" s="55">
        <v>2.2471910112359501E-2</v>
      </c>
      <c r="Z26" s="55">
        <v>1.49253731343284E-2</v>
      </c>
      <c r="AA26" s="55">
        <v>0</v>
      </c>
      <c r="AB26" s="55">
        <v>2.32558139534884E-2</v>
      </c>
      <c r="AC26" s="55">
        <v>0</v>
      </c>
      <c r="AD26" s="55">
        <v>0</v>
      </c>
      <c r="AE26" s="55">
        <v>0</v>
      </c>
      <c r="AF26" s="55">
        <v>0</v>
      </c>
      <c r="AG26" s="55">
        <v>0</v>
      </c>
      <c r="AH26" s="55">
        <v>1.85185185185185E-2</v>
      </c>
    </row>
    <row r="27" spans="1:34" x14ac:dyDescent="0.35">
      <c r="A27" s="34" t="s">
        <v>66</v>
      </c>
      <c r="B27" s="34" t="s">
        <v>88</v>
      </c>
      <c r="C27" s="34" t="s">
        <v>91</v>
      </c>
      <c r="D27" s="34" t="s">
        <v>133</v>
      </c>
      <c r="E27" s="34" t="s">
        <v>10</v>
      </c>
      <c r="F27" s="34" t="s">
        <v>11</v>
      </c>
      <c r="G27" s="35" t="s">
        <v>94</v>
      </c>
      <c r="H27" s="63" t="s">
        <v>107</v>
      </c>
      <c r="I27" t="str">
        <f t="shared" si="0"/>
        <v>Location where HH member(s) with a health problem seek or attempt to seek health care (3 months) ; Pharmacy</v>
      </c>
      <c r="J27" t="str">
        <f t="shared" si="1"/>
        <v>Location where HH member(s) with a health problem seek or attempt to seek health care (3 months) ; PharmacyLebanese</v>
      </c>
      <c r="K27" s="55">
        <v>7.4766355140186896E-2</v>
      </c>
      <c r="L27" s="55">
        <v>7.0175438596491196E-2</v>
      </c>
      <c r="M27" s="55">
        <v>3.3333333333333298E-2</v>
      </c>
      <c r="N27" s="55">
        <v>3.4013605442176902E-2</v>
      </c>
      <c r="O27" s="55">
        <v>-2.2204460492503101E-16</v>
      </c>
      <c r="P27" s="55">
        <v>8.04597701149425E-2</v>
      </c>
      <c r="Q27" s="55">
        <v>0.08</v>
      </c>
      <c r="R27" s="55">
        <v>3.77358490566038E-2</v>
      </c>
      <c r="S27" s="55">
        <v>7.0588235294117604E-2</v>
      </c>
      <c r="T27" s="55">
        <v>0.41111111111111098</v>
      </c>
      <c r="U27" s="55">
        <v>8.3333333333333301E-2</v>
      </c>
      <c r="V27" s="55">
        <v>0.125</v>
      </c>
      <c r="W27" s="55">
        <v>1.35135135135135E-2</v>
      </c>
      <c r="X27" s="55">
        <v>9.8039215686274495E-2</v>
      </c>
      <c r="Y27" s="55">
        <v>6.7415730337078594E-2</v>
      </c>
      <c r="Z27" s="55">
        <v>4.47761194029851E-2</v>
      </c>
      <c r="AA27" s="55">
        <v>1.5151515151515201E-2</v>
      </c>
      <c r="AB27" s="55">
        <v>0</v>
      </c>
      <c r="AC27" s="55">
        <v>0</v>
      </c>
      <c r="AD27" s="55">
        <v>7.1428571428571397E-2</v>
      </c>
      <c r="AE27" s="55">
        <v>4.3010752688171998E-2</v>
      </c>
      <c r="AF27" s="55">
        <v>0.10958904109589</v>
      </c>
      <c r="AG27" s="55">
        <v>0.25</v>
      </c>
      <c r="AH27" s="55">
        <v>1.85185185185185E-2</v>
      </c>
    </row>
    <row r="28" spans="1:34" x14ac:dyDescent="0.35">
      <c r="A28" s="34" t="s">
        <v>66</v>
      </c>
      <c r="B28" s="34" t="s">
        <v>88</v>
      </c>
      <c r="C28" s="34" t="s">
        <v>91</v>
      </c>
      <c r="D28" s="34" t="s">
        <v>133</v>
      </c>
      <c r="E28" s="34" t="s">
        <v>10</v>
      </c>
      <c r="F28" s="34" t="s">
        <v>11</v>
      </c>
      <c r="G28" s="35" t="s">
        <v>94</v>
      </c>
      <c r="H28" s="63" t="s">
        <v>108</v>
      </c>
      <c r="I28" t="str">
        <f t="shared" si="0"/>
        <v>Location where HH member(s) with a health problem seek or attempt to seek health care (3 months) ; Other</v>
      </c>
      <c r="J28" t="str">
        <f t="shared" si="1"/>
        <v>Location where HH member(s) with a health problem seek or attempt to seek health care (3 months) ; OtherLebanese</v>
      </c>
      <c r="K28" s="55">
        <v>0</v>
      </c>
      <c r="L28" s="55">
        <v>0</v>
      </c>
      <c r="M28" s="55">
        <v>0</v>
      </c>
      <c r="N28" s="55">
        <v>6.8027210884353704E-3</v>
      </c>
      <c r="O28" s="55">
        <v>1.88679245283019E-2</v>
      </c>
      <c r="P28" s="55">
        <v>0</v>
      </c>
      <c r="Q28" s="55">
        <v>1.11022302462516E-16</v>
      </c>
      <c r="R28" s="55">
        <v>0</v>
      </c>
      <c r="S28" s="55">
        <v>0</v>
      </c>
      <c r="T28" s="55">
        <v>0</v>
      </c>
      <c r="U28" s="55">
        <v>0</v>
      </c>
      <c r="V28" s="55">
        <v>1.11022302462516E-16</v>
      </c>
      <c r="W28" s="55">
        <v>0</v>
      </c>
      <c r="X28" s="55">
        <v>-2.2204460492503101E-16</v>
      </c>
      <c r="Y28" s="55">
        <v>0</v>
      </c>
      <c r="Z28" s="55">
        <v>0</v>
      </c>
      <c r="AA28" s="55">
        <v>0</v>
      </c>
      <c r="AB28" s="55">
        <v>0</v>
      </c>
      <c r="AC28" s="55">
        <v>0</v>
      </c>
      <c r="AD28" s="55">
        <v>0</v>
      </c>
      <c r="AE28" s="55">
        <v>0</v>
      </c>
      <c r="AF28" s="55">
        <v>0</v>
      </c>
      <c r="AG28" s="55">
        <v>0</v>
      </c>
      <c r="AH28" s="55">
        <v>0</v>
      </c>
    </row>
    <row r="29" spans="1:34" x14ac:dyDescent="0.35">
      <c r="A29" s="34" t="s">
        <v>66</v>
      </c>
      <c r="B29" s="34" t="s">
        <v>88</v>
      </c>
      <c r="C29" s="34" t="s">
        <v>91</v>
      </c>
      <c r="D29" s="34" t="s">
        <v>133</v>
      </c>
      <c r="E29" s="34" t="s">
        <v>10</v>
      </c>
      <c r="F29" s="34" t="s">
        <v>11</v>
      </c>
      <c r="G29" s="35" t="s">
        <v>94</v>
      </c>
      <c r="H29" s="63" t="s">
        <v>8</v>
      </c>
      <c r="I29" t="str">
        <f t="shared" si="0"/>
        <v>Location where HH member(s) with a health problem seek or attempt to seek health care (3 months) ; Don't know</v>
      </c>
      <c r="J29" t="str">
        <f t="shared" si="1"/>
        <v>Location where HH member(s) with a health problem seek or attempt to seek health care (3 months) ; Don't knowLebanese</v>
      </c>
      <c r="K29" s="55">
        <v>0</v>
      </c>
      <c r="L29" s="55">
        <v>0</v>
      </c>
      <c r="M29" s="55">
        <v>0</v>
      </c>
      <c r="N29" s="55">
        <v>0</v>
      </c>
      <c r="O29" s="55">
        <v>-2.2204460492503101E-16</v>
      </c>
      <c r="P29" s="55">
        <v>0</v>
      </c>
      <c r="Q29" s="55">
        <v>1.11022302462516E-16</v>
      </c>
      <c r="R29" s="55">
        <v>0</v>
      </c>
      <c r="S29" s="55">
        <v>0</v>
      </c>
      <c r="T29" s="55">
        <v>0</v>
      </c>
      <c r="U29" s="55">
        <v>0</v>
      </c>
      <c r="V29" s="55">
        <v>1.11022302462516E-16</v>
      </c>
      <c r="W29" s="55">
        <v>0</v>
      </c>
      <c r="X29" s="55">
        <v>1.9607843137254902E-2</v>
      </c>
      <c r="Y29" s="55">
        <v>0</v>
      </c>
      <c r="Z29" s="55">
        <v>0</v>
      </c>
      <c r="AA29" s="55">
        <v>1.5151515151515201E-2</v>
      </c>
      <c r="AB29" s="55">
        <v>0</v>
      </c>
      <c r="AC29" s="55">
        <v>0</v>
      </c>
      <c r="AD29" s="55">
        <v>0</v>
      </c>
      <c r="AE29" s="55">
        <v>0</v>
      </c>
      <c r="AF29" s="55">
        <v>0</v>
      </c>
      <c r="AG29" s="55">
        <v>0</v>
      </c>
      <c r="AH29" s="55">
        <v>0</v>
      </c>
    </row>
    <row r="30" spans="1:34" x14ac:dyDescent="0.35">
      <c r="A30" s="34" t="s">
        <v>66</v>
      </c>
      <c r="B30" s="34" t="s">
        <v>88</v>
      </c>
      <c r="C30" s="34" t="s">
        <v>91</v>
      </c>
      <c r="D30" s="34" t="s">
        <v>133</v>
      </c>
      <c r="E30" s="34" t="s">
        <v>10</v>
      </c>
      <c r="F30" s="34" t="s">
        <v>11</v>
      </c>
      <c r="G30" s="35" t="s">
        <v>94</v>
      </c>
      <c r="H30" s="63" t="s">
        <v>7</v>
      </c>
      <c r="I30" t="str">
        <f t="shared" si="0"/>
        <v>Location where HH member(s) with a health problem seek or attempt to seek health care (3 months) ; Decline to answer</v>
      </c>
      <c r="J30" t="str">
        <f t="shared" si="1"/>
        <v>Location where HH member(s) with a health problem seek or attempt to seek health care (3 months) ; Decline to answerLebanese</v>
      </c>
      <c r="K30" s="55">
        <v>0</v>
      </c>
      <c r="L30" s="55">
        <v>0</v>
      </c>
      <c r="M30" s="55">
        <v>0</v>
      </c>
      <c r="N30" s="55">
        <v>0</v>
      </c>
      <c r="O30" s="55">
        <v>-2.2204460492503101E-16</v>
      </c>
      <c r="P30" s="55">
        <v>0</v>
      </c>
      <c r="Q30" s="55">
        <v>1.11022302462516E-16</v>
      </c>
      <c r="R30" s="55">
        <v>0</v>
      </c>
      <c r="S30" s="55">
        <v>2.3529411764705899E-2</v>
      </c>
      <c r="T30" s="55">
        <v>0</v>
      </c>
      <c r="U30" s="55">
        <v>0</v>
      </c>
      <c r="V30" s="55">
        <v>1.11022302462516E-16</v>
      </c>
      <c r="W30" s="55">
        <v>0</v>
      </c>
      <c r="X30" s="55">
        <v>-2.2204460492503101E-16</v>
      </c>
      <c r="Y30" s="55">
        <v>0</v>
      </c>
      <c r="Z30" s="55">
        <v>0</v>
      </c>
      <c r="AA30" s="55">
        <v>0</v>
      </c>
      <c r="AB30" s="55">
        <v>0</v>
      </c>
      <c r="AC30" s="55">
        <v>0</v>
      </c>
      <c r="AD30" s="63">
        <v>0</v>
      </c>
      <c r="AE30" s="55">
        <v>1.0752688172042999E-2</v>
      </c>
      <c r="AF30" s="55">
        <v>0</v>
      </c>
      <c r="AG30" s="55">
        <v>0</v>
      </c>
      <c r="AH30" s="55">
        <v>0</v>
      </c>
    </row>
    <row r="31" spans="1:34" x14ac:dyDescent="0.35">
      <c r="A31" s="34" t="s">
        <v>66</v>
      </c>
      <c r="B31" s="34" t="s">
        <v>88</v>
      </c>
      <c r="C31" s="34" t="s">
        <v>91</v>
      </c>
      <c r="D31" s="34" t="s">
        <v>133</v>
      </c>
      <c r="E31" s="34" t="s">
        <v>93</v>
      </c>
      <c r="F31" s="34" t="s">
        <v>11</v>
      </c>
      <c r="G31" s="37" t="s">
        <v>109</v>
      </c>
      <c r="H31" s="35" t="s">
        <v>93</v>
      </c>
      <c r="I31" t="str">
        <f t="shared" si="0"/>
        <v>Time (in minutes) to get from the household to the nearest functional health facility by normal mode of transportation : Average</v>
      </c>
      <c r="J31" t="str">
        <f t="shared" si="1"/>
        <v>Time (in minutes) to get from the household to the nearest functional health facility by normal mode of transportation : AverageLebanese</v>
      </c>
      <c r="K31" s="55">
        <v>9.5185185185185208</v>
      </c>
      <c r="L31" s="55">
        <v>13.797385620915</v>
      </c>
      <c r="M31" s="55">
        <v>18.039473684210499</v>
      </c>
      <c r="N31" s="55">
        <v>11.028124999999999</v>
      </c>
      <c r="O31" s="55">
        <v>16.107382550335601</v>
      </c>
      <c r="P31" s="55">
        <v>11.429864253393699</v>
      </c>
      <c r="Q31" s="55">
        <v>20.2830188679245</v>
      </c>
      <c r="R31" s="55">
        <v>16.201219512195099</v>
      </c>
      <c r="S31" s="55">
        <v>14.130890052355999</v>
      </c>
      <c r="T31" s="55">
        <v>22.735714285714302</v>
      </c>
      <c r="U31" s="55">
        <v>17.153846153846199</v>
      </c>
      <c r="V31" s="55">
        <v>19.801242236024802</v>
      </c>
      <c r="W31" s="55">
        <v>17.2229299363057</v>
      </c>
      <c r="X31" s="55">
        <v>27.413978494623699</v>
      </c>
      <c r="Y31" s="55">
        <v>18.518134715025901</v>
      </c>
      <c r="Z31" s="55">
        <v>21.0728476821192</v>
      </c>
      <c r="AA31" s="55">
        <v>23.331460674157299</v>
      </c>
      <c r="AB31" s="55">
        <v>20.596153846153801</v>
      </c>
      <c r="AC31" s="55">
        <v>16.8170731707317</v>
      </c>
      <c r="AD31" s="55">
        <v>15.158940397351</v>
      </c>
      <c r="AE31" s="55">
        <v>13.898550724637699</v>
      </c>
      <c r="AF31" s="55">
        <v>17.2911392405063</v>
      </c>
      <c r="AG31" s="55">
        <v>21.423423423423401</v>
      </c>
      <c r="AH31" s="55">
        <v>15.5728155339806</v>
      </c>
    </row>
    <row r="32" spans="1:34" x14ac:dyDescent="0.35">
      <c r="A32" s="34" t="s">
        <v>66</v>
      </c>
      <c r="B32" s="34" t="s">
        <v>88</v>
      </c>
      <c r="C32" s="34" t="s">
        <v>91</v>
      </c>
      <c r="D32" s="34" t="s">
        <v>133</v>
      </c>
      <c r="E32" s="34" t="s">
        <v>10</v>
      </c>
      <c r="F32" s="34" t="s">
        <v>11</v>
      </c>
      <c r="G32" s="37" t="s">
        <v>110</v>
      </c>
      <c r="H32" s="63" t="s">
        <v>111</v>
      </c>
      <c r="I32" t="str">
        <f t="shared" si="0"/>
        <v>Barriers preventing to accessing health care when needed (3 months) : No functional health facility nearby</v>
      </c>
      <c r="J32" t="str">
        <f t="shared" si="1"/>
        <v>Barriers preventing to accessing health care when needed (3 months) : No functional health facility nearbyLebanese</v>
      </c>
      <c r="K32" s="55">
        <v>0.14141414141414099</v>
      </c>
      <c r="L32" s="55">
        <v>2.5641025641025599E-2</v>
      </c>
      <c r="M32" s="55">
        <v>0.160714285714286</v>
      </c>
      <c r="N32" s="55">
        <v>8.1632653061224497E-2</v>
      </c>
      <c r="O32" s="55">
        <v>0.14285714285714299</v>
      </c>
      <c r="P32" s="55">
        <v>8.3333333333333301E-2</v>
      </c>
      <c r="Q32" s="55">
        <v>0.202898550724638</v>
      </c>
      <c r="R32" s="55">
        <v>3.03030303030303E-2</v>
      </c>
      <c r="S32" s="55">
        <v>5.4054054054054099E-2</v>
      </c>
      <c r="T32" s="55">
        <v>0.23863636363636401</v>
      </c>
      <c r="U32" s="55">
        <v>3.2258064516128997E-2</v>
      </c>
      <c r="V32" s="55">
        <v>0.17948717948717899</v>
      </c>
      <c r="W32" s="55">
        <v>0.154929577464789</v>
      </c>
      <c r="X32" s="55">
        <v>0.38888888888888901</v>
      </c>
      <c r="Y32" s="55">
        <v>0.22500000000000001</v>
      </c>
      <c r="Z32" s="55">
        <v>8.3333333333333301E-2</v>
      </c>
      <c r="AA32" s="55">
        <v>0.140350877192982</v>
      </c>
      <c r="AB32" s="55">
        <v>0.17857142857142899</v>
      </c>
      <c r="AC32" s="55">
        <v>0.11111111111111099</v>
      </c>
      <c r="AD32" s="55">
        <v>0.14492753623188401</v>
      </c>
      <c r="AE32" s="55">
        <v>0.157894736842105</v>
      </c>
      <c r="AF32" s="55">
        <v>0.68421052631579005</v>
      </c>
      <c r="AG32" s="55">
        <v>0.16666666666666699</v>
      </c>
      <c r="AH32" s="55">
        <v>0.48</v>
      </c>
    </row>
    <row r="33" spans="1:34" x14ac:dyDescent="0.35">
      <c r="A33" s="34" t="s">
        <v>66</v>
      </c>
      <c r="B33" s="34" t="s">
        <v>88</v>
      </c>
      <c r="C33" s="34" t="s">
        <v>91</v>
      </c>
      <c r="D33" s="34" t="s">
        <v>133</v>
      </c>
      <c r="E33" s="34" t="s">
        <v>10</v>
      </c>
      <c r="F33" s="34" t="s">
        <v>11</v>
      </c>
      <c r="G33" s="37" t="s">
        <v>110</v>
      </c>
      <c r="H33" s="63" t="s">
        <v>112</v>
      </c>
      <c r="I33" t="str">
        <f t="shared" si="0"/>
        <v>Barriers preventing to accessing health care when needed (3 months) : Health facility hours of operation are not convenient</v>
      </c>
      <c r="J33" t="str">
        <f t="shared" si="1"/>
        <v>Barriers preventing to accessing health care when needed (3 months) : Health facility hours of operation are not convenientLebanese</v>
      </c>
      <c r="K33" s="55">
        <v>1.01010101010101E-2</v>
      </c>
      <c r="L33" s="55">
        <v>2.5641025641025599E-2</v>
      </c>
      <c r="M33" s="55">
        <v>0</v>
      </c>
      <c r="N33" s="55">
        <v>0</v>
      </c>
      <c r="O33" s="55">
        <v>0</v>
      </c>
      <c r="P33" s="55">
        <v>1.38888888888889E-2</v>
      </c>
      <c r="Q33" s="55">
        <v>0</v>
      </c>
      <c r="R33" s="55">
        <v>0</v>
      </c>
      <c r="S33" s="55">
        <v>1.11022302462516E-16</v>
      </c>
      <c r="T33" s="55">
        <v>1.13636363636364E-2</v>
      </c>
      <c r="U33" s="55">
        <v>0</v>
      </c>
      <c r="V33" s="55">
        <v>0</v>
      </c>
      <c r="W33" s="55">
        <v>1.4084507042253501E-2</v>
      </c>
      <c r="X33" s="55">
        <v>1.1111111111111099E-2</v>
      </c>
      <c r="Y33" s="55">
        <v>0</v>
      </c>
      <c r="Z33" s="55">
        <v>0</v>
      </c>
      <c r="AA33" s="55">
        <v>1.7543859649122799E-2</v>
      </c>
      <c r="AB33" s="55">
        <v>0</v>
      </c>
      <c r="AC33" s="55">
        <v>0</v>
      </c>
      <c r="AD33" s="55">
        <v>0</v>
      </c>
      <c r="AE33" s="55">
        <v>0</v>
      </c>
      <c r="AF33" s="55">
        <v>5.2631578947368397E-2</v>
      </c>
      <c r="AG33" s="55">
        <v>1.1904761904761901E-2</v>
      </c>
      <c r="AH33" s="55">
        <v>0</v>
      </c>
    </row>
    <row r="34" spans="1:34" x14ac:dyDescent="0.35">
      <c r="A34" s="34" t="s">
        <v>66</v>
      </c>
      <c r="B34" s="34" t="s">
        <v>88</v>
      </c>
      <c r="C34" s="34" t="s">
        <v>91</v>
      </c>
      <c r="D34" s="34" t="s">
        <v>133</v>
      </c>
      <c r="E34" s="34" t="s">
        <v>10</v>
      </c>
      <c r="F34" s="34" t="s">
        <v>11</v>
      </c>
      <c r="G34" s="37" t="s">
        <v>110</v>
      </c>
      <c r="H34" s="63" t="s">
        <v>113</v>
      </c>
      <c r="I34" t="str">
        <f t="shared" si="0"/>
        <v>Barriers preventing to accessing health care when needed (3 months) : The specialized health service I/my household need(s) is not available at the health facility</v>
      </c>
      <c r="J34" t="str">
        <f t="shared" si="1"/>
        <v>Barriers preventing to accessing health care when needed (3 months) : The specialized health service I/my household need(s) is not available at the health facilityLebanese</v>
      </c>
      <c r="K34" s="55">
        <v>3.03030303030303E-2</v>
      </c>
      <c r="L34" s="55">
        <v>2.5641025641025599E-2</v>
      </c>
      <c r="M34" s="55">
        <v>3.5714285714285698E-2</v>
      </c>
      <c r="N34" s="55">
        <v>2.04081632653061E-2</v>
      </c>
      <c r="O34" s="55">
        <v>2.3809523809523801E-2</v>
      </c>
      <c r="P34" s="55">
        <v>0</v>
      </c>
      <c r="Q34" s="55">
        <v>2.8985507246376802E-2</v>
      </c>
      <c r="R34" s="55">
        <v>0</v>
      </c>
      <c r="S34" s="55">
        <v>6.7567567567567599E-2</v>
      </c>
      <c r="T34" s="55">
        <v>6.8181818181818205E-2</v>
      </c>
      <c r="U34" s="55">
        <v>6.4516129032258104E-2</v>
      </c>
      <c r="V34" s="55">
        <v>0.102564102564103</v>
      </c>
      <c r="W34" s="55">
        <v>0</v>
      </c>
      <c r="X34" s="55">
        <v>0.133333333333333</v>
      </c>
      <c r="Y34" s="55">
        <v>6.25E-2</v>
      </c>
      <c r="Z34" s="55">
        <v>4.1666666666666699E-2</v>
      </c>
      <c r="AA34" s="55">
        <v>0</v>
      </c>
      <c r="AB34" s="55">
        <v>9.5238095238095205E-2</v>
      </c>
      <c r="AC34" s="55">
        <v>5.5555555555555601E-2</v>
      </c>
      <c r="AD34" s="55">
        <v>7.2463768115942004E-2</v>
      </c>
      <c r="AE34" s="55">
        <v>3.94736842105263E-2</v>
      </c>
      <c r="AF34" s="55">
        <v>8.7719298245614002E-2</v>
      </c>
      <c r="AG34" s="55">
        <v>7.1428571428571397E-2</v>
      </c>
      <c r="AH34" s="55">
        <v>0.06</v>
      </c>
    </row>
    <row r="35" spans="1:34" x14ac:dyDescent="0.35">
      <c r="A35" s="34" t="s">
        <v>66</v>
      </c>
      <c r="B35" s="34" t="s">
        <v>88</v>
      </c>
      <c r="C35" s="34" t="s">
        <v>91</v>
      </c>
      <c r="D35" s="34" t="s">
        <v>133</v>
      </c>
      <c r="E35" s="34" t="s">
        <v>10</v>
      </c>
      <c r="F35" s="34" t="s">
        <v>11</v>
      </c>
      <c r="G35" s="37" t="s">
        <v>110</v>
      </c>
      <c r="H35" s="63" t="s">
        <v>114</v>
      </c>
      <c r="I35" t="str">
        <f t="shared" si="0"/>
        <v>Barriers preventing to accessing health care when needed (3 months) : Long waiting time for the service</v>
      </c>
      <c r="J35" t="str">
        <f t="shared" si="1"/>
        <v>Barriers preventing to accessing health care when needed (3 months) : Long waiting time for the serviceLebanese</v>
      </c>
      <c r="K35" s="55">
        <v>0.11111111111111099</v>
      </c>
      <c r="L35" s="55">
        <v>2.5641025641025599E-2</v>
      </c>
      <c r="M35" s="55">
        <v>0.107142857142857</v>
      </c>
      <c r="N35" s="55">
        <v>0</v>
      </c>
      <c r="O35" s="55">
        <v>4.7619047619047603E-2</v>
      </c>
      <c r="P35" s="55">
        <v>0.11111111111111099</v>
      </c>
      <c r="Q35" s="55">
        <v>8.6956521739130405E-2</v>
      </c>
      <c r="R35" s="55">
        <v>3.03030303030303E-2</v>
      </c>
      <c r="S35" s="55">
        <v>4.0540540540540501E-2</v>
      </c>
      <c r="T35" s="55">
        <v>6.8181818181818205E-2</v>
      </c>
      <c r="U35" s="55">
        <v>9.6774193548387094E-2</v>
      </c>
      <c r="V35" s="55">
        <v>0.102564102564103</v>
      </c>
      <c r="W35" s="55">
        <v>5.63380281690141E-2</v>
      </c>
      <c r="X35" s="55">
        <v>5.5555555555555601E-2</v>
      </c>
      <c r="Y35" s="55">
        <v>0.1</v>
      </c>
      <c r="Z35" s="55">
        <v>0.104166666666667</v>
      </c>
      <c r="AA35" s="55">
        <v>8.7719298245614002E-2</v>
      </c>
      <c r="AB35" s="55">
        <v>9.5238095238095205E-2</v>
      </c>
      <c r="AC35" s="55">
        <v>0</v>
      </c>
      <c r="AD35" s="55">
        <v>7.2463768115942004E-2</v>
      </c>
      <c r="AE35" s="55">
        <v>0</v>
      </c>
      <c r="AF35" s="55">
        <v>5.2631578947368397E-2</v>
      </c>
      <c r="AG35" s="55">
        <v>9.5238095238095205E-2</v>
      </c>
      <c r="AH35" s="55">
        <v>0.1</v>
      </c>
    </row>
    <row r="36" spans="1:34" x14ac:dyDescent="0.35">
      <c r="A36" s="34" t="s">
        <v>66</v>
      </c>
      <c r="B36" s="34" t="s">
        <v>88</v>
      </c>
      <c r="C36" s="34" t="s">
        <v>91</v>
      </c>
      <c r="D36" s="34" t="s">
        <v>133</v>
      </c>
      <c r="E36" s="34" t="s">
        <v>10</v>
      </c>
      <c r="F36" s="34" t="s">
        <v>11</v>
      </c>
      <c r="G36" s="37" t="s">
        <v>110</v>
      </c>
      <c r="H36" s="63" t="s">
        <v>115</v>
      </c>
      <c r="I36" t="str">
        <f t="shared" si="0"/>
        <v>Barriers preventing to accessing health care when needed (3 months) : Could not afford cost of consultation</v>
      </c>
      <c r="J36" t="str">
        <f t="shared" si="1"/>
        <v>Barriers preventing to accessing health care when needed (3 months) : Could not afford cost of consultationLebanese</v>
      </c>
      <c r="K36" s="55">
        <v>0.60606060606060597</v>
      </c>
      <c r="L36" s="55">
        <v>0.58974358974358998</v>
      </c>
      <c r="M36" s="55">
        <v>0.32142857142857101</v>
      </c>
      <c r="N36" s="55">
        <v>0.60204081632653095</v>
      </c>
      <c r="O36" s="55">
        <v>0.59523809523809501</v>
      </c>
      <c r="P36" s="55">
        <v>0.70833333333333304</v>
      </c>
      <c r="Q36" s="55">
        <v>0.565217391304348</v>
      </c>
      <c r="R36" s="55">
        <v>0.57575757575757602</v>
      </c>
      <c r="S36" s="55">
        <v>0.63513513513513498</v>
      </c>
      <c r="T36" s="55">
        <v>0.56818181818181801</v>
      </c>
      <c r="U36" s="55">
        <v>0.61290322580645196</v>
      </c>
      <c r="V36" s="55">
        <v>0.55128205128205099</v>
      </c>
      <c r="W36" s="55">
        <v>0.676056338028169</v>
      </c>
      <c r="X36" s="55">
        <v>0.31111111111111101</v>
      </c>
      <c r="Y36" s="55">
        <v>0.58750000000000002</v>
      </c>
      <c r="Z36" s="55">
        <v>0.4375</v>
      </c>
      <c r="AA36" s="55">
        <v>0.54385964912280704</v>
      </c>
      <c r="AB36" s="55">
        <v>0.61904761904761896</v>
      </c>
      <c r="AC36" s="55">
        <v>0.69444444444444497</v>
      </c>
      <c r="AD36" s="55">
        <v>0.50724637681159401</v>
      </c>
      <c r="AE36" s="55">
        <v>0.55263157894736803</v>
      </c>
      <c r="AF36" s="55">
        <v>0.105263157894737</v>
      </c>
      <c r="AG36" s="55">
        <v>0.66666666666666696</v>
      </c>
      <c r="AH36" s="55">
        <v>0.56000000000000005</v>
      </c>
    </row>
    <row r="37" spans="1:34" x14ac:dyDescent="0.35">
      <c r="A37" s="34" t="s">
        <v>66</v>
      </c>
      <c r="B37" s="34" t="s">
        <v>88</v>
      </c>
      <c r="C37" s="34" t="s">
        <v>91</v>
      </c>
      <c r="D37" s="34" t="s">
        <v>133</v>
      </c>
      <c r="E37" s="34" t="s">
        <v>10</v>
      </c>
      <c r="F37" s="34" t="s">
        <v>11</v>
      </c>
      <c r="G37" s="37" t="s">
        <v>110</v>
      </c>
      <c r="H37" s="63" t="s">
        <v>116</v>
      </c>
      <c r="I37" t="str">
        <f t="shared" si="0"/>
        <v>Barriers preventing to accessing health care when needed (3 months) : Could not afford cost of treatment</v>
      </c>
      <c r="J37" t="str">
        <f t="shared" si="1"/>
        <v>Barriers preventing to accessing health care when needed (3 months) : Could not afford cost of treatmentLebanese</v>
      </c>
      <c r="K37" s="55">
        <v>0.74747474747474796</v>
      </c>
      <c r="L37" s="55">
        <v>0.71794871794871795</v>
      </c>
      <c r="M37" s="55">
        <v>0.58928571428571397</v>
      </c>
      <c r="N37" s="55">
        <v>0.78571428571428603</v>
      </c>
      <c r="O37" s="55">
        <v>0.76190476190476197</v>
      </c>
      <c r="P37" s="55">
        <v>0.84722222222222199</v>
      </c>
      <c r="Q37" s="55">
        <v>0.71014492753623204</v>
      </c>
      <c r="R37" s="55">
        <v>0.75757575757575801</v>
      </c>
      <c r="S37" s="55">
        <v>0.72972972972973005</v>
      </c>
      <c r="T37" s="55">
        <v>0.70454545454545503</v>
      </c>
      <c r="U37" s="55">
        <v>0.77419354838709697</v>
      </c>
      <c r="V37" s="55">
        <v>0.64102564102564097</v>
      </c>
      <c r="W37" s="55">
        <v>0.74647887323943696</v>
      </c>
      <c r="X37" s="55">
        <v>0.37777777777777799</v>
      </c>
      <c r="Y37" s="55">
        <v>0.65</v>
      </c>
      <c r="Z37" s="55">
        <v>0.8125</v>
      </c>
      <c r="AA37" s="55">
        <v>0.70175438596491202</v>
      </c>
      <c r="AB37" s="55">
        <v>0.65476190476190499</v>
      </c>
      <c r="AC37" s="55">
        <v>0.72222222222222199</v>
      </c>
      <c r="AD37" s="55">
        <v>0.623188405797101</v>
      </c>
      <c r="AE37" s="55">
        <v>0.75</v>
      </c>
      <c r="AF37" s="55">
        <v>0.157894736842105</v>
      </c>
      <c r="AG37" s="55">
        <v>0.69047619047619002</v>
      </c>
      <c r="AH37" s="55">
        <v>0.6</v>
      </c>
    </row>
    <row r="38" spans="1:34" x14ac:dyDescent="0.35">
      <c r="A38" s="34" t="s">
        <v>66</v>
      </c>
      <c r="B38" s="34" t="s">
        <v>88</v>
      </c>
      <c r="C38" s="34" t="s">
        <v>91</v>
      </c>
      <c r="D38" s="34" t="s">
        <v>133</v>
      </c>
      <c r="E38" s="34" t="s">
        <v>10</v>
      </c>
      <c r="F38" s="34" t="s">
        <v>11</v>
      </c>
      <c r="G38" s="37" t="s">
        <v>110</v>
      </c>
      <c r="H38" s="63" t="s">
        <v>117</v>
      </c>
      <c r="I38" t="str">
        <f t="shared" si="0"/>
        <v>Barriers preventing to accessing health care when needed (3 months) : Could not afford transportation to health facility</v>
      </c>
      <c r="J38" t="str">
        <f t="shared" si="1"/>
        <v>Barriers preventing to accessing health care when needed (3 months) : Could not afford transportation to health facilityLebanese</v>
      </c>
      <c r="K38" s="55">
        <v>0.16161616161616199</v>
      </c>
      <c r="L38" s="55">
        <v>0.15384615384615399</v>
      </c>
      <c r="M38" s="55">
        <v>0.19642857142857101</v>
      </c>
      <c r="N38" s="55">
        <v>0.24489795918367299</v>
      </c>
      <c r="O38" s="55">
        <v>0.119047619047619</v>
      </c>
      <c r="P38" s="55">
        <v>0.30555555555555602</v>
      </c>
      <c r="Q38" s="55">
        <v>0.30434782608695699</v>
      </c>
      <c r="R38" s="55">
        <v>0.36363636363636398</v>
      </c>
      <c r="S38" s="55">
        <v>0.135135135135135</v>
      </c>
      <c r="T38" s="55">
        <v>0.170454545454545</v>
      </c>
      <c r="U38" s="55">
        <v>8.0645161290322606E-2</v>
      </c>
      <c r="V38" s="55">
        <v>0.15384615384615399</v>
      </c>
      <c r="W38" s="55">
        <v>0.183098591549296</v>
      </c>
      <c r="X38" s="55">
        <v>4.4444444444444398E-2</v>
      </c>
      <c r="Y38" s="55">
        <v>0.13750000000000001</v>
      </c>
      <c r="Z38" s="55">
        <v>0.3125</v>
      </c>
      <c r="AA38" s="55">
        <v>0.26315789473684198</v>
      </c>
      <c r="AB38" s="55">
        <v>0.226190476190476</v>
      </c>
      <c r="AC38" s="55">
        <v>0.16666666666666699</v>
      </c>
      <c r="AD38" s="55">
        <v>0.173913043478261</v>
      </c>
      <c r="AE38" s="55">
        <v>0.118421052631579</v>
      </c>
      <c r="AF38" s="55">
        <v>5.2631578947368397E-2</v>
      </c>
      <c r="AG38" s="55">
        <v>0.13095238095238099</v>
      </c>
      <c r="AH38" s="55">
        <v>0.1</v>
      </c>
    </row>
    <row r="39" spans="1:34" x14ac:dyDescent="0.35">
      <c r="A39" s="34" t="s">
        <v>66</v>
      </c>
      <c r="B39" s="34" t="s">
        <v>88</v>
      </c>
      <c r="C39" s="34" t="s">
        <v>91</v>
      </c>
      <c r="D39" s="34" t="s">
        <v>133</v>
      </c>
      <c r="E39" s="34" t="s">
        <v>10</v>
      </c>
      <c r="F39" s="34" t="s">
        <v>11</v>
      </c>
      <c r="G39" s="37" t="s">
        <v>110</v>
      </c>
      <c r="H39" s="63" t="s">
        <v>118</v>
      </c>
      <c r="I39" t="str">
        <f t="shared" si="0"/>
        <v>Barriers preventing to accessing health care when needed (3 months) : Issues with quality or accessibility of medications</v>
      </c>
      <c r="J39" t="str">
        <f t="shared" si="1"/>
        <v>Barriers preventing to accessing health care when needed (3 months) : Issues with quality or accessibility of medicationsLebanese</v>
      </c>
      <c r="K39" s="55">
        <v>4.0404040404040401E-2</v>
      </c>
      <c r="L39" s="55">
        <v>0.102564102564103</v>
      </c>
      <c r="M39" s="55">
        <v>3.5714285714285698E-2</v>
      </c>
      <c r="N39" s="55">
        <v>2.04081632653061E-2</v>
      </c>
      <c r="O39" s="55">
        <v>2.3809523809523801E-2</v>
      </c>
      <c r="P39" s="55">
        <v>1.38888888888889E-2</v>
      </c>
      <c r="Q39" s="55">
        <v>8.6956521739130405E-2</v>
      </c>
      <c r="R39" s="55">
        <v>9.0909090909090898E-2</v>
      </c>
      <c r="S39" s="55">
        <v>8.1081081081081099E-2</v>
      </c>
      <c r="T39" s="55">
        <v>0.26136363636363602</v>
      </c>
      <c r="U39" s="55">
        <v>0.16129032258064499</v>
      </c>
      <c r="V39" s="55">
        <v>0.15384615384615399</v>
      </c>
      <c r="W39" s="55">
        <v>5.63380281690141E-2</v>
      </c>
      <c r="X39" s="55">
        <v>6.6666666666666693E-2</v>
      </c>
      <c r="Y39" s="55">
        <v>8.7499999999999994E-2</v>
      </c>
      <c r="Z39" s="55">
        <v>0</v>
      </c>
      <c r="AA39" s="55">
        <v>7.0175438596491196E-2</v>
      </c>
      <c r="AB39" s="55">
        <v>0</v>
      </c>
      <c r="AC39" s="55">
        <v>5.5555555555555601E-2</v>
      </c>
      <c r="AD39" s="55">
        <v>7.2463768115942004E-2</v>
      </c>
      <c r="AE39" s="55">
        <v>0.105263157894737</v>
      </c>
      <c r="AF39" s="55">
        <v>-2.2204460492503101E-16</v>
      </c>
      <c r="AG39" s="55">
        <v>9.5238095238095205E-2</v>
      </c>
      <c r="AH39" s="55">
        <v>0.06</v>
      </c>
    </row>
    <row r="40" spans="1:34" x14ac:dyDescent="0.35">
      <c r="A40" s="34" t="s">
        <v>66</v>
      </c>
      <c r="B40" s="34" t="s">
        <v>88</v>
      </c>
      <c r="C40" s="34" t="s">
        <v>91</v>
      </c>
      <c r="D40" s="34" t="s">
        <v>133</v>
      </c>
      <c r="E40" s="34" t="s">
        <v>10</v>
      </c>
      <c r="F40" s="34" t="s">
        <v>11</v>
      </c>
      <c r="G40" s="37" t="s">
        <v>110</v>
      </c>
      <c r="H40" s="63" t="s">
        <v>119</v>
      </c>
      <c r="I40" t="str">
        <f t="shared" si="0"/>
        <v>Barriers preventing to accessing health care when needed (3 months) : Health facility is too far away</v>
      </c>
      <c r="J40" t="str">
        <f t="shared" si="1"/>
        <v>Barriers preventing to accessing health care when needed (3 months) : Health facility is too far awayLebanese</v>
      </c>
      <c r="K40" s="55">
        <v>0</v>
      </c>
      <c r="L40" s="55">
        <v>0</v>
      </c>
      <c r="M40" s="55">
        <v>0</v>
      </c>
      <c r="N40" s="55">
        <v>0</v>
      </c>
      <c r="O40" s="55">
        <v>0</v>
      </c>
      <c r="P40" s="55">
        <v>0</v>
      </c>
      <c r="Q40" s="55">
        <v>1.4492753623188401E-2</v>
      </c>
      <c r="R40" s="55">
        <v>0</v>
      </c>
      <c r="S40" s="55">
        <v>1.11022302462516E-16</v>
      </c>
      <c r="T40" s="55">
        <v>3.4090909090909102E-2</v>
      </c>
      <c r="U40" s="55">
        <v>4.8387096774193498E-2</v>
      </c>
      <c r="V40" s="55">
        <v>2.5641025641025599E-2</v>
      </c>
      <c r="W40" s="55">
        <v>1.4084507042253501E-2</v>
      </c>
      <c r="X40" s="55">
        <v>0.11111111111111099</v>
      </c>
      <c r="Y40" s="55">
        <v>1.2500000000000001E-2</v>
      </c>
      <c r="Z40" s="55">
        <v>8.3333333333333301E-2</v>
      </c>
      <c r="AA40" s="55">
        <v>3.5087719298245598E-2</v>
      </c>
      <c r="AB40" s="55">
        <v>3.5714285714285698E-2</v>
      </c>
      <c r="AC40" s="55">
        <v>0</v>
      </c>
      <c r="AD40" s="55">
        <v>2.8985507246376802E-2</v>
      </c>
      <c r="AE40" s="55">
        <v>0</v>
      </c>
      <c r="AF40" s="55">
        <v>8.7719298245614002E-2</v>
      </c>
      <c r="AG40" s="55">
        <v>3.5714285714285698E-2</v>
      </c>
      <c r="AH40" s="55">
        <v>0.04</v>
      </c>
    </row>
    <row r="41" spans="1:34" x14ac:dyDescent="0.35">
      <c r="A41" s="34" t="s">
        <v>66</v>
      </c>
      <c r="B41" s="34" t="s">
        <v>88</v>
      </c>
      <c r="C41" s="34" t="s">
        <v>91</v>
      </c>
      <c r="D41" s="34" t="s">
        <v>133</v>
      </c>
      <c r="E41" s="34" t="s">
        <v>10</v>
      </c>
      <c r="F41" s="34" t="s">
        <v>11</v>
      </c>
      <c r="G41" s="37" t="s">
        <v>110</v>
      </c>
      <c r="H41" s="63" t="s">
        <v>120</v>
      </c>
      <c r="I41" t="str">
        <f t="shared" si="0"/>
        <v>Barriers preventing to accessing health care when needed (3 months) : Disability prevents access to health facility</v>
      </c>
      <c r="J41" t="str">
        <f t="shared" si="1"/>
        <v>Barriers preventing to accessing health care when needed (3 months) : Disability prevents access to health facilityLebanese</v>
      </c>
      <c r="K41" s="55">
        <v>2.02020202020202E-2</v>
      </c>
      <c r="L41" s="55">
        <v>0</v>
      </c>
      <c r="M41" s="55">
        <v>1.7857142857142901E-2</v>
      </c>
      <c r="N41" s="55">
        <v>2.04081632653061E-2</v>
      </c>
      <c r="O41" s="55">
        <v>0</v>
      </c>
      <c r="P41" s="55">
        <v>0</v>
      </c>
      <c r="Q41" s="55">
        <v>0</v>
      </c>
      <c r="R41" s="55">
        <v>0</v>
      </c>
      <c r="S41" s="55">
        <v>1.11022302462516E-16</v>
      </c>
      <c r="T41" s="55">
        <v>0</v>
      </c>
      <c r="U41" s="55">
        <v>1.6129032258064498E-2</v>
      </c>
      <c r="V41" s="55">
        <v>0</v>
      </c>
      <c r="W41" s="55">
        <v>0</v>
      </c>
      <c r="X41" s="55">
        <v>0</v>
      </c>
      <c r="Y41" s="55">
        <v>0</v>
      </c>
      <c r="Z41" s="55">
        <v>0</v>
      </c>
      <c r="AA41" s="55">
        <v>0</v>
      </c>
      <c r="AB41" s="55">
        <v>1.1904761904761901E-2</v>
      </c>
      <c r="AC41" s="55">
        <v>0</v>
      </c>
      <c r="AD41" s="55">
        <v>0</v>
      </c>
      <c r="AE41" s="55">
        <v>0</v>
      </c>
      <c r="AF41" s="55">
        <v>-2.2204460492503101E-16</v>
      </c>
      <c r="AG41" s="55">
        <v>0</v>
      </c>
      <c r="AH41" s="55">
        <v>0</v>
      </c>
    </row>
    <row r="42" spans="1:34" x14ac:dyDescent="0.35">
      <c r="A42" s="34" t="s">
        <v>66</v>
      </c>
      <c r="B42" s="34" t="s">
        <v>88</v>
      </c>
      <c r="C42" s="34" t="s">
        <v>91</v>
      </c>
      <c r="D42" s="34" t="s">
        <v>133</v>
      </c>
      <c r="E42" s="34" t="s">
        <v>10</v>
      </c>
      <c r="F42" s="34" t="s">
        <v>11</v>
      </c>
      <c r="G42" s="37" t="s">
        <v>110</v>
      </c>
      <c r="H42" s="63" t="s">
        <v>121</v>
      </c>
      <c r="I42" t="str">
        <f t="shared" si="0"/>
        <v>Barriers preventing to accessing health care when needed (3 months) : No means of transport</v>
      </c>
      <c r="J42" t="str">
        <f t="shared" si="1"/>
        <v>Barriers preventing to accessing health care when needed (3 months) : No means of transportLebanese</v>
      </c>
      <c r="K42" s="55">
        <v>7.0707070707070704E-2</v>
      </c>
      <c r="L42" s="55">
        <v>2.5641025641025599E-2</v>
      </c>
      <c r="M42" s="55">
        <v>0.28571428571428598</v>
      </c>
      <c r="N42" s="55">
        <v>1.02040816326531E-2</v>
      </c>
      <c r="O42" s="55">
        <v>4.7619047619047603E-2</v>
      </c>
      <c r="P42" s="55">
        <v>6.9444444444444406E-2</v>
      </c>
      <c r="Q42" s="55">
        <v>5.7971014492753603E-2</v>
      </c>
      <c r="R42" s="55">
        <v>3.03030303030303E-2</v>
      </c>
      <c r="S42" s="55">
        <v>2.7027027027027001E-2</v>
      </c>
      <c r="T42" s="55">
        <v>2.27272727272727E-2</v>
      </c>
      <c r="U42" s="55">
        <v>1.6129032258064498E-2</v>
      </c>
      <c r="V42" s="55">
        <v>2.5641025641025599E-2</v>
      </c>
      <c r="W42" s="55">
        <v>2.8169014084507001E-2</v>
      </c>
      <c r="X42" s="55">
        <v>2.2222222222222199E-2</v>
      </c>
      <c r="Y42" s="55">
        <v>2.5000000000000001E-2</v>
      </c>
      <c r="Z42" s="55">
        <v>2.0833333333333301E-2</v>
      </c>
      <c r="AA42" s="55">
        <v>1.7543859649122799E-2</v>
      </c>
      <c r="AB42" s="55">
        <v>0</v>
      </c>
      <c r="AC42" s="55">
        <v>0</v>
      </c>
      <c r="AD42" s="55">
        <v>4.3478260869565202E-2</v>
      </c>
      <c r="AE42" s="55">
        <v>0</v>
      </c>
      <c r="AF42" s="55">
        <v>3.5087719298245598E-2</v>
      </c>
      <c r="AG42" s="55">
        <v>2.3809523809523801E-2</v>
      </c>
      <c r="AH42" s="55">
        <v>0</v>
      </c>
    </row>
    <row r="43" spans="1:34" x14ac:dyDescent="0.35">
      <c r="A43" s="34" t="s">
        <v>66</v>
      </c>
      <c r="B43" s="34" t="s">
        <v>88</v>
      </c>
      <c r="C43" s="34" t="s">
        <v>91</v>
      </c>
      <c r="D43" s="34" t="s">
        <v>133</v>
      </c>
      <c r="E43" s="34" t="s">
        <v>10</v>
      </c>
      <c r="F43" s="34" t="s">
        <v>11</v>
      </c>
      <c r="G43" s="37" t="s">
        <v>110</v>
      </c>
      <c r="H43" s="63" t="s">
        <v>122</v>
      </c>
      <c r="I43" t="str">
        <f t="shared" si="0"/>
        <v>Barriers preventing to accessing health care when needed (3 months) : Not safe/insecurity at health facility</v>
      </c>
      <c r="J43" t="str">
        <f t="shared" si="1"/>
        <v>Barriers preventing to accessing health care when needed (3 months) : Not safe/insecurity at health facilityLebanese</v>
      </c>
      <c r="K43" s="55">
        <v>0</v>
      </c>
      <c r="L43" s="55">
        <v>0</v>
      </c>
      <c r="M43" s="55">
        <v>0</v>
      </c>
      <c r="N43" s="55">
        <v>0</v>
      </c>
      <c r="O43" s="55">
        <v>0</v>
      </c>
      <c r="P43" s="55">
        <v>0</v>
      </c>
      <c r="Q43" s="55">
        <v>0</v>
      </c>
      <c r="R43" s="55">
        <v>0</v>
      </c>
      <c r="S43" s="55">
        <v>1.11022302462516E-16</v>
      </c>
      <c r="T43" s="55">
        <v>0</v>
      </c>
      <c r="U43" s="55">
        <v>0</v>
      </c>
      <c r="V43" s="55">
        <v>0</v>
      </c>
      <c r="W43" s="55">
        <v>0</v>
      </c>
      <c r="X43" s="55">
        <v>0</v>
      </c>
      <c r="Y43" s="55">
        <v>0</v>
      </c>
      <c r="Z43" s="55">
        <v>0</v>
      </c>
      <c r="AA43" s="55">
        <v>0</v>
      </c>
      <c r="AB43" s="55">
        <v>0</v>
      </c>
      <c r="AC43" s="55">
        <v>0</v>
      </c>
      <c r="AD43" s="55">
        <v>0</v>
      </c>
      <c r="AE43" s="55">
        <v>0</v>
      </c>
      <c r="AF43" s="55">
        <v>-2.2204460492503101E-16</v>
      </c>
      <c r="AG43" s="55">
        <v>0</v>
      </c>
      <c r="AH43" s="55">
        <v>0.02</v>
      </c>
    </row>
    <row r="44" spans="1:34" x14ac:dyDescent="0.35">
      <c r="A44" s="34" t="s">
        <v>66</v>
      </c>
      <c r="B44" s="34" t="s">
        <v>88</v>
      </c>
      <c r="C44" s="34" t="s">
        <v>91</v>
      </c>
      <c r="D44" s="34" t="s">
        <v>133</v>
      </c>
      <c r="E44" s="34" t="s">
        <v>10</v>
      </c>
      <c r="F44" s="34" t="s">
        <v>11</v>
      </c>
      <c r="G44" s="37" t="s">
        <v>110</v>
      </c>
      <c r="H44" s="63" t="s">
        <v>123</v>
      </c>
      <c r="I44" t="str">
        <f t="shared" si="0"/>
        <v>Barriers preventing to accessing health care when needed (3 months) : Not safe/insecurity while travelling to health facility</v>
      </c>
      <c r="J44" t="str">
        <f t="shared" si="1"/>
        <v>Barriers preventing to accessing health care when needed (3 months) : Not safe/insecurity while travelling to health facilityLebanese</v>
      </c>
      <c r="K44" s="55">
        <v>0</v>
      </c>
      <c r="L44" s="55">
        <v>0</v>
      </c>
      <c r="M44" s="55">
        <v>0</v>
      </c>
      <c r="N44" s="55">
        <v>0</v>
      </c>
      <c r="O44" s="55">
        <v>0</v>
      </c>
      <c r="P44" s="55">
        <v>0</v>
      </c>
      <c r="Q44" s="55">
        <v>1.4492753623188401E-2</v>
      </c>
      <c r="R44" s="55">
        <v>0</v>
      </c>
      <c r="S44" s="55">
        <v>1.35135135135135E-2</v>
      </c>
      <c r="T44" s="55">
        <v>0</v>
      </c>
      <c r="U44" s="55">
        <v>1.6129032258064498E-2</v>
      </c>
      <c r="V44" s="55">
        <v>0</v>
      </c>
      <c r="W44" s="55">
        <v>0</v>
      </c>
      <c r="X44" s="55">
        <v>0</v>
      </c>
      <c r="Y44" s="55">
        <v>0</v>
      </c>
      <c r="Z44" s="55">
        <v>0</v>
      </c>
      <c r="AA44" s="55">
        <v>0</v>
      </c>
      <c r="AB44" s="55">
        <v>0</v>
      </c>
      <c r="AC44" s="55">
        <v>0</v>
      </c>
      <c r="AD44" s="55">
        <v>0</v>
      </c>
      <c r="AE44" s="55">
        <v>0</v>
      </c>
      <c r="AF44" s="55">
        <v>-2.2204460492503101E-16</v>
      </c>
      <c r="AG44" s="55">
        <v>0</v>
      </c>
      <c r="AH44" s="55">
        <v>0</v>
      </c>
    </row>
    <row r="45" spans="1:34" x14ac:dyDescent="0.35">
      <c r="A45" s="34" t="s">
        <v>66</v>
      </c>
      <c r="B45" s="34" t="s">
        <v>88</v>
      </c>
      <c r="C45" s="34" t="s">
        <v>91</v>
      </c>
      <c r="D45" s="34" t="s">
        <v>133</v>
      </c>
      <c r="E45" s="34" t="s">
        <v>10</v>
      </c>
      <c r="F45" s="34" t="s">
        <v>11</v>
      </c>
      <c r="G45" s="37" t="s">
        <v>110</v>
      </c>
      <c r="H45" s="63" t="s">
        <v>124</v>
      </c>
      <c r="I45" t="str">
        <f t="shared" si="0"/>
        <v>Barriers preventing to accessing health care when needed (3 months) : Fear of exposure to COVID-19 at health facility</v>
      </c>
      <c r="J45" t="str">
        <f t="shared" si="1"/>
        <v>Barriers preventing to accessing health care when needed (3 months) : Fear of exposure to COVID-19 at health facilityLebanese</v>
      </c>
      <c r="K45" s="55">
        <v>2.02020202020202E-2</v>
      </c>
      <c r="L45" s="55">
        <v>2.5641025641025599E-2</v>
      </c>
      <c r="M45" s="55">
        <v>3.5714285714285698E-2</v>
      </c>
      <c r="N45" s="55">
        <v>4.08163265306122E-2</v>
      </c>
      <c r="O45" s="55">
        <v>4.7619047619047603E-2</v>
      </c>
      <c r="P45" s="55">
        <v>0</v>
      </c>
      <c r="Q45" s="55">
        <v>0</v>
      </c>
      <c r="R45" s="55">
        <v>0</v>
      </c>
      <c r="S45" s="55">
        <v>2.7027027027027001E-2</v>
      </c>
      <c r="T45" s="55">
        <v>0</v>
      </c>
      <c r="U45" s="55">
        <v>4.8387096774193498E-2</v>
      </c>
      <c r="V45" s="55">
        <v>8.9743589743589702E-2</v>
      </c>
      <c r="W45" s="55">
        <v>2.8169014084507001E-2</v>
      </c>
      <c r="X45" s="55">
        <v>0.233333333333333</v>
      </c>
      <c r="Y45" s="55">
        <v>0</v>
      </c>
      <c r="Z45" s="55">
        <v>2.0833333333333301E-2</v>
      </c>
      <c r="AA45" s="55">
        <v>1.7543859649122799E-2</v>
      </c>
      <c r="AB45" s="55">
        <v>2.3809523809523801E-2</v>
      </c>
      <c r="AC45" s="55">
        <v>2.7777777777777801E-2</v>
      </c>
      <c r="AD45" s="55">
        <v>2.8985507246376802E-2</v>
      </c>
      <c r="AE45" s="55">
        <v>0</v>
      </c>
      <c r="AF45" s="55">
        <v>-2.2204460492503101E-16</v>
      </c>
      <c r="AG45" s="55">
        <v>0</v>
      </c>
      <c r="AH45" s="55">
        <v>0.04</v>
      </c>
    </row>
    <row r="46" spans="1:34" x14ac:dyDescent="0.35">
      <c r="A46" s="34" t="s">
        <v>66</v>
      </c>
      <c r="B46" s="34" t="s">
        <v>88</v>
      </c>
      <c r="C46" s="34" t="s">
        <v>91</v>
      </c>
      <c r="D46" s="34" t="s">
        <v>133</v>
      </c>
      <c r="E46" s="34" t="s">
        <v>10</v>
      </c>
      <c r="F46" s="34" t="s">
        <v>11</v>
      </c>
      <c r="G46" s="37" t="s">
        <v>110</v>
      </c>
      <c r="H46" s="63" t="s">
        <v>125</v>
      </c>
      <c r="I46" t="str">
        <f t="shared" si="0"/>
        <v>Barriers preventing to accessing health care when needed (3 months) : Not trained staff at health facility</v>
      </c>
      <c r="J46" t="str">
        <f t="shared" si="1"/>
        <v>Barriers preventing to accessing health care when needed (3 months) : Not trained staff at health facilityLebanese</v>
      </c>
      <c r="K46" s="55">
        <v>0</v>
      </c>
      <c r="L46" s="55">
        <v>0</v>
      </c>
      <c r="M46" s="55">
        <v>0</v>
      </c>
      <c r="N46" s="55">
        <v>1.02040816326531E-2</v>
      </c>
      <c r="O46" s="55">
        <v>0</v>
      </c>
      <c r="P46" s="55">
        <v>0</v>
      </c>
      <c r="Q46" s="55">
        <v>0</v>
      </c>
      <c r="R46" s="55">
        <v>0</v>
      </c>
      <c r="S46" s="55">
        <v>1.11022302462516E-16</v>
      </c>
      <c r="T46" s="55">
        <v>0</v>
      </c>
      <c r="U46" s="55">
        <v>0</v>
      </c>
      <c r="V46" s="55">
        <v>1.2820512820512799E-2</v>
      </c>
      <c r="W46" s="55">
        <v>0</v>
      </c>
      <c r="X46" s="55">
        <v>0</v>
      </c>
      <c r="Y46" s="55">
        <v>0</v>
      </c>
      <c r="Z46" s="55">
        <v>0</v>
      </c>
      <c r="AA46" s="55">
        <v>3.5087719298245598E-2</v>
      </c>
      <c r="AB46" s="55">
        <v>0</v>
      </c>
      <c r="AC46" s="55">
        <v>0</v>
      </c>
      <c r="AD46" s="55">
        <v>0</v>
      </c>
      <c r="AE46" s="55">
        <v>0</v>
      </c>
      <c r="AF46" s="55">
        <v>1.7543859649122799E-2</v>
      </c>
      <c r="AG46" s="55">
        <v>0</v>
      </c>
      <c r="AH46" s="55">
        <v>0</v>
      </c>
    </row>
    <row r="47" spans="1:34" x14ac:dyDescent="0.35">
      <c r="A47" s="34" t="s">
        <v>66</v>
      </c>
      <c r="B47" s="34" t="s">
        <v>88</v>
      </c>
      <c r="C47" s="34" t="s">
        <v>91</v>
      </c>
      <c r="D47" s="34" t="s">
        <v>133</v>
      </c>
      <c r="E47" s="34" t="s">
        <v>10</v>
      </c>
      <c r="F47" s="34" t="s">
        <v>11</v>
      </c>
      <c r="G47" s="37" t="s">
        <v>110</v>
      </c>
      <c r="H47" s="63" t="s">
        <v>126</v>
      </c>
      <c r="I47" t="str">
        <f t="shared" si="0"/>
        <v>Barriers preventing to accessing health care when needed (3 months) : Not enough staff at health facility</v>
      </c>
      <c r="J47" t="str">
        <f t="shared" si="1"/>
        <v>Barriers preventing to accessing health care when needed (3 months) : Not enough staff at health facilityLebanese</v>
      </c>
      <c r="K47" s="55">
        <v>0</v>
      </c>
      <c r="L47" s="55">
        <v>0</v>
      </c>
      <c r="M47" s="55">
        <v>0</v>
      </c>
      <c r="N47" s="55">
        <v>0</v>
      </c>
      <c r="O47" s="55">
        <v>0</v>
      </c>
      <c r="P47" s="55">
        <v>0</v>
      </c>
      <c r="Q47" s="55">
        <v>0</v>
      </c>
      <c r="R47" s="55">
        <v>0</v>
      </c>
      <c r="S47" s="55">
        <v>1.11022302462516E-16</v>
      </c>
      <c r="T47" s="55">
        <v>0</v>
      </c>
      <c r="U47" s="55">
        <v>0</v>
      </c>
      <c r="V47" s="55">
        <v>0</v>
      </c>
      <c r="W47" s="55">
        <v>0</v>
      </c>
      <c r="X47" s="55">
        <v>0</v>
      </c>
      <c r="Y47" s="55">
        <v>1.2500000000000001E-2</v>
      </c>
      <c r="Z47" s="55">
        <v>0</v>
      </c>
      <c r="AA47" s="55">
        <v>0</v>
      </c>
      <c r="AB47" s="55">
        <v>0</v>
      </c>
      <c r="AC47" s="55">
        <v>0</v>
      </c>
      <c r="AD47" s="55">
        <v>0</v>
      </c>
      <c r="AE47" s="55">
        <v>0</v>
      </c>
      <c r="AF47" s="55">
        <v>1.7543859649122799E-2</v>
      </c>
      <c r="AG47" s="55">
        <v>0</v>
      </c>
      <c r="AH47" s="55">
        <v>0</v>
      </c>
    </row>
    <row r="48" spans="1:34" x14ac:dyDescent="0.35">
      <c r="A48" s="34" t="s">
        <v>66</v>
      </c>
      <c r="B48" s="34" t="s">
        <v>88</v>
      </c>
      <c r="C48" s="34" t="s">
        <v>91</v>
      </c>
      <c r="D48" s="34" t="s">
        <v>133</v>
      </c>
      <c r="E48" s="34" t="s">
        <v>10</v>
      </c>
      <c r="F48" s="34" t="s">
        <v>11</v>
      </c>
      <c r="G48" s="37" t="s">
        <v>110</v>
      </c>
      <c r="H48" s="63" t="s">
        <v>127</v>
      </c>
      <c r="I48" t="str">
        <f t="shared" si="0"/>
        <v>Barriers preventing to accessing health care when needed (3 months) : Lack of female staff at health facility</v>
      </c>
      <c r="J48" t="str">
        <f t="shared" si="1"/>
        <v>Barriers preventing to accessing health care when needed (3 months) : Lack of female staff at health facilityLebanese</v>
      </c>
      <c r="K48" s="55">
        <v>0</v>
      </c>
      <c r="L48" s="55">
        <v>0</v>
      </c>
      <c r="M48" s="55">
        <v>0</v>
      </c>
      <c r="N48" s="55">
        <v>0</v>
      </c>
      <c r="O48" s="55">
        <v>0</v>
      </c>
      <c r="P48" s="55">
        <v>0</v>
      </c>
      <c r="Q48" s="55">
        <v>0</v>
      </c>
      <c r="R48" s="55">
        <v>0</v>
      </c>
      <c r="S48" s="55">
        <v>1.11022302462516E-16</v>
      </c>
      <c r="T48" s="55">
        <v>0</v>
      </c>
      <c r="U48" s="55">
        <v>0</v>
      </c>
      <c r="V48" s="55">
        <v>0</v>
      </c>
      <c r="W48" s="55">
        <v>0</v>
      </c>
      <c r="X48" s="55">
        <v>1.1111111111111099E-2</v>
      </c>
      <c r="Y48" s="55">
        <v>1.2500000000000001E-2</v>
      </c>
      <c r="Z48" s="55">
        <v>0</v>
      </c>
      <c r="AA48" s="55">
        <v>0</v>
      </c>
      <c r="AB48" s="55">
        <v>0</v>
      </c>
      <c r="AC48" s="55">
        <v>0</v>
      </c>
      <c r="AD48" s="55">
        <v>0</v>
      </c>
      <c r="AE48" s="55">
        <v>0</v>
      </c>
      <c r="AF48" s="55">
        <v>-2.2204460492503101E-16</v>
      </c>
      <c r="AG48" s="55">
        <v>0</v>
      </c>
      <c r="AH48" s="55">
        <v>0</v>
      </c>
    </row>
    <row r="49" spans="1:34" x14ac:dyDescent="0.35">
      <c r="A49" s="34" t="s">
        <v>66</v>
      </c>
      <c r="B49" s="34" t="s">
        <v>88</v>
      </c>
      <c r="C49" s="34" t="s">
        <v>91</v>
      </c>
      <c r="D49" s="34" t="s">
        <v>133</v>
      </c>
      <c r="E49" s="34" t="s">
        <v>10</v>
      </c>
      <c r="F49" s="34" t="s">
        <v>11</v>
      </c>
      <c r="G49" s="37" t="s">
        <v>110</v>
      </c>
      <c r="H49" s="63" t="s">
        <v>128</v>
      </c>
      <c r="I49" t="str">
        <f t="shared" si="0"/>
        <v>Barriers preventing to accessing health care when needed (3 months) : Fear or distrust of health workers, examination or treatment</v>
      </c>
      <c r="J49" t="str">
        <f t="shared" si="1"/>
        <v>Barriers preventing to accessing health care when needed (3 months) : Fear or distrust of health workers, examination or treatmentLebanese</v>
      </c>
      <c r="K49" s="55">
        <v>0</v>
      </c>
      <c r="L49" s="55">
        <v>0</v>
      </c>
      <c r="M49" s="55">
        <v>0</v>
      </c>
      <c r="N49" s="55">
        <v>3.06122448979592E-2</v>
      </c>
      <c r="O49" s="55">
        <v>0</v>
      </c>
      <c r="P49" s="55">
        <v>0</v>
      </c>
      <c r="Q49" s="55">
        <v>0</v>
      </c>
      <c r="R49" s="55">
        <v>0</v>
      </c>
      <c r="S49" s="55">
        <v>1.11022302462516E-16</v>
      </c>
      <c r="T49" s="55">
        <v>1.13636363636364E-2</v>
      </c>
      <c r="U49" s="55">
        <v>0</v>
      </c>
      <c r="V49" s="55">
        <v>1.2820512820512799E-2</v>
      </c>
      <c r="W49" s="55">
        <v>0</v>
      </c>
      <c r="X49" s="55">
        <v>3.3333333333333298E-2</v>
      </c>
      <c r="Y49" s="55">
        <v>1.2500000000000001E-2</v>
      </c>
      <c r="Z49" s="55">
        <v>0</v>
      </c>
      <c r="AA49" s="55">
        <v>1.7543859649122799E-2</v>
      </c>
      <c r="AB49" s="55">
        <v>0</v>
      </c>
      <c r="AC49" s="55">
        <v>0</v>
      </c>
      <c r="AD49" s="55">
        <v>1.4492753623188401E-2</v>
      </c>
      <c r="AE49" s="55">
        <v>0</v>
      </c>
      <c r="AF49" s="55">
        <v>-2.2204460492503101E-16</v>
      </c>
      <c r="AG49" s="55">
        <v>1.1904761904761901E-2</v>
      </c>
      <c r="AH49" s="55">
        <v>0</v>
      </c>
    </row>
    <row r="50" spans="1:34" x14ac:dyDescent="0.35">
      <c r="A50" s="34" t="s">
        <v>66</v>
      </c>
      <c r="B50" s="34" t="s">
        <v>88</v>
      </c>
      <c r="C50" s="34" t="s">
        <v>91</v>
      </c>
      <c r="D50" s="34" t="s">
        <v>133</v>
      </c>
      <c r="E50" s="34" t="s">
        <v>10</v>
      </c>
      <c r="F50" s="34" t="s">
        <v>11</v>
      </c>
      <c r="G50" s="37" t="s">
        <v>110</v>
      </c>
      <c r="H50" s="63" t="s">
        <v>129</v>
      </c>
      <c r="I50" t="str">
        <f t="shared" si="0"/>
        <v>Barriers preventing to accessing health care when needed (3 months) : Could not take time off work / from caring for children</v>
      </c>
      <c r="J50" t="str">
        <f t="shared" si="1"/>
        <v>Barriers preventing to accessing health care when needed (3 months) : Could not take time off work / from caring for childrenLebanese</v>
      </c>
      <c r="K50" s="55">
        <v>0</v>
      </c>
      <c r="L50" s="55">
        <v>0</v>
      </c>
      <c r="M50" s="55">
        <v>0</v>
      </c>
      <c r="N50" s="55">
        <v>0</v>
      </c>
      <c r="O50" s="55">
        <v>0</v>
      </c>
      <c r="P50" s="55">
        <v>0</v>
      </c>
      <c r="Q50" s="55">
        <v>0</v>
      </c>
      <c r="R50" s="55">
        <v>0</v>
      </c>
      <c r="S50" s="55">
        <v>1.11022302462516E-16</v>
      </c>
      <c r="T50" s="55">
        <v>0</v>
      </c>
      <c r="U50" s="55">
        <v>0</v>
      </c>
      <c r="V50" s="55">
        <v>0</v>
      </c>
      <c r="W50" s="55">
        <v>0</v>
      </c>
      <c r="X50" s="55">
        <v>0</v>
      </c>
      <c r="Y50" s="55">
        <v>0</v>
      </c>
      <c r="Z50" s="55">
        <v>0</v>
      </c>
      <c r="AA50" s="55">
        <v>0</v>
      </c>
      <c r="AB50" s="55">
        <v>0</v>
      </c>
      <c r="AC50" s="55">
        <v>0</v>
      </c>
      <c r="AD50" s="55">
        <v>0</v>
      </c>
      <c r="AE50" s="55">
        <v>0</v>
      </c>
      <c r="AF50" s="55">
        <v>-2.2204460492503101E-16</v>
      </c>
      <c r="AG50" s="55">
        <v>0</v>
      </c>
      <c r="AH50" s="55">
        <v>0</v>
      </c>
    </row>
    <row r="51" spans="1:34" x14ac:dyDescent="0.35">
      <c r="A51" s="34" t="s">
        <v>66</v>
      </c>
      <c r="B51" s="34" t="s">
        <v>88</v>
      </c>
      <c r="C51" s="34" t="s">
        <v>91</v>
      </c>
      <c r="D51" s="34" t="s">
        <v>133</v>
      </c>
      <c r="E51" s="34" t="s">
        <v>10</v>
      </c>
      <c r="F51" s="34" t="s">
        <v>11</v>
      </c>
      <c r="G51" s="37" t="s">
        <v>110</v>
      </c>
      <c r="H51" s="63" t="s">
        <v>130</v>
      </c>
      <c r="I51" t="str">
        <f t="shared" si="0"/>
        <v>Barriers preventing to accessing health care when needed (3 months) : Language issues or communication barriers (can include disability related to speaking/ seeing/ hearing)</v>
      </c>
      <c r="J51" t="str">
        <f t="shared" si="1"/>
        <v>Barriers preventing to accessing health care when needed (3 months) : Language issues or communication barriers (can include disability related to speaking/ seeing/ hearing)Lebanese</v>
      </c>
      <c r="K51" s="55">
        <v>0</v>
      </c>
      <c r="L51" s="55">
        <v>0</v>
      </c>
      <c r="M51" s="55">
        <v>0</v>
      </c>
      <c r="N51" s="55">
        <v>0</v>
      </c>
      <c r="O51" s="55">
        <v>0</v>
      </c>
      <c r="P51" s="55">
        <v>0</v>
      </c>
      <c r="Q51" s="55">
        <v>0</v>
      </c>
      <c r="R51" s="55">
        <v>0</v>
      </c>
      <c r="S51" s="55">
        <v>1.11022302462516E-16</v>
      </c>
      <c r="T51" s="55">
        <v>0</v>
      </c>
      <c r="U51" s="55">
        <v>0</v>
      </c>
      <c r="V51" s="55">
        <v>0</v>
      </c>
      <c r="W51" s="55">
        <v>0</v>
      </c>
      <c r="X51" s="55">
        <v>0</v>
      </c>
      <c r="Y51" s="55">
        <v>0</v>
      </c>
      <c r="Z51" s="55">
        <v>0</v>
      </c>
      <c r="AA51" s="55">
        <v>0</v>
      </c>
      <c r="AB51" s="55">
        <v>0</v>
      </c>
      <c r="AC51" s="55">
        <v>0</v>
      </c>
      <c r="AD51" s="55">
        <v>0</v>
      </c>
      <c r="AE51" s="55">
        <v>0</v>
      </c>
      <c r="AF51" s="55">
        <v>-2.2204460492503101E-16</v>
      </c>
      <c r="AG51" s="55">
        <v>0</v>
      </c>
      <c r="AH51" s="55">
        <v>0</v>
      </c>
    </row>
    <row r="52" spans="1:34" x14ac:dyDescent="0.35">
      <c r="A52" s="34" t="s">
        <v>66</v>
      </c>
      <c r="B52" s="34" t="s">
        <v>88</v>
      </c>
      <c r="C52" s="34" t="s">
        <v>91</v>
      </c>
      <c r="D52" s="34" t="s">
        <v>133</v>
      </c>
      <c r="E52" s="34" t="s">
        <v>10</v>
      </c>
      <c r="F52" s="34" t="s">
        <v>11</v>
      </c>
      <c r="G52" s="37" t="s">
        <v>110</v>
      </c>
      <c r="H52" s="63" t="s">
        <v>131</v>
      </c>
      <c r="I52" t="str">
        <f t="shared" si="0"/>
        <v>Barriers preventing to accessing health care when needed (3 months) : Lack of civil documentation</v>
      </c>
      <c r="J52" t="str">
        <f t="shared" si="1"/>
        <v>Barriers preventing to accessing health care when needed (3 months) : Lack of civil documentationLebanese</v>
      </c>
      <c r="K52" s="55">
        <v>0</v>
      </c>
      <c r="L52" s="55">
        <v>0</v>
      </c>
      <c r="M52" s="55">
        <v>0</v>
      </c>
      <c r="N52" s="55">
        <v>0</v>
      </c>
      <c r="O52" s="55">
        <v>0</v>
      </c>
      <c r="P52" s="55">
        <v>0</v>
      </c>
      <c r="Q52" s="55">
        <v>0</v>
      </c>
      <c r="R52" s="55">
        <v>0</v>
      </c>
      <c r="S52" s="55">
        <v>1.11022302462516E-16</v>
      </c>
      <c r="T52" s="55">
        <v>0</v>
      </c>
      <c r="U52" s="55">
        <v>0</v>
      </c>
      <c r="V52" s="55">
        <v>0</v>
      </c>
      <c r="W52" s="55">
        <v>1.4084507042253501E-2</v>
      </c>
      <c r="X52" s="55">
        <v>0</v>
      </c>
      <c r="Y52" s="55">
        <v>0</v>
      </c>
      <c r="Z52" s="55">
        <v>0</v>
      </c>
      <c r="AA52" s="55">
        <v>0</v>
      </c>
      <c r="AB52" s="55">
        <v>0</v>
      </c>
      <c r="AC52" s="55">
        <v>0</v>
      </c>
      <c r="AD52" s="55">
        <v>0</v>
      </c>
      <c r="AE52" s="55">
        <v>0</v>
      </c>
      <c r="AF52" s="55">
        <v>-2.2204460492503101E-16</v>
      </c>
      <c r="AG52" s="55">
        <v>0</v>
      </c>
      <c r="AH52" s="55">
        <v>0</v>
      </c>
    </row>
    <row r="53" spans="1:34" x14ac:dyDescent="0.35">
      <c r="A53" s="34" t="s">
        <v>66</v>
      </c>
      <c r="B53" s="34" t="s">
        <v>88</v>
      </c>
      <c r="C53" s="34" t="s">
        <v>91</v>
      </c>
      <c r="D53" s="34" t="s">
        <v>133</v>
      </c>
      <c r="E53" s="34" t="s">
        <v>10</v>
      </c>
      <c r="F53" s="34" t="s">
        <v>11</v>
      </c>
      <c r="G53" s="37" t="s">
        <v>110</v>
      </c>
      <c r="H53" s="63" t="s">
        <v>132</v>
      </c>
      <c r="I53" t="str">
        <f t="shared" si="0"/>
        <v>Barriers preventing to accessing health care when needed (3 months) : Prevented by employer</v>
      </c>
      <c r="J53" t="str">
        <f t="shared" si="1"/>
        <v>Barriers preventing to accessing health care when needed (3 months) : Prevented by employerLebanese</v>
      </c>
      <c r="K53" s="55">
        <v>0</v>
      </c>
      <c r="L53" s="55">
        <v>0</v>
      </c>
      <c r="M53" s="55">
        <v>0</v>
      </c>
      <c r="N53" s="55">
        <v>0</v>
      </c>
      <c r="O53" s="55">
        <v>0</v>
      </c>
      <c r="P53" s="55">
        <v>0</v>
      </c>
      <c r="Q53" s="55">
        <v>0</v>
      </c>
      <c r="R53" s="55">
        <v>0</v>
      </c>
      <c r="S53" s="55">
        <v>1.11022302462516E-16</v>
      </c>
      <c r="T53" s="55">
        <v>0</v>
      </c>
      <c r="U53" s="55">
        <v>0</v>
      </c>
      <c r="V53" s="55">
        <v>0</v>
      </c>
      <c r="W53" s="55">
        <v>0</v>
      </c>
      <c r="X53" s="55">
        <v>0</v>
      </c>
      <c r="Y53" s="55">
        <v>0</v>
      </c>
      <c r="Z53" s="55">
        <v>0</v>
      </c>
      <c r="AA53" s="55">
        <v>0</v>
      </c>
      <c r="AB53" s="55">
        <v>0</v>
      </c>
      <c r="AC53" s="55">
        <v>0</v>
      </c>
      <c r="AD53" s="55">
        <v>0</v>
      </c>
      <c r="AE53" s="55">
        <v>0</v>
      </c>
      <c r="AF53" s="55">
        <v>-2.2204460492503101E-16</v>
      </c>
      <c r="AG53" s="55">
        <v>0</v>
      </c>
      <c r="AH53" s="55">
        <v>0</v>
      </c>
    </row>
    <row r="54" spans="1:34" x14ac:dyDescent="0.35">
      <c r="A54" s="34" t="s">
        <v>66</v>
      </c>
      <c r="B54" s="34" t="s">
        <v>88</v>
      </c>
      <c r="C54" s="34" t="s">
        <v>91</v>
      </c>
      <c r="D54" s="34" t="s">
        <v>133</v>
      </c>
      <c r="E54" s="34" t="s">
        <v>10</v>
      </c>
      <c r="F54" s="34" t="s">
        <v>11</v>
      </c>
      <c r="G54" s="37" t="s">
        <v>110</v>
      </c>
      <c r="H54" s="63" t="s">
        <v>108</v>
      </c>
      <c r="I54" t="str">
        <f t="shared" si="0"/>
        <v>Barriers preventing to accessing health care when needed (3 months) : Other</v>
      </c>
      <c r="J54" t="str">
        <f t="shared" si="1"/>
        <v>Barriers preventing to accessing health care when needed (3 months) : OtherLebanese</v>
      </c>
      <c r="K54" s="55">
        <v>0</v>
      </c>
      <c r="L54" s="55">
        <v>5.1282051282051301E-2</v>
      </c>
      <c r="M54" s="55">
        <v>3.5714285714285698E-2</v>
      </c>
      <c r="N54" s="55">
        <v>4.08163265306122E-2</v>
      </c>
      <c r="O54" s="55">
        <v>0</v>
      </c>
      <c r="P54" s="55">
        <v>0</v>
      </c>
      <c r="Q54" s="55">
        <v>0</v>
      </c>
      <c r="R54" s="55">
        <v>3.03030303030303E-2</v>
      </c>
      <c r="S54" s="55">
        <v>1.35135135135135E-2</v>
      </c>
      <c r="T54" s="55">
        <v>0</v>
      </c>
      <c r="U54" s="55">
        <v>0</v>
      </c>
      <c r="V54" s="55">
        <v>0</v>
      </c>
      <c r="W54" s="55">
        <v>1.4084507042253501E-2</v>
      </c>
      <c r="X54" s="55">
        <v>2.2222222222222199E-2</v>
      </c>
      <c r="Y54" s="55">
        <v>0.05</v>
      </c>
      <c r="Z54" s="55">
        <v>0</v>
      </c>
      <c r="AA54" s="55">
        <v>3.5087719298245598E-2</v>
      </c>
      <c r="AB54" s="55">
        <v>0</v>
      </c>
      <c r="AC54" s="55">
        <v>0</v>
      </c>
      <c r="AD54" s="55">
        <v>1.4492753623188401E-2</v>
      </c>
      <c r="AE54" s="55">
        <v>3.94736842105263E-2</v>
      </c>
      <c r="AF54" s="55">
        <v>-2.2204460492503101E-16</v>
      </c>
      <c r="AG54" s="55">
        <v>0</v>
      </c>
      <c r="AH54" s="55">
        <v>0</v>
      </c>
    </row>
    <row r="55" spans="1:34" x14ac:dyDescent="0.35">
      <c r="A55" s="34" t="s">
        <v>66</v>
      </c>
      <c r="B55" s="34" t="s">
        <v>88</v>
      </c>
      <c r="C55" s="34" t="s">
        <v>91</v>
      </c>
      <c r="D55" s="34" t="s">
        <v>133</v>
      </c>
      <c r="E55" s="34" t="s">
        <v>10</v>
      </c>
      <c r="F55" s="34" t="s">
        <v>11</v>
      </c>
      <c r="G55" s="37" t="s">
        <v>110</v>
      </c>
      <c r="H55" s="63" t="s">
        <v>8</v>
      </c>
      <c r="I55" t="str">
        <f t="shared" si="0"/>
        <v>Barriers preventing to accessing health care when needed (3 months) : Don't know</v>
      </c>
      <c r="J55" t="str">
        <f t="shared" si="1"/>
        <v>Barriers preventing to accessing health care when needed (3 months) : Don't knowLebanese</v>
      </c>
      <c r="K55" s="55">
        <v>2.02020202020202E-2</v>
      </c>
      <c r="L55" s="55">
        <v>5.1282051282051301E-2</v>
      </c>
      <c r="M55" s="55">
        <v>1.7857142857142901E-2</v>
      </c>
      <c r="N55" s="55">
        <v>3.06122448979592E-2</v>
      </c>
      <c r="O55" s="55">
        <v>0</v>
      </c>
      <c r="P55" s="55">
        <v>0</v>
      </c>
      <c r="Q55" s="55">
        <v>2.8985507246376802E-2</v>
      </c>
      <c r="R55" s="55">
        <v>6.0606060606060601E-2</v>
      </c>
      <c r="S55" s="55">
        <v>2.7027027027027001E-2</v>
      </c>
      <c r="T55" s="55">
        <v>0</v>
      </c>
      <c r="U55" s="55">
        <v>3.2258064516128997E-2</v>
      </c>
      <c r="V55" s="55">
        <v>1.2820512820512799E-2</v>
      </c>
      <c r="W55" s="55">
        <v>4.2253521126760597E-2</v>
      </c>
      <c r="X55" s="55">
        <v>1.1111111111111099E-2</v>
      </c>
      <c r="Y55" s="55">
        <v>3.7499999999999999E-2</v>
      </c>
      <c r="Z55" s="55">
        <v>2.0833333333333301E-2</v>
      </c>
      <c r="AA55" s="55">
        <v>1.7543859649122799E-2</v>
      </c>
      <c r="AB55" s="55">
        <v>5.95238095238095E-2</v>
      </c>
      <c r="AC55" s="55">
        <v>2.7777777777777801E-2</v>
      </c>
      <c r="AD55" s="55">
        <v>1.4492753623188401E-2</v>
      </c>
      <c r="AE55" s="55">
        <v>1.3157894736842099E-2</v>
      </c>
      <c r="AF55" s="55">
        <v>1.7543859649122799E-2</v>
      </c>
      <c r="AG55" s="55">
        <v>2.3809523809523801E-2</v>
      </c>
      <c r="AH55" s="55">
        <v>0</v>
      </c>
    </row>
    <row r="56" spans="1:34" x14ac:dyDescent="0.35">
      <c r="A56" s="34" t="s">
        <v>66</v>
      </c>
      <c r="B56" s="34" t="s">
        <v>88</v>
      </c>
      <c r="C56" s="34" t="s">
        <v>91</v>
      </c>
      <c r="D56" s="34" t="s">
        <v>133</v>
      </c>
      <c r="E56" s="34" t="s">
        <v>10</v>
      </c>
      <c r="F56" s="34" t="s">
        <v>11</v>
      </c>
      <c r="G56" s="37" t="s">
        <v>110</v>
      </c>
      <c r="H56" s="63" t="s">
        <v>7</v>
      </c>
      <c r="I56" t="str">
        <f t="shared" si="0"/>
        <v>Barriers preventing to accessing health care when needed (3 months) : Decline to answer</v>
      </c>
      <c r="J56" t="str">
        <f t="shared" si="1"/>
        <v>Barriers preventing to accessing health care when needed (3 months) : Decline to answerLebanese</v>
      </c>
      <c r="K56" s="55">
        <v>0</v>
      </c>
      <c r="L56" s="55">
        <v>0</v>
      </c>
      <c r="M56" s="55">
        <v>1.7857142857142901E-2</v>
      </c>
      <c r="N56" s="55">
        <v>1.02040816326531E-2</v>
      </c>
      <c r="O56" s="55">
        <v>0</v>
      </c>
      <c r="P56" s="55">
        <v>0</v>
      </c>
      <c r="Q56" s="55">
        <v>0</v>
      </c>
      <c r="R56" s="55">
        <v>3.03030303030303E-2</v>
      </c>
      <c r="S56" s="55">
        <v>1.11022302462516E-16</v>
      </c>
      <c r="T56" s="55">
        <v>2.27272727272727E-2</v>
      </c>
      <c r="U56" s="55">
        <v>0</v>
      </c>
      <c r="V56" s="55">
        <v>0</v>
      </c>
      <c r="W56" s="55">
        <v>0</v>
      </c>
      <c r="X56" s="55">
        <v>1.1111111111111099E-2</v>
      </c>
      <c r="Y56" s="55">
        <v>2.5000000000000001E-2</v>
      </c>
      <c r="Z56" s="55">
        <v>2.0833333333333301E-2</v>
      </c>
      <c r="AA56" s="63">
        <v>0</v>
      </c>
      <c r="AB56" s="55">
        <v>1.1904761904761901E-2</v>
      </c>
      <c r="AC56" s="55">
        <v>0</v>
      </c>
      <c r="AD56" s="55">
        <v>0</v>
      </c>
      <c r="AE56" s="55">
        <v>0</v>
      </c>
      <c r="AF56" s="55">
        <v>-2.2204460492503101E-16</v>
      </c>
      <c r="AG56" s="55">
        <v>1.1904761904761901E-2</v>
      </c>
      <c r="AH56" s="55">
        <v>0</v>
      </c>
    </row>
    <row r="57" spans="1:34" x14ac:dyDescent="0.35">
      <c r="A57" s="34" t="s">
        <v>66</v>
      </c>
      <c r="B57" s="34" t="s">
        <v>88</v>
      </c>
      <c r="C57" s="34" t="s">
        <v>91</v>
      </c>
      <c r="D57" s="34" t="s">
        <v>133</v>
      </c>
      <c r="E57" s="34" t="s">
        <v>10</v>
      </c>
      <c r="F57" s="34" t="s">
        <v>11</v>
      </c>
      <c r="G57" s="37" t="s">
        <v>197</v>
      </c>
      <c r="H57" s="55" t="s">
        <v>85</v>
      </c>
      <c r="I57" t="str">
        <f t="shared" si="0"/>
        <v>Barriers experiences when accessing health care (3 months) : None</v>
      </c>
      <c r="J57" t="str">
        <f t="shared" si="1"/>
        <v>Barriers experiences when accessing health care (3 months) : NoneLebanese</v>
      </c>
      <c r="K57" s="55">
        <v>0.25</v>
      </c>
      <c r="L57" s="55">
        <v>0.22222222222222199</v>
      </c>
      <c r="M57" s="55">
        <v>0</v>
      </c>
      <c r="N57" s="55">
        <v>0.22448979591836701</v>
      </c>
      <c r="O57" s="55">
        <v>0.18181818181818199</v>
      </c>
      <c r="P57" s="55">
        <v>0.133333333333333</v>
      </c>
      <c r="Q57" s="55">
        <v>0.5</v>
      </c>
      <c r="R57" s="55">
        <v>0.25</v>
      </c>
      <c r="S57" s="55">
        <v>0.27272727272727298</v>
      </c>
      <c r="U57" s="55">
        <v>0.2</v>
      </c>
      <c r="W57" s="55">
        <v>0.33333333333333298</v>
      </c>
      <c r="X57" s="55">
        <v>0.16666666666666699</v>
      </c>
      <c r="Y57" s="55">
        <v>0.44444444444444398</v>
      </c>
      <c r="Z57" s="55">
        <v>0.26315789473684198</v>
      </c>
      <c r="AA57" s="55">
        <v>0</v>
      </c>
      <c r="AC57" s="55">
        <v>0.33333333333333298</v>
      </c>
      <c r="AD57" s="63"/>
      <c r="AE57" s="55">
        <v>0.35294117647058798</v>
      </c>
      <c r="AF57" s="55">
        <v>0.5625</v>
      </c>
      <c r="AG57" s="63"/>
      <c r="AH57" s="55">
        <v>0</v>
      </c>
    </row>
    <row r="58" spans="1:34" x14ac:dyDescent="0.35">
      <c r="A58" s="34" t="s">
        <v>66</v>
      </c>
      <c r="B58" s="34" t="s">
        <v>88</v>
      </c>
      <c r="C58" s="34" t="s">
        <v>91</v>
      </c>
      <c r="D58" s="34" t="s">
        <v>133</v>
      </c>
      <c r="E58" s="34" t="s">
        <v>10</v>
      </c>
      <c r="F58" s="34" t="s">
        <v>11</v>
      </c>
      <c r="G58" s="37" t="s">
        <v>197</v>
      </c>
      <c r="H58" s="55" t="s">
        <v>111</v>
      </c>
      <c r="I58" t="str">
        <f t="shared" si="0"/>
        <v>Barriers experiences when accessing health care (3 months) : No functional health facility nearby</v>
      </c>
      <c r="J58" t="str">
        <f t="shared" si="1"/>
        <v>Barriers experiences when accessing health care (3 months) : No functional health facility nearbyLebanese</v>
      </c>
      <c r="K58" s="55">
        <v>0</v>
      </c>
      <c r="L58" s="55">
        <v>0</v>
      </c>
      <c r="M58" s="55">
        <v>0</v>
      </c>
      <c r="N58" s="55">
        <v>0</v>
      </c>
      <c r="O58" s="55">
        <v>0</v>
      </c>
      <c r="P58" s="55">
        <v>0</v>
      </c>
      <c r="Q58" s="55">
        <v>0</v>
      </c>
      <c r="R58" s="55">
        <v>0</v>
      </c>
      <c r="S58" s="55">
        <v>9.0909090909090898E-2</v>
      </c>
      <c r="U58" s="55">
        <v>0</v>
      </c>
      <c r="W58" s="55">
        <v>0</v>
      </c>
      <c r="X58" s="55">
        <v>0.25</v>
      </c>
      <c r="Y58" s="55">
        <v>0.11111111111111099</v>
      </c>
      <c r="Z58" s="55">
        <v>5.2631578947368397E-2</v>
      </c>
      <c r="AA58" s="55">
        <v>0.22222222222222199</v>
      </c>
      <c r="AC58" s="55">
        <v>0</v>
      </c>
      <c r="AD58" s="63"/>
      <c r="AE58" s="55">
        <v>5.8823529411764698E-2</v>
      </c>
      <c r="AF58" s="55">
        <v>0.1875</v>
      </c>
      <c r="AG58" s="63"/>
      <c r="AH58" s="55">
        <v>0.25</v>
      </c>
    </row>
    <row r="59" spans="1:34" x14ac:dyDescent="0.35">
      <c r="A59" s="34" t="s">
        <v>66</v>
      </c>
      <c r="B59" s="34" t="s">
        <v>88</v>
      </c>
      <c r="C59" s="34" t="s">
        <v>91</v>
      </c>
      <c r="D59" s="34" t="s">
        <v>133</v>
      </c>
      <c r="E59" s="34" t="s">
        <v>10</v>
      </c>
      <c r="F59" s="34" t="s">
        <v>11</v>
      </c>
      <c r="G59" s="37" t="s">
        <v>197</v>
      </c>
      <c r="H59" s="55" t="s">
        <v>112</v>
      </c>
      <c r="I59" t="str">
        <f t="shared" si="0"/>
        <v>Barriers experiences when accessing health care (3 months) : Health facility hours of operation are not convenient</v>
      </c>
      <c r="J59" t="str">
        <f t="shared" si="1"/>
        <v>Barriers experiences when accessing health care (3 months) : Health facility hours of operation are not convenientLebanese</v>
      </c>
      <c r="K59" s="55">
        <v>0</v>
      </c>
      <c r="L59" s="55">
        <v>0</v>
      </c>
      <c r="M59" s="55">
        <v>0</v>
      </c>
      <c r="N59" s="55">
        <v>0</v>
      </c>
      <c r="O59" s="55">
        <v>0</v>
      </c>
      <c r="P59" s="55">
        <v>0.133333333333333</v>
      </c>
      <c r="Q59" s="55">
        <v>0</v>
      </c>
      <c r="R59" s="55">
        <v>0</v>
      </c>
      <c r="S59" s="55">
        <v>1.11022302462516E-16</v>
      </c>
      <c r="U59" s="55">
        <v>0</v>
      </c>
      <c r="W59" s="55">
        <v>0</v>
      </c>
      <c r="X59" s="55">
        <v>0</v>
      </c>
      <c r="Y59" s="55">
        <v>0</v>
      </c>
      <c r="Z59" s="55">
        <v>0</v>
      </c>
      <c r="AA59" s="55">
        <v>0</v>
      </c>
      <c r="AC59" s="55">
        <v>0</v>
      </c>
      <c r="AD59" s="63"/>
      <c r="AE59" s="55">
        <v>0</v>
      </c>
      <c r="AF59" s="55">
        <v>0</v>
      </c>
      <c r="AG59" s="63"/>
      <c r="AH59" s="55">
        <v>0</v>
      </c>
    </row>
    <row r="60" spans="1:34" x14ac:dyDescent="0.35">
      <c r="A60" s="34" t="s">
        <v>66</v>
      </c>
      <c r="B60" s="34" t="s">
        <v>88</v>
      </c>
      <c r="C60" s="34" t="s">
        <v>91</v>
      </c>
      <c r="D60" s="34" t="s">
        <v>133</v>
      </c>
      <c r="E60" s="34" t="s">
        <v>10</v>
      </c>
      <c r="F60" s="34" t="s">
        <v>11</v>
      </c>
      <c r="G60" s="37" t="s">
        <v>197</v>
      </c>
      <c r="H60" s="55" t="s">
        <v>113</v>
      </c>
      <c r="I60" t="str">
        <f t="shared" si="0"/>
        <v>Barriers experiences when accessing health care (3 months) : The specialized health service I/my household need(s) is not available at the health facility</v>
      </c>
      <c r="J60" t="str">
        <f t="shared" si="1"/>
        <v>Barriers experiences when accessing health care (3 months) : The specialized health service I/my household need(s) is not available at the health facilityLebanese</v>
      </c>
      <c r="K60" s="55">
        <v>0</v>
      </c>
      <c r="L60" s="55">
        <v>5.5555555555555601E-2</v>
      </c>
      <c r="M60" s="55">
        <v>0</v>
      </c>
      <c r="N60" s="55">
        <v>0</v>
      </c>
      <c r="O60" s="55">
        <v>0.18181818181818199</v>
      </c>
      <c r="P60" s="55">
        <v>6.6666666666666693E-2</v>
      </c>
      <c r="Q60" s="55">
        <v>0</v>
      </c>
      <c r="R60" s="55">
        <v>0.05</v>
      </c>
      <c r="S60" s="55">
        <v>1.11022302462516E-16</v>
      </c>
      <c r="U60" s="55">
        <v>0</v>
      </c>
      <c r="W60" s="55">
        <v>0</v>
      </c>
      <c r="X60" s="55">
        <v>8.3333333333333301E-2</v>
      </c>
      <c r="Y60" s="55">
        <v>0</v>
      </c>
      <c r="Z60" s="55">
        <v>0</v>
      </c>
      <c r="AA60" s="55">
        <v>0.11111111111111099</v>
      </c>
      <c r="AC60" s="55">
        <v>0</v>
      </c>
      <c r="AD60" s="63"/>
      <c r="AE60" s="55">
        <v>0</v>
      </c>
      <c r="AF60" s="55">
        <v>6.25E-2</v>
      </c>
      <c r="AG60" s="63"/>
      <c r="AH60" s="55">
        <v>0</v>
      </c>
    </row>
    <row r="61" spans="1:34" x14ac:dyDescent="0.35">
      <c r="A61" s="34" t="s">
        <v>66</v>
      </c>
      <c r="B61" s="34" t="s">
        <v>88</v>
      </c>
      <c r="C61" s="34" t="s">
        <v>91</v>
      </c>
      <c r="D61" s="34" t="s">
        <v>133</v>
      </c>
      <c r="E61" s="34" t="s">
        <v>10</v>
      </c>
      <c r="F61" s="34" t="s">
        <v>11</v>
      </c>
      <c r="G61" s="37" t="s">
        <v>197</v>
      </c>
      <c r="H61" s="55" t="s">
        <v>114</v>
      </c>
      <c r="I61" t="str">
        <f t="shared" si="0"/>
        <v>Barriers experiences when accessing health care (3 months) : Long waiting time for the service</v>
      </c>
      <c r="J61" t="str">
        <f t="shared" si="1"/>
        <v>Barriers experiences when accessing health care (3 months) : Long waiting time for the serviceLebanese</v>
      </c>
      <c r="K61" s="55">
        <v>0</v>
      </c>
      <c r="L61" s="55">
        <v>5.5555555555555601E-2</v>
      </c>
      <c r="M61" s="55">
        <v>0.25</v>
      </c>
      <c r="N61" s="55">
        <v>0.16326530612244899</v>
      </c>
      <c r="O61" s="55">
        <v>0</v>
      </c>
      <c r="P61" s="55">
        <v>0.266666666666667</v>
      </c>
      <c r="Q61" s="55">
        <v>0</v>
      </c>
      <c r="R61" s="55">
        <v>0.1</v>
      </c>
      <c r="S61" s="55">
        <v>9.0909090909090898E-2</v>
      </c>
      <c r="U61" s="55">
        <v>0.1</v>
      </c>
      <c r="W61" s="55">
        <v>0.33333333333333298</v>
      </c>
      <c r="X61" s="55">
        <v>0</v>
      </c>
      <c r="Y61" s="55">
        <v>0.11111111111111099</v>
      </c>
      <c r="Z61" s="55">
        <v>5.2631578947368397E-2</v>
      </c>
      <c r="AA61" s="55">
        <v>0</v>
      </c>
      <c r="AC61" s="55">
        <v>0</v>
      </c>
      <c r="AD61" s="63"/>
      <c r="AE61" s="55">
        <v>0.11764705882352899</v>
      </c>
      <c r="AF61" s="55">
        <v>0</v>
      </c>
      <c r="AG61" s="63"/>
      <c r="AH61" s="55">
        <v>0</v>
      </c>
    </row>
    <row r="62" spans="1:34" x14ac:dyDescent="0.35">
      <c r="A62" s="34" t="s">
        <v>66</v>
      </c>
      <c r="B62" s="34" t="s">
        <v>88</v>
      </c>
      <c r="C62" s="34" t="s">
        <v>91</v>
      </c>
      <c r="D62" s="34" t="s">
        <v>133</v>
      </c>
      <c r="E62" s="34" t="s">
        <v>10</v>
      </c>
      <c r="F62" s="34" t="s">
        <v>11</v>
      </c>
      <c r="G62" s="37" t="s">
        <v>197</v>
      </c>
      <c r="H62" s="55" t="s">
        <v>115</v>
      </c>
      <c r="I62" t="str">
        <f t="shared" si="0"/>
        <v>Barriers experiences when accessing health care (3 months) : Could not afford cost of consultation</v>
      </c>
      <c r="J62" t="str">
        <f t="shared" si="1"/>
        <v>Barriers experiences when accessing health care (3 months) : Could not afford cost of consultationLebanese</v>
      </c>
      <c r="K62" s="55">
        <v>0.125</v>
      </c>
      <c r="L62" s="55">
        <v>0.61111111111111105</v>
      </c>
      <c r="M62" s="55">
        <v>1</v>
      </c>
      <c r="N62" s="55">
        <v>0.36734693877551</v>
      </c>
      <c r="O62" s="55">
        <v>0.72727272727272696</v>
      </c>
      <c r="P62" s="55">
        <v>0.4</v>
      </c>
      <c r="Q62" s="55">
        <v>0.16666666666666699</v>
      </c>
      <c r="R62" s="55">
        <v>0.4</v>
      </c>
      <c r="S62" s="55">
        <v>0.27272727272727298</v>
      </c>
      <c r="U62" s="55">
        <v>0.4</v>
      </c>
      <c r="W62" s="55">
        <v>0.66666666666666696</v>
      </c>
      <c r="X62" s="55">
        <v>0.25</v>
      </c>
      <c r="Y62" s="55">
        <v>0.33333333333333298</v>
      </c>
      <c r="Z62" s="55">
        <v>0.26315789473684198</v>
      </c>
      <c r="AA62" s="55">
        <v>0.66666666666666696</v>
      </c>
      <c r="AC62" s="55">
        <v>0.38095238095238099</v>
      </c>
      <c r="AD62" s="63"/>
      <c r="AE62" s="55">
        <v>0.35294117647058798</v>
      </c>
      <c r="AF62" s="55">
        <v>0.125</v>
      </c>
      <c r="AG62" s="63"/>
      <c r="AH62" s="55">
        <v>0.25</v>
      </c>
    </row>
    <row r="63" spans="1:34" x14ac:dyDescent="0.35">
      <c r="A63" s="34" t="s">
        <v>66</v>
      </c>
      <c r="B63" s="34" t="s">
        <v>88</v>
      </c>
      <c r="C63" s="34" t="s">
        <v>91</v>
      </c>
      <c r="D63" s="34" t="s">
        <v>133</v>
      </c>
      <c r="E63" s="34" t="s">
        <v>10</v>
      </c>
      <c r="F63" s="34" t="s">
        <v>11</v>
      </c>
      <c r="G63" s="37" t="s">
        <v>197</v>
      </c>
      <c r="H63" s="55" t="s">
        <v>116</v>
      </c>
      <c r="I63" t="str">
        <f t="shared" si="0"/>
        <v>Barriers experiences when accessing health care (3 months) : Could not afford cost of treatment</v>
      </c>
      <c r="J63" t="str">
        <f t="shared" si="1"/>
        <v>Barriers experiences when accessing health care (3 months) : Could not afford cost of treatmentLebanese</v>
      </c>
      <c r="K63" s="55">
        <v>0.75</v>
      </c>
      <c r="L63" s="55">
        <v>0.66666666666666696</v>
      </c>
      <c r="M63" s="55">
        <v>1</v>
      </c>
      <c r="N63" s="55">
        <v>0.59183673469387799</v>
      </c>
      <c r="O63" s="55">
        <v>0.72727272727272696</v>
      </c>
      <c r="P63" s="55">
        <v>0.4</v>
      </c>
      <c r="Q63" s="55">
        <v>0.33333333333333298</v>
      </c>
      <c r="R63" s="55">
        <v>0.6</v>
      </c>
      <c r="S63" s="55">
        <v>0.54545454545454497</v>
      </c>
      <c r="U63" s="55">
        <v>0.5</v>
      </c>
      <c r="W63" s="55">
        <v>0.66666666666666696</v>
      </c>
      <c r="X63" s="55">
        <v>0.66666666666666696</v>
      </c>
      <c r="Y63" s="55">
        <v>0.33333333333333298</v>
      </c>
      <c r="Z63" s="55">
        <v>0.68421052631578905</v>
      </c>
      <c r="AA63" s="55">
        <v>0.66666666666666696</v>
      </c>
      <c r="AC63" s="55">
        <v>0.57142857142857195</v>
      </c>
      <c r="AD63" s="63"/>
      <c r="AE63" s="55">
        <v>0.52941176470588203</v>
      </c>
      <c r="AF63" s="55">
        <v>0.1875</v>
      </c>
      <c r="AG63" s="63"/>
      <c r="AH63" s="55">
        <v>0.75</v>
      </c>
    </row>
    <row r="64" spans="1:34" x14ac:dyDescent="0.35">
      <c r="A64" s="34" t="s">
        <v>66</v>
      </c>
      <c r="B64" s="34" t="s">
        <v>88</v>
      </c>
      <c r="C64" s="34" t="s">
        <v>91</v>
      </c>
      <c r="D64" s="34" t="s">
        <v>133</v>
      </c>
      <c r="E64" s="34" t="s">
        <v>10</v>
      </c>
      <c r="F64" s="34" t="s">
        <v>11</v>
      </c>
      <c r="G64" s="37" t="s">
        <v>197</v>
      </c>
      <c r="H64" s="55" t="s">
        <v>117</v>
      </c>
      <c r="I64" t="str">
        <f t="shared" si="0"/>
        <v>Barriers experiences when accessing health care (3 months) : Could not afford transportation to health facility</v>
      </c>
      <c r="J64" t="str">
        <f t="shared" si="1"/>
        <v>Barriers experiences when accessing health care (3 months) : Could not afford transportation to health facilityLebanese</v>
      </c>
      <c r="K64" s="55">
        <v>0</v>
      </c>
      <c r="L64" s="55">
        <v>0.16666666666666699</v>
      </c>
      <c r="M64" s="55">
        <v>0</v>
      </c>
      <c r="N64" s="55">
        <v>2.04081632653061E-2</v>
      </c>
      <c r="O64" s="55">
        <v>0</v>
      </c>
      <c r="P64" s="55">
        <v>0.133333333333333</v>
      </c>
      <c r="Q64" s="55">
        <v>0</v>
      </c>
      <c r="R64" s="55">
        <v>0</v>
      </c>
      <c r="S64" s="55">
        <v>0.18181818181818199</v>
      </c>
      <c r="U64" s="55">
        <v>0</v>
      </c>
      <c r="W64" s="55">
        <v>0</v>
      </c>
      <c r="X64" s="55">
        <v>0.16666666666666699</v>
      </c>
      <c r="Y64" s="55">
        <v>0</v>
      </c>
      <c r="Z64" s="55">
        <v>0</v>
      </c>
      <c r="AA64" s="55">
        <v>0.44444444444444398</v>
      </c>
      <c r="AC64" s="55">
        <v>0</v>
      </c>
      <c r="AD64" s="63"/>
      <c r="AE64" s="55">
        <v>5.8823529411764698E-2</v>
      </c>
      <c r="AF64" s="55">
        <v>0</v>
      </c>
      <c r="AG64" s="63"/>
      <c r="AH64" s="55">
        <v>0</v>
      </c>
    </row>
    <row r="65" spans="1:34" x14ac:dyDescent="0.35">
      <c r="A65" s="34" t="s">
        <v>66</v>
      </c>
      <c r="B65" s="34" t="s">
        <v>88</v>
      </c>
      <c r="C65" s="34" t="s">
        <v>91</v>
      </c>
      <c r="D65" s="34" t="s">
        <v>133</v>
      </c>
      <c r="E65" s="34" t="s">
        <v>10</v>
      </c>
      <c r="F65" s="34" t="s">
        <v>11</v>
      </c>
      <c r="G65" s="37" t="s">
        <v>197</v>
      </c>
      <c r="H65" s="55" t="s">
        <v>118</v>
      </c>
      <c r="I65" t="str">
        <f t="shared" si="0"/>
        <v>Barriers experiences when accessing health care (3 months) : Issues with quality or accessibility of medications</v>
      </c>
      <c r="J65" t="str">
        <f t="shared" si="1"/>
        <v>Barriers experiences when accessing health care (3 months) : Issues with quality or accessibility of medicationsLebanese</v>
      </c>
      <c r="K65" s="55">
        <v>0</v>
      </c>
      <c r="L65" s="55">
        <v>5.5555555555555601E-2</v>
      </c>
      <c r="M65" s="55">
        <v>0</v>
      </c>
      <c r="N65" s="55">
        <v>4.08163265306122E-2</v>
      </c>
      <c r="O65" s="55">
        <v>0</v>
      </c>
      <c r="P65" s="55">
        <v>0</v>
      </c>
      <c r="Q65" s="55">
        <v>0.16666666666666699</v>
      </c>
      <c r="R65" s="55">
        <v>0</v>
      </c>
      <c r="S65" s="55">
        <v>0.18181818181818199</v>
      </c>
      <c r="U65" s="55">
        <v>0.1</v>
      </c>
      <c r="W65" s="55">
        <v>0</v>
      </c>
      <c r="X65" s="55">
        <v>8.3333333333333301E-2</v>
      </c>
      <c r="Y65" s="55">
        <v>0</v>
      </c>
      <c r="Z65" s="55">
        <v>0</v>
      </c>
      <c r="AA65" s="55">
        <v>0</v>
      </c>
      <c r="AC65" s="55">
        <v>4.7619047619047603E-2</v>
      </c>
      <c r="AD65" s="63"/>
      <c r="AE65" s="55">
        <v>0</v>
      </c>
      <c r="AF65" s="55">
        <v>0</v>
      </c>
      <c r="AG65" s="63"/>
      <c r="AH65" s="55">
        <v>0.25</v>
      </c>
    </row>
    <row r="66" spans="1:34" x14ac:dyDescent="0.35">
      <c r="A66" s="34" t="s">
        <v>66</v>
      </c>
      <c r="B66" s="34" t="s">
        <v>88</v>
      </c>
      <c r="C66" s="34" t="s">
        <v>91</v>
      </c>
      <c r="D66" s="34" t="s">
        <v>133</v>
      </c>
      <c r="E66" s="34" t="s">
        <v>10</v>
      </c>
      <c r="F66" s="34" t="s">
        <v>11</v>
      </c>
      <c r="G66" s="37" t="s">
        <v>197</v>
      </c>
      <c r="H66" s="55" t="s">
        <v>119</v>
      </c>
      <c r="I66" t="str">
        <f t="shared" si="0"/>
        <v>Barriers experiences when accessing health care (3 months) : Health facility is too far away</v>
      </c>
      <c r="J66" t="str">
        <f t="shared" si="1"/>
        <v>Barriers experiences when accessing health care (3 months) : Health facility is too far awayLebanese</v>
      </c>
      <c r="K66" s="55">
        <v>0</v>
      </c>
      <c r="L66" s="55">
        <v>5.5555555555555601E-2</v>
      </c>
      <c r="M66" s="55">
        <v>0</v>
      </c>
      <c r="N66" s="55">
        <v>0</v>
      </c>
      <c r="O66" s="55">
        <v>0</v>
      </c>
      <c r="P66" s="55">
        <v>0</v>
      </c>
      <c r="Q66" s="55">
        <v>0</v>
      </c>
      <c r="R66" s="55">
        <v>0</v>
      </c>
      <c r="S66" s="55">
        <v>1.11022302462516E-16</v>
      </c>
      <c r="U66" s="55">
        <v>0.1</v>
      </c>
      <c r="W66" s="55">
        <v>0</v>
      </c>
      <c r="X66" s="55">
        <v>0.25</v>
      </c>
      <c r="Y66" s="55">
        <v>0.22222222222222199</v>
      </c>
      <c r="Z66" s="55">
        <v>0</v>
      </c>
      <c r="AA66" s="55">
        <v>0.11111111111111099</v>
      </c>
      <c r="AC66" s="55">
        <v>0</v>
      </c>
      <c r="AD66" s="63"/>
      <c r="AE66" s="55">
        <v>0</v>
      </c>
      <c r="AF66" s="55">
        <v>6.25E-2</v>
      </c>
      <c r="AG66" s="63"/>
      <c r="AH66" s="55">
        <v>0</v>
      </c>
    </row>
    <row r="67" spans="1:34" x14ac:dyDescent="0.35">
      <c r="A67" s="34" t="s">
        <v>66</v>
      </c>
      <c r="B67" s="34" t="s">
        <v>88</v>
      </c>
      <c r="C67" s="34" t="s">
        <v>91</v>
      </c>
      <c r="D67" s="34" t="s">
        <v>133</v>
      </c>
      <c r="E67" s="34" t="s">
        <v>10</v>
      </c>
      <c r="F67" s="34" t="s">
        <v>11</v>
      </c>
      <c r="G67" s="37" t="s">
        <v>197</v>
      </c>
      <c r="H67" s="55" t="s">
        <v>120</v>
      </c>
      <c r="I67" t="str">
        <f t="shared" ref="I67:I130" si="2">CONCATENATE(G67,H67)</f>
        <v>Barriers experiences when accessing health care (3 months) : Disability prevents access to health facility</v>
      </c>
      <c r="J67" t="str">
        <f t="shared" ref="J67:J130" si="3">CONCATENATE(G67,H67,F67)</f>
        <v>Barriers experiences when accessing health care (3 months) : Disability prevents access to health facilityLebanese</v>
      </c>
      <c r="K67" s="55">
        <v>0</v>
      </c>
      <c r="L67" s="55">
        <v>0</v>
      </c>
      <c r="M67" s="55">
        <v>0</v>
      </c>
      <c r="N67" s="55">
        <v>0</v>
      </c>
      <c r="O67" s="55">
        <v>0</v>
      </c>
      <c r="P67" s="55">
        <v>6.6666666666666693E-2</v>
      </c>
      <c r="Q67" s="55">
        <v>0</v>
      </c>
      <c r="R67" s="55">
        <v>0</v>
      </c>
      <c r="S67" s="55">
        <v>1.11022302462516E-16</v>
      </c>
      <c r="U67" s="55">
        <v>0</v>
      </c>
      <c r="W67" s="55">
        <v>0</v>
      </c>
      <c r="X67" s="55">
        <v>0</v>
      </c>
      <c r="Y67" s="55">
        <v>0</v>
      </c>
      <c r="Z67" s="55">
        <v>0</v>
      </c>
      <c r="AA67" s="55">
        <v>0</v>
      </c>
      <c r="AC67" s="55">
        <v>0</v>
      </c>
      <c r="AD67" s="63"/>
      <c r="AE67" s="55">
        <v>0</v>
      </c>
      <c r="AF67" s="55">
        <v>0</v>
      </c>
      <c r="AG67" s="63"/>
      <c r="AH67" s="55">
        <v>0</v>
      </c>
    </row>
    <row r="68" spans="1:34" x14ac:dyDescent="0.35">
      <c r="A68" s="34" t="s">
        <v>66</v>
      </c>
      <c r="B68" s="34" t="s">
        <v>88</v>
      </c>
      <c r="C68" s="34" t="s">
        <v>91</v>
      </c>
      <c r="D68" s="34" t="s">
        <v>133</v>
      </c>
      <c r="E68" s="34" t="s">
        <v>10</v>
      </c>
      <c r="F68" s="34" t="s">
        <v>11</v>
      </c>
      <c r="G68" s="37" t="s">
        <v>197</v>
      </c>
      <c r="H68" s="55" t="s">
        <v>121</v>
      </c>
      <c r="I68" t="str">
        <f t="shared" si="2"/>
        <v>Barriers experiences when accessing health care (3 months) : No means of transport</v>
      </c>
      <c r="J68" t="str">
        <f t="shared" si="3"/>
        <v>Barriers experiences when accessing health care (3 months) : No means of transportLebanese</v>
      </c>
      <c r="K68" s="55">
        <v>0</v>
      </c>
      <c r="L68" s="55">
        <v>0</v>
      </c>
      <c r="M68" s="55">
        <v>0.25</v>
      </c>
      <c r="N68" s="55">
        <v>2.04081632653061E-2</v>
      </c>
      <c r="O68" s="55">
        <v>0.18181818181818199</v>
      </c>
      <c r="P68" s="55">
        <v>0.2</v>
      </c>
      <c r="Q68" s="55">
        <v>0</v>
      </c>
      <c r="R68" s="55">
        <v>0.05</v>
      </c>
      <c r="S68" s="55">
        <v>9.0909090909090898E-2</v>
      </c>
      <c r="U68" s="55">
        <v>0</v>
      </c>
      <c r="W68" s="55">
        <v>0</v>
      </c>
      <c r="X68" s="55">
        <v>0.16666666666666699</v>
      </c>
      <c r="Y68" s="55">
        <v>0.11111111111111099</v>
      </c>
      <c r="Z68" s="55">
        <v>0</v>
      </c>
      <c r="AA68" s="55">
        <v>0.11111111111111099</v>
      </c>
      <c r="AC68" s="55">
        <v>4.7619047619047603E-2</v>
      </c>
      <c r="AD68" s="63"/>
      <c r="AE68" s="55">
        <v>0</v>
      </c>
      <c r="AF68" s="55">
        <v>0</v>
      </c>
      <c r="AG68" s="63"/>
      <c r="AH68" s="55">
        <v>0</v>
      </c>
    </row>
    <row r="69" spans="1:34" x14ac:dyDescent="0.35">
      <c r="A69" s="34" t="s">
        <v>66</v>
      </c>
      <c r="B69" s="34" t="s">
        <v>88</v>
      </c>
      <c r="C69" s="34" t="s">
        <v>91</v>
      </c>
      <c r="D69" s="34" t="s">
        <v>133</v>
      </c>
      <c r="E69" s="34" t="s">
        <v>10</v>
      </c>
      <c r="F69" s="34" t="s">
        <v>11</v>
      </c>
      <c r="G69" s="37" t="s">
        <v>197</v>
      </c>
      <c r="H69" s="55" t="s">
        <v>122</v>
      </c>
      <c r="I69" t="str">
        <f t="shared" si="2"/>
        <v>Barriers experiences when accessing health care (3 months) : Not safe/insecurity at health facility</v>
      </c>
      <c r="J69" t="str">
        <f t="shared" si="3"/>
        <v>Barriers experiences when accessing health care (3 months) : Not safe/insecurity at health facilityLebanese</v>
      </c>
      <c r="K69" s="55">
        <v>0</v>
      </c>
      <c r="L69" s="55">
        <v>0</v>
      </c>
      <c r="M69" s="55">
        <v>0</v>
      </c>
      <c r="N69" s="55">
        <v>0</v>
      </c>
      <c r="O69" s="55">
        <v>0</v>
      </c>
      <c r="P69" s="55">
        <v>0</v>
      </c>
      <c r="Q69" s="55">
        <v>0</v>
      </c>
      <c r="R69" s="55">
        <v>0</v>
      </c>
      <c r="S69" s="55">
        <v>1.11022302462516E-16</v>
      </c>
      <c r="U69" s="55">
        <v>0</v>
      </c>
      <c r="W69" s="55">
        <v>0</v>
      </c>
      <c r="X69" s="55">
        <v>0</v>
      </c>
      <c r="Y69" s="55">
        <v>0</v>
      </c>
      <c r="Z69" s="55">
        <v>0</v>
      </c>
      <c r="AA69" s="55">
        <v>0</v>
      </c>
      <c r="AC69" s="55">
        <v>0</v>
      </c>
      <c r="AD69" s="63"/>
      <c r="AE69" s="55">
        <v>0</v>
      </c>
      <c r="AF69" s="55">
        <v>0</v>
      </c>
      <c r="AG69" s="63"/>
      <c r="AH69" s="55">
        <v>0</v>
      </c>
    </row>
    <row r="70" spans="1:34" x14ac:dyDescent="0.35">
      <c r="A70" s="34" t="s">
        <v>66</v>
      </c>
      <c r="B70" s="34" t="s">
        <v>88</v>
      </c>
      <c r="C70" s="34" t="s">
        <v>91</v>
      </c>
      <c r="D70" s="34" t="s">
        <v>133</v>
      </c>
      <c r="E70" s="34" t="s">
        <v>10</v>
      </c>
      <c r="F70" s="34" t="s">
        <v>11</v>
      </c>
      <c r="G70" s="37" t="s">
        <v>197</v>
      </c>
      <c r="H70" s="55" t="s">
        <v>123</v>
      </c>
      <c r="I70" t="str">
        <f t="shared" si="2"/>
        <v>Barriers experiences when accessing health care (3 months) : Not safe/insecurity while travelling to health facility</v>
      </c>
      <c r="J70" t="str">
        <f t="shared" si="3"/>
        <v>Barriers experiences when accessing health care (3 months) : Not safe/insecurity while travelling to health facilityLebanese</v>
      </c>
      <c r="K70" s="55">
        <v>0</v>
      </c>
      <c r="L70" s="55">
        <v>0</v>
      </c>
      <c r="M70" s="55">
        <v>0</v>
      </c>
      <c r="N70" s="55">
        <v>0</v>
      </c>
      <c r="O70" s="55">
        <v>0</v>
      </c>
      <c r="P70" s="55">
        <v>0</v>
      </c>
      <c r="Q70" s="55">
        <v>0</v>
      </c>
      <c r="R70" s="55">
        <v>0</v>
      </c>
      <c r="S70" s="55">
        <v>1.11022302462516E-16</v>
      </c>
      <c r="U70" s="55">
        <v>0</v>
      </c>
      <c r="W70" s="55">
        <v>0</v>
      </c>
      <c r="X70" s="55">
        <v>0</v>
      </c>
      <c r="Y70" s="55">
        <v>0</v>
      </c>
      <c r="Z70" s="55">
        <v>0</v>
      </c>
      <c r="AA70" s="55">
        <v>0</v>
      </c>
      <c r="AC70" s="55">
        <v>0</v>
      </c>
      <c r="AE70" s="55">
        <v>0</v>
      </c>
      <c r="AF70" s="55">
        <v>0</v>
      </c>
      <c r="AH70" s="55">
        <v>0</v>
      </c>
    </row>
    <row r="71" spans="1:34" x14ac:dyDescent="0.35">
      <c r="A71" s="34" t="s">
        <v>66</v>
      </c>
      <c r="B71" s="34" t="s">
        <v>88</v>
      </c>
      <c r="C71" s="34" t="s">
        <v>91</v>
      </c>
      <c r="D71" s="34" t="s">
        <v>133</v>
      </c>
      <c r="E71" s="34" t="s">
        <v>10</v>
      </c>
      <c r="F71" s="34" t="s">
        <v>11</v>
      </c>
      <c r="G71" s="37" t="s">
        <v>197</v>
      </c>
      <c r="H71" s="55" t="s">
        <v>124</v>
      </c>
      <c r="I71" t="str">
        <f t="shared" si="2"/>
        <v>Barriers experiences when accessing health care (3 months) : Fear of exposure to COVID-19 at health facility</v>
      </c>
      <c r="J71" t="str">
        <f t="shared" si="3"/>
        <v>Barriers experiences when accessing health care (3 months) : Fear of exposure to COVID-19 at health facilityLebanese</v>
      </c>
      <c r="K71" s="55">
        <v>0</v>
      </c>
      <c r="L71" s="55">
        <v>0</v>
      </c>
      <c r="M71" s="55">
        <v>0</v>
      </c>
      <c r="N71" s="55">
        <v>4.08163265306122E-2</v>
      </c>
      <c r="O71" s="55">
        <v>0</v>
      </c>
      <c r="P71" s="55">
        <v>6.6666666666666693E-2</v>
      </c>
      <c r="Q71" s="55">
        <v>0</v>
      </c>
      <c r="R71" s="55">
        <v>0.05</v>
      </c>
      <c r="S71" s="55">
        <v>1.11022302462516E-16</v>
      </c>
      <c r="U71" s="55">
        <v>0.1</v>
      </c>
      <c r="W71" s="55">
        <v>0</v>
      </c>
      <c r="X71" s="55">
        <v>0</v>
      </c>
      <c r="Y71" s="55">
        <v>0</v>
      </c>
      <c r="Z71" s="55">
        <v>0</v>
      </c>
      <c r="AA71" s="55">
        <v>0</v>
      </c>
      <c r="AC71" s="55">
        <v>0</v>
      </c>
      <c r="AD71" s="63"/>
      <c r="AE71" s="55">
        <v>0</v>
      </c>
      <c r="AF71" s="55">
        <v>6.25E-2</v>
      </c>
      <c r="AG71" s="63"/>
      <c r="AH71" s="55">
        <v>0</v>
      </c>
    </row>
    <row r="72" spans="1:34" x14ac:dyDescent="0.35">
      <c r="A72" s="34" t="s">
        <v>66</v>
      </c>
      <c r="B72" s="34" t="s">
        <v>88</v>
      </c>
      <c r="C72" s="34" t="s">
        <v>91</v>
      </c>
      <c r="D72" s="34" t="s">
        <v>133</v>
      </c>
      <c r="E72" s="34" t="s">
        <v>10</v>
      </c>
      <c r="F72" s="34" t="s">
        <v>11</v>
      </c>
      <c r="G72" s="37" t="s">
        <v>197</v>
      </c>
      <c r="H72" s="55" t="s">
        <v>125</v>
      </c>
      <c r="I72" t="str">
        <f t="shared" si="2"/>
        <v>Barriers experiences when accessing health care (3 months) : Not trained staff at health facility</v>
      </c>
      <c r="J72" t="str">
        <f t="shared" si="3"/>
        <v>Barriers experiences when accessing health care (3 months) : Not trained staff at health facilityLebanese</v>
      </c>
      <c r="K72" s="55">
        <v>0</v>
      </c>
      <c r="L72" s="55">
        <v>0</v>
      </c>
      <c r="M72" s="55">
        <v>0</v>
      </c>
      <c r="N72" s="55">
        <v>0</v>
      </c>
      <c r="O72" s="55">
        <v>0</v>
      </c>
      <c r="P72" s="55">
        <v>0</v>
      </c>
      <c r="Q72" s="55">
        <v>0</v>
      </c>
      <c r="R72" s="55">
        <v>0</v>
      </c>
      <c r="S72" s="55">
        <v>9.0909090909090898E-2</v>
      </c>
      <c r="U72" s="55">
        <v>0</v>
      </c>
      <c r="W72" s="55">
        <v>0</v>
      </c>
      <c r="X72" s="55">
        <v>0</v>
      </c>
      <c r="Y72" s="55">
        <v>0</v>
      </c>
      <c r="Z72" s="55">
        <v>0</v>
      </c>
      <c r="AA72" s="55">
        <v>0</v>
      </c>
      <c r="AC72" s="55">
        <v>0</v>
      </c>
      <c r="AD72" s="63"/>
      <c r="AE72" s="55">
        <v>0</v>
      </c>
      <c r="AF72" s="55">
        <v>0</v>
      </c>
      <c r="AG72" s="63"/>
      <c r="AH72" s="55">
        <v>0</v>
      </c>
    </row>
    <row r="73" spans="1:34" x14ac:dyDescent="0.35">
      <c r="A73" s="34" t="s">
        <v>66</v>
      </c>
      <c r="B73" s="34" t="s">
        <v>88</v>
      </c>
      <c r="C73" s="34" t="s">
        <v>91</v>
      </c>
      <c r="D73" s="34" t="s">
        <v>133</v>
      </c>
      <c r="E73" s="34" t="s">
        <v>10</v>
      </c>
      <c r="F73" s="34" t="s">
        <v>11</v>
      </c>
      <c r="G73" s="37" t="s">
        <v>197</v>
      </c>
      <c r="H73" s="55" t="s">
        <v>126</v>
      </c>
      <c r="I73" t="str">
        <f t="shared" si="2"/>
        <v>Barriers experiences when accessing health care (3 months) : Not enough staff at health facility</v>
      </c>
      <c r="J73" t="str">
        <f t="shared" si="3"/>
        <v>Barriers experiences when accessing health care (3 months) : Not enough staff at health facilityLebanese</v>
      </c>
      <c r="K73" s="55">
        <v>0</v>
      </c>
      <c r="L73" s="55">
        <v>0</v>
      </c>
      <c r="M73" s="55">
        <v>0</v>
      </c>
      <c r="N73" s="55">
        <v>0</v>
      </c>
      <c r="O73" s="55">
        <v>0</v>
      </c>
      <c r="P73" s="55">
        <v>0</v>
      </c>
      <c r="Q73" s="55">
        <v>0</v>
      </c>
      <c r="R73" s="55">
        <v>0.05</v>
      </c>
      <c r="S73" s="55">
        <v>1.11022302462516E-16</v>
      </c>
      <c r="U73" s="55">
        <v>0</v>
      </c>
      <c r="W73" s="55">
        <v>0</v>
      </c>
      <c r="X73" s="55">
        <v>0</v>
      </c>
      <c r="Y73" s="55">
        <v>0</v>
      </c>
      <c r="Z73" s="55">
        <v>0</v>
      </c>
      <c r="AA73" s="55">
        <v>0</v>
      </c>
      <c r="AC73" s="55">
        <v>0</v>
      </c>
      <c r="AD73" s="63"/>
      <c r="AE73" s="55">
        <v>0</v>
      </c>
      <c r="AF73" s="55">
        <v>0</v>
      </c>
      <c r="AG73" s="63"/>
      <c r="AH73" s="55">
        <v>0</v>
      </c>
    </row>
    <row r="74" spans="1:34" x14ac:dyDescent="0.35">
      <c r="A74" s="34" t="s">
        <v>66</v>
      </c>
      <c r="B74" s="34" t="s">
        <v>88</v>
      </c>
      <c r="C74" s="34" t="s">
        <v>91</v>
      </c>
      <c r="D74" s="34" t="s">
        <v>133</v>
      </c>
      <c r="E74" s="34" t="s">
        <v>10</v>
      </c>
      <c r="F74" s="34" t="s">
        <v>11</v>
      </c>
      <c r="G74" s="37" t="s">
        <v>197</v>
      </c>
      <c r="H74" s="55" t="s">
        <v>127</v>
      </c>
      <c r="I74" t="str">
        <f t="shared" si="2"/>
        <v>Barriers experiences when accessing health care (3 months) : Lack of female staff at health facility</v>
      </c>
      <c r="J74" t="str">
        <f t="shared" si="3"/>
        <v>Barriers experiences when accessing health care (3 months) : Lack of female staff at health facilityLebanese</v>
      </c>
      <c r="K74" s="55">
        <v>0</v>
      </c>
      <c r="L74" s="55">
        <v>0</v>
      </c>
      <c r="M74" s="55">
        <v>0</v>
      </c>
      <c r="N74" s="55">
        <v>0</v>
      </c>
      <c r="O74" s="55">
        <v>0</v>
      </c>
      <c r="P74" s="55">
        <v>0</v>
      </c>
      <c r="Q74" s="55">
        <v>0</v>
      </c>
      <c r="R74" s="55">
        <v>0</v>
      </c>
      <c r="S74" s="55">
        <v>1.11022302462516E-16</v>
      </c>
      <c r="U74" s="55">
        <v>0</v>
      </c>
      <c r="W74" s="55">
        <v>0</v>
      </c>
      <c r="X74" s="55">
        <v>0</v>
      </c>
      <c r="Y74" s="55">
        <v>0</v>
      </c>
      <c r="Z74" s="55">
        <v>0</v>
      </c>
      <c r="AA74" s="55">
        <v>0</v>
      </c>
      <c r="AC74" s="55">
        <v>0</v>
      </c>
      <c r="AD74" s="63"/>
      <c r="AE74" s="55">
        <v>0</v>
      </c>
      <c r="AF74" s="55">
        <v>0</v>
      </c>
      <c r="AG74" s="63"/>
      <c r="AH74" s="55">
        <v>0</v>
      </c>
    </row>
    <row r="75" spans="1:34" x14ac:dyDescent="0.35">
      <c r="A75" s="34" t="s">
        <v>66</v>
      </c>
      <c r="B75" s="34" t="s">
        <v>88</v>
      </c>
      <c r="C75" s="34" t="s">
        <v>91</v>
      </c>
      <c r="D75" s="34" t="s">
        <v>133</v>
      </c>
      <c r="E75" s="34" t="s">
        <v>10</v>
      </c>
      <c r="F75" s="34" t="s">
        <v>11</v>
      </c>
      <c r="G75" s="37" t="s">
        <v>197</v>
      </c>
      <c r="H75" s="55" t="s">
        <v>128</v>
      </c>
      <c r="I75" t="str">
        <f t="shared" si="2"/>
        <v>Barriers experiences when accessing health care (3 months) : Fear or distrust of health workers, examination or treatment</v>
      </c>
      <c r="J75" t="str">
        <f t="shared" si="3"/>
        <v>Barriers experiences when accessing health care (3 months) : Fear or distrust of health workers, examination or treatmentLebanese</v>
      </c>
      <c r="K75" s="55">
        <v>0</v>
      </c>
      <c r="L75" s="55">
        <v>0</v>
      </c>
      <c r="M75" s="55">
        <v>0</v>
      </c>
      <c r="N75" s="55">
        <v>2.04081632653061E-2</v>
      </c>
      <c r="O75" s="55">
        <v>0</v>
      </c>
      <c r="P75" s="55">
        <v>0</v>
      </c>
      <c r="Q75" s="55">
        <v>0</v>
      </c>
      <c r="R75" s="55">
        <v>0</v>
      </c>
      <c r="S75" s="55">
        <v>1.11022302462516E-16</v>
      </c>
      <c r="U75" s="55">
        <v>0.1</v>
      </c>
      <c r="W75" s="55">
        <v>0</v>
      </c>
      <c r="X75" s="55">
        <v>0</v>
      </c>
      <c r="Y75" s="55">
        <v>0</v>
      </c>
      <c r="Z75" s="55">
        <v>0</v>
      </c>
      <c r="AA75" s="55">
        <v>0</v>
      </c>
      <c r="AC75" s="55">
        <v>0</v>
      </c>
      <c r="AD75" s="63"/>
      <c r="AE75" s="55">
        <v>0</v>
      </c>
      <c r="AF75" s="55">
        <v>0</v>
      </c>
      <c r="AG75" s="63"/>
      <c r="AH75" s="55">
        <v>0</v>
      </c>
    </row>
    <row r="76" spans="1:34" x14ac:dyDescent="0.35">
      <c r="A76" s="34" t="s">
        <v>66</v>
      </c>
      <c r="B76" s="34" t="s">
        <v>88</v>
      </c>
      <c r="C76" s="34" t="s">
        <v>91</v>
      </c>
      <c r="D76" s="34" t="s">
        <v>133</v>
      </c>
      <c r="E76" s="34" t="s">
        <v>10</v>
      </c>
      <c r="F76" s="34" t="s">
        <v>11</v>
      </c>
      <c r="G76" s="37" t="s">
        <v>197</v>
      </c>
      <c r="H76" s="55" t="s">
        <v>129</v>
      </c>
      <c r="I76" t="str">
        <f t="shared" si="2"/>
        <v>Barriers experiences when accessing health care (3 months) : Could not take time off work / from caring for children</v>
      </c>
      <c r="J76" t="str">
        <f t="shared" si="3"/>
        <v>Barriers experiences when accessing health care (3 months) : Could not take time off work / from caring for childrenLebanese</v>
      </c>
      <c r="K76" s="55">
        <v>0</v>
      </c>
      <c r="L76" s="55">
        <v>0</v>
      </c>
      <c r="M76" s="55">
        <v>0</v>
      </c>
      <c r="N76" s="55">
        <v>0</v>
      </c>
      <c r="O76" s="55">
        <v>0</v>
      </c>
      <c r="P76" s="55">
        <v>0</v>
      </c>
      <c r="Q76" s="55">
        <v>0</v>
      </c>
      <c r="R76" s="55">
        <v>0</v>
      </c>
      <c r="S76" s="55">
        <v>1.11022302462516E-16</v>
      </c>
      <c r="U76" s="55">
        <v>0</v>
      </c>
      <c r="W76" s="55">
        <v>0</v>
      </c>
      <c r="X76" s="55">
        <v>0</v>
      </c>
      <c r="Y76" s="55">
        <v>0</v>
      </c>
      <c r="Z76" s="55">
        <v>0</v>
      </c>
      <c r="AA76" s="55">
        <v>0</v>
      </c>
      <c r="AC76" s="55">
        <v>0</v>
      </c>
      <c r="AD76" s="63"/>
      <c r="AE76" s="55">
        <v>0</v>
      </c>
      <c r="AF76" s="55">
        <v>0</v>
      </c>
      <c r="AG76" s="63"/>
      <c r="AH76" s="55">
        <v>0</v>
      </c>
    </row>
    <row r="77" spans="1:34" x14ac:dyDescent="0.35">
      <c r="A77" s="34" t="s">
        <v>66</v>
      </c>
      <c r="B77" s="34" t="s">
        <v>88</v>
      </c>
      <c r="C77" s="34" t="s">
        <v>91</v>
      </c>
      <c r="D77" s="34" t="s">
        <v>133</v>
      </c>
      <c r="E77" s="34" t="s">
        <v>10</v>
      </c>
      <c r="F77" s="34" t="s">
        <v>11</v>
      </c>
      <c r="G77" s="37" t="s">
        <v>197</v>
      </c>
      <c r="H77" s="55" t="s">
        <v>130</v>
      </c>
      <c r="I77" t="str">
        <f t="shared" si="2"/>
        <v>Barriers experiences when accessing health care (3 months) : Language issues or communication barriers (can include disability related to speaking/ seeing/ hearing)</v>
      </c>
      <c r="J77" t="str">
        <f t="shared" si="3"/>
        <v>Barriers experiences when accessing health care (3 months) : Language issues or communication barriers (can include disability related to speaking/ seeing/ hearing)Lebanese</v>
      </c>
      <c r="K77" s="55">
        <v>0</v>
      </c>
      <c r="L77" s="55">
        <v>0</v>
      </c>
      <c r="M77" s="55">
        <v>0</v>
      </c>
      <c r="N77" s="55">
        <v>0</v>
      </c>
      <c r="O77" s="55">
        <v>0</v>
      </c>
      <c r="P77" s="55">
        <v>0</v>
      </c>
      <c r="Q77" s="55">
        <v>0</v>
      </c>
      <c r="R77" s="55">
        <v>0</v>
      </c>
      <c r="S77" s="55">
        <v>1.11022302462516E-16</v>
      </c>
      <c r="U77" s="55">
        <v>0</v>
      </c>
      <c r="W77" s="55">
        <v>0</v>
      </c>
      <c r="X77" s="55">
        <v>0</v>
      </c>
      <c r="Y77" s="55">
        <v>0</v>
      </c>
      <c r="Z77" s="55">
        <v>0</v>
      </c>
      <c r="AA77" s="55">
        <v>0</v>
      </c>
      <c r="AC77" s="55">
        <v>0</v>
      </c>
      <c r="AD77" s="63"/>
      <c r="AE77" s="55">
        <v>0</v>
      </c>
      <c r="AF77" s="55">
        <v>0</v>
      </c>
      <c r="AG77" s="63"/>
      <c r="AH77" s="55">
        <v>0</v>
      </c>
    </row>
    <row r="78" spans="1:34" x14ac:dyDescent="0.35">
      <c r="A78" s="34" t="s">
        <v>66</v>
      </c>
      <c r="B78" s="34" t="s">
        <v>88</v>
      </c>
      <c r="C78" s="34" t="s">
        <v>91</v>
      </c>
      <c r="D78" s="34" t="s">
        <v>133</v>
      </c>
      <c r="E78" s="34" t="s">
        <v>10</v>
      </c>
      <c r="F78" s="34" t="s">
        <v>11</v>
      </c>
      <c r="G78" s="37" t="s">
        <v>197</v>
      </c>
      <c r="H78" s="55" t="s">
        <v>131</v>
      </c>
      <c r="I78" t="str">
        <f t="shared" si="2"/>
        <v>Barriers experiences when accessing health care (3 months) : Lack of civil documentation</v>
      </c>
      <c r="J78" t="str">
        <f t="shared" si="3"/>
        <v>Barriers experiences when accessing health care (3 months) : Lack of civil documentationLebanese</v>
      </c>
      <c r="K78" s="55">
        <v>0</v>
      </c>
      <c r="L78" s="55">
        <v>0</v>
      </c>
      <c r="M78" s="55">
        <v>0</v>
      </c>
      <c r="N78" s="55">
        <v>0</v>
      </c>
      <c r="O78" s="55">
        <v>0</v>
      </c>
      <c r="P78" s="55">
        <v>0</v>
      </c>
      <c r="Q78" s="55">
        <v>0</v>
      </c>
      <c r="R78" s="55">
        <v>0</v>
      </c>
      <c r="S78" s="55">
        <v>1.11022302462516E-16</v>
      </c>
      <c r="U78" s="55">
        <v>0</v>
      </c>
      <c r="W78" s="55">
        <v>0</v>
      </c>
      <c r="X78" s="55">
        <v>0</v>
      </c>
      <c r="Y78" s="55">
        <v>0</v>
      </c>
      <c r="Z78" s="55">
        <v>0</v>
      </c>
      <c r="AA78" s="55">
        <v>0</v>
      </c>
      <c r="AC78" s="55">
        <v>0</v>
      </c>
      <c r="AD78" s="63"/>
      <c r="AE78" s="55">
        <v>0</v>
      </c>
      <c r="AF78" s="55">
        <v>0</v>
      </c>
      <c r="AG78" s="63"/>
      <c r="AH78" s="55">
        <v>0</v>
      </c>
    </row>
    <row r="79" spans="1:34" x14ac:dyDescent="0.35">
      <c r="A79" s="34" t="s">
        <v>66</v>
      </c>
      <c r="B79" s="34" t="s">
        <v>88</v>
      </c>
      <c r="C79" s="34" t="s">
        <v>91</v>
      </c>
      <c r="D79" s="34" t="s">
        <v>133</v>
      </c>
      <c r="E79" s="34" t="s">
        <v>10</v>
      </c>
      <c r="F79" s="34" t="s">
        <v>11</v>
      </c>
      <c r="G79" s="37" t="s">
        <v>197</v>
      </c>
      <c r="H79" s="55" t="s">
        <v>132</v>
      </c>
      <c r="I79" t="str">
        <f t="shared" si="2"/>
        <v>Barriers experiences when accessing health care (3 months) : Prevented by employer</v>
      </c>
      <c r="J79" t="str">
        <f t="shared" si="3"/>
        <v>Barriers experiences when accessing health care (3 months) : Prevented by employerLebanese</v>
      </c>
      <c r="K79" s="55">
        <v>0</v>
      </c>
      <c r="L79" s="55">
        <v>0</v>
      </c>
      <c r="M79" s="55">
        <v>0</v>
      </c>
      <c r="N79" s="55">
        <v>0</v>
      </c>
      <c r="O79" s="55">
        <v>0</v>
      </c>
      <c r="P79" s="55">
        <v>0</v>
      </c>
      <c r="Q79" s="55">
        <v>0</v>
      </c>
      <c r="R79" s="55">
        <v>0</v>
      </c>
      <c r="S79" s="55">
        <v>1.11022302462516E-16</v>
      </c>
      <c r="U79" s="55">
        <v>0</v>
      </c>
      <c r="W79" s="55">
        <v>0</v>
      </c>
      <c r="X79" s="55">
        <v>0</v>
      </c>
      <c r="Y79" s="55">
        <v>0</v>
      </c>
      <c r="Z79" s="55">
        <v>0</v>
      </c>
      <c r="AA79" s="55">
        <v>0</v>
      </c>
      <c r="AC79" s="55">
        <v>0</v>
      </c>
      <c r="AD79" s="63"/>
      <c r="AE79" s="55">
        <v>0</v>
      </c>
      <c r="AF79" s="55">
        <v>0</v>
      </c>
      <c r="AG79" s="63"/>
      <c r="AH79" s="55">
        <v>0</v>
      </c>
    </row>
    <row r="80" spans="1:34" x14ac:dyDescent="0.35">
      <c r="A80" s="34" t="s">
        <v>66</v>
      </c>
      <c r="B80" s="34" t="s">
        <v>88</v>
      </c>
      <c r="C80" s="34" t="s">
        <v>91</v>
      </c>
      <c r="D80" s="34" t="s">
        <v>133</v>
      </c>
      <c r="E80" s="34" t="s">
        <v>10</v>
      </c>
      <c r="F80" s="34" t="s">
        <v>11</v>
      </c>
      <c r="G80" s="37" t="s">
        <v>197</v>
      </c>
      <c r="H80" s="55" t="s">
        <v>108</v>
      </c>
      <c r="I80" t="str">
        <f t="shared" si="2"/>
        <v>Barriers experiences when accessing health care (3 months) : Other</v>
      </c>
      <c r="J80" t="str">
        <f t="shared" si="3"/>
        <v>Barriers experiences when accessing health care (3 months) : OtherLebanese</v>
      </c>
      <c r="K80" s="55">
        <v>0</v>
      </c>
      <c r="L80" s="55">
        <v>0</v>
      </c>
      <c r="M80" s="55">
        <v>0</v>
      </c>
      <c r="N80" s="55">
        <v>0</v>
      </c>
      <c r="O80" s="55">
        <v>0</v>
      </c>
      <c r="P80" s="55">
        <v>0</v>
      </c>
      <c r="Q80" s="55">
        <v>0</v>
      </c>
      <c r="R80" s="55">
        <v>0</v>
      </c>
      <c r="S80" s="55">
        <v>1.11022302462516E-16</v>
      </c>
      <c r="U80" s="55">
        <v>0</v>
      </c>
      <c r="W80" s="55">
        <v>0</v>
      </c>
      <c r="X80" s="55">
        <v>0</v>
      </c>
      <c r="Y80" s="55">
        <v>0</v>
      </c>
      <c r="Z80" s="55">
        <v>0</v>
      </c>
      <c r="AA80" s="55">
        <v>0</v>
      </c>
      <c r="AC80" s="55">
        <v>0</v>
      </c>
      <c r="AD80" s="63"/>
      <c r="AE80" s="55">
        <v>0</v>
      </c>
      <c r="AF80" s="55">
        <v>0</v>
      </c>
      <c r="AG80" s="63"/>
      <c r="AH80" s="55">
        <v>0</v>
      </c>
    </row>
    <row r="81" spans="1:34" x14ac:dyDescent="0.35">
      <c r="A81" s="34" t="s">
        <v>66</v>
      </c>
      <c r="B81" s="34" t="s">
        <v>88</v>
      </c>
      <c r="C81" s="34" t="s">
        <v>91</v>
      </c>
      <c r="D81" s="34" t="s">
        <v>133</v>
      </c>
      <c r="E81" s="34" t="s">
        <v>10</v>
      </c>
      <c r="F81" s="34" t="s">
        <v>11</v>
      </c>
      <c r="G81" s="37" t="s">
        <v>197</v>
      </c>
      <c r="H81" s="55" t="s">
        <v>8</v>
      </c>
      <c r="I81" t="str">
        <f t="shared" si="2"/>
        <v>Barriers experiences when accessing health care (3 months) : Don't know</v>
      </c>
      <c r="J81" t="str">
        <f t="shared" si="3"/>
        <v>Barriers experiences when accessing health care (3 months) : Don't knowLebanese</v>
      </c>
      <c r="K81" s="55">
        <v>0</v>
      </c>
      <c r="L81" s="55">
        <v>0</v>
      </c>
      <c r="M81" s="55">
        <v>0</v>
      </c>
      <c r="N81" s="55">
        <v>0</v>
      </c>
      <c r="O81" s="55">
        <v>0</v>
      </c>
      <c r="P81" s="55">
        <v>0</v>
      </c>
      <c r="Q81" s="55">
        <v>0</v>
      </c>
      <c r="R81" s="55">
        <v>0</v>
      </c>
      <c r="S81" s="55">
        <v>1.11022302462516E-16</v>
      </c>
      <c r="U81" s="55">
        <v>0</v>
      </c>
      <c r="W81" s="55">
        <v>0</v>
      </c>
      <c r="X81" s="55">
        <v>0</v>
      </c>
      <c r="Y81" s="55">
        <v>0</v>
      </c>
      <c r="Z81" s="55">
        <v>0</v>
      </c>
      <c r="AA81" s="55">
        <v>0</v>
      </c>
      <c r="AC81" s="55">
        <v>0</v>
      </c>
      <c r="AD81" s="63"/>
      <c r="AE81" s="55">
        <v>0</v>
      </c>
      <c r="AF81" s="55">
        <v>0</v>
      </c>
      <c r="AG81" s="63"/>
      <c r="AH81" s="55">
        <v>0</v>
      </c>
    </row>
    <row r="82" spans="1:34" x14ac:dyDescent="0.35">
      <c r="A82" s="34" t="s">
        <v>66</v>
      </c>
      <c r="B82" s="34" t="s">
        <v>88</v>
      </c>
      <c r="C82" s="34" t="s">
        <v>91</v>
      </c>
      <c r="D82" s="34" t="s">
        <v>133</v>
      </c>
      <c r="E82" s="34" t="s">
        <v>10</v>
      </c>
      <c r="F82" s="34" t="s">
        <v>11</v>
      </c>
      <c r="G82" s="37" t="s">
        <v>197</v>
      </c>
      <c r="H82" s="55" t="s">
        <v>7</v>
      </c>
      <c r="I82" t="str">
        <f t="shared" si="2"/>
        <v>Barriers experiences when accessing health care (3 months) : Decline to answer</v>
      </c>
      <c r="J82" t="str">
        <f t="shared" si="3"/>
        <v>Barriers experiences when accessing health care (3 months) : Decline to answerLebanese</v>
      </c>
      <c r="K82" s="55">
        <v>0</v>
      </c>
      <c r="L82" s="55">
        <v>0</v>
      </c>
      <c r="M82" s="55">
        <v>0</v>
      </c>
      <c r="N82" s="55">
        <v>0</v>
      </c>
      <c r="O82" s="55">
        <v>0</v>
      </c>
      <c r="P82" s="55">
        <v>0</v>
      </c>
      <c r="Q82" s="55">
        <v>0</v>
      </c>
      <c r="R82" s="55">
        <v>0</v>
      </c>
      <c r="S82" s="55">
        <v>1.11022302462516E-16</v>
      </c>
      <c r="U82" s="55">
        <v>0</v>
      </c>
      <c r="W82" s="55">
        <v>0</v>
      </c>
      <c r="X82" s="55">
        <v>0</v>
      </c>
      <c r="Y82" s="55">
        <v>0</v>
      </c>
      <c r="Z82" s="55">
        <v>0</v>
      </c>
      <c r="AA82" s="55">
        <v>0</v>
      </c>
      <c r="AC82" s="55">
        <v>0</v>
      </c>
      <c r="AE82" s="55">
        <v>0</v>
      </c>
      <c r="AF82" s="55">
        <v>0</v>
      </c>
      <c r="AG82" s="63"/>
      <c r="AH82" s="55">
        <v>0</v>
      </c>
    </row>
    <row r="83" spans="1:34" x14ac:dyDescent="0.35">
      <c r="A83" s="34" t="s">
        <v>66</v>
      </c>
      <c r="B83" s="34" t="s">
        <v>88</v>
      </c>
      <c r="C83" s="34" t="s">
        <v>91</v>
      </c>
      <c r="D83" s="34" t="s">
        <v>199</v>
      </c>
      <c r="E83" s="34" t="s">
        <v>10</v>
      </c>
      <c r="F83" s="38" t="s">
        <v>11</v>
      </c>
      <c r="G83" s="37" t="s">
        <v>198</v>
      </c>
      <c r="H83" s="55" t="s">
        <v>85</v>
      </c>
      <c r="I83" t="str">
        <f t="shared" si="2"/>
        <v>Barriers expected to be experienced by households in need to access health care : None</v>
      </c>
      <c r="J83" t="str">
        <f t="shared" si="3"/>
        <v>Barriers expected to be experienced by households in need to access health care : NoneLebanese</v>
      </c>
      <c r="K83" s="55">
        <v>0.27205882352941202</v>
      </c>
      <c r="L83" s="55">
        <v>0.27083333333333298</v>
      </c>
      <c r="M83" s="55">
        <v>0.22826086956521699</v>
      </c>
      <c r="N83" s="55">
        <v>0.32369942196531798</v>
      </c>
      <c r="O83" s="55">
        <v>0.30208333333333298</v>
      </c>
      <c r="P83" s="55">
        <v>0.18796992481203001</v>
      </c>
      <c r="Q83" s="55">
        <v>0.39285714285714302</v>
      </c>
      <c r="R83" s="55">
        <v>0.30630630630630601</v>
      </c>
      <c r="S83" s="55">
        <v>0.235849056603774</v>
      </c>
      <c r="T83" s="55">
        <v>0.22</v>
      </c>
      <c r="U83" s="55">
        <v>0.38028169014084501</v>
      </c>
      <c r="V83" s="55">
        <v>0.45679012345678999</v>
      </c>
      <c r="W83" s="55">
        <v>0.313253012048193</v>
      </c>
      <c r="X83" s="55">
        <v>0.33333333333333298</v>
      </c>
      <c r="Y83" s="55">
        <v>0.25</v>
      </c>
      <c r="Z83" s="55">
        <v>0.30952380952380998</v>
      </c>
      <c r="AA83" s="55">
        <v>0.38392857142857101</v>
      </c>
      <c r="AB83" s="55">
        <v>0.33606557377049201</v>
      </c>
      <c r="AC83" s="55">
        <v>0.20560747663551401</v>
      </c>
      <c r="AD83" s="55">
        <v>0.34567901234567899</v>
      </c>
      <c r="AE83" s="55">
        <v>0.38251366120218599</v>
      </c>
      <c r="AF83" s="55">
        <v>0.45882352941176502</v>
      </c>
      <c r="AG83" s="55">
        <v>0.22222222222222199</v>
      </c>
      <c r="AH83" s="55">
        <v>0.22448979591836701</v>
      </c>
    </row>
    <row r="84" spans="1:34" x14ac:dyDescent="0.35">
      <c r="A84" s="34" t="s">
        <v>66</v>
      </c>
      <c r="B84" s="34" t="s">
        <v>88</v>
      </c>
      <c r="C84" s="34" t="s">
        <v>91</v>
      </c>
      <c r="D84" s="34" t="s">
        <v>199</v>
      </c>
      <c r="E84" s="34" t="s">
        <v>10</v>
      </c>
      <c r="F84" s="38" t="s">
        <v>11</v>
      </c>
      <c r="G84" s="37" t="s">
        <v>198</v>
      </c>
      <c r="H84" s="55" t="s">
        <v>111</v>
      </c>
      <c r="I84" t="str">
        <f t="shared" si="2"/>
        <v>Barriers expected to be experienced by households in need to access health care : No functional health facility nearby</v>
      </c>
      <c r="J84" t="str">
        <f t="shared" si="3"/>
        <v>Barriers expected to be experienced by households in need to access health care : No functional health facility nearbyLebanese</v>
      </c>
      <c r="K84" s="55">
        <v>5.8823529411764698E-2</v>
      </c>
      <c r="L84" s="55">
        <v>4.1666666666666699E-2</v>
      </c>
      <c r="M84" s="55">
        <v>0.184782608695652</v>
      </c>
      <c r="N84" s="55">
        <v>0</v>
      </c>
      <c r="O84" s="55">
        <v>4.1666666666666699E-2</v>
      </c>
      <c r="P84" s="55">
        <v>0.150375939849624</v>
      </c>
      <c r="Q84" s="55">
        <v>7.1428571428571397E-2</v>
      </c>
      <c r="R84" s="55">
        <v>2.7027027027027001E-2</v>
      </c>
      <c r="S84" s="55">
        <v>6.6037735849056603E-2</v>
      </c>
      <c r="T84" s="55">
        <v>0.14000000000000001</v>
      </c>
      <c r="U84" s="55">
        <v>8.4507042253521097E-2</v>
      </c>
      <c r="V84" s="55">
        <v>0.11111111111111099</v>
      </c>
      <c r="W84" s="55">
        <v>8.4337349397590397E-2</v>
      </c>
      <c r="X84" s="55">
        <v>0.33333333333333298</v>
      </c>
      <c r="Y84" s="55">
        <v>0.125</v>
      </c>
      <c r="Z84" s="55">
        <v>4.7619047619047603E-2</v>
      </c>
      <c r="AA84" s="55">
        <v>0.151785714285714</v>
      </c>
      <c r="AB84" s="55">
        <v>0.13934426229508201</v>
      </c>
      <c r="AC84" s="55">
        <v>6.5420560747663503E-2</v>
      </c>
      <c r="AD84" s="55">
        <v>0.16049382716049401</v>
      </c>
      <c r="AE84" s="55">
        <v>8.7431693989070997E-2</v>
      </c>
      <c r="AF84" s="55">
        <v>0.27058823529411802</v>
      </c>
      <c r="AG84" s="55">
        <v>0.11111111111111099</v>
      </c>
      <c r="AH84" s="55">
        <v>0.28571428571428598</v>
      </c>
    </row>
    <row r="85" spans="1:34" x14ac:dyDescent="0.35">
      <c r="A85" s="34" t="s">
        <v>66</v>
      </c>
      <c r="B85" s="34" t="s">
        <v>88</v>
      </c>
      <c r="C85" s="34" t="s">
        <v>91</v>
      </c>
      <c r="D85" s="34" t="s">
        <v>199</v>
      </c>
      <c r="E85" s="34" t="s">
        <v>10</v>
      </c>
      <c r="F85" s="38" t="s">
        <v>11</v>
      </c>
      <c r="G85" s="37" t="s">
        <v>198</v>
      </c>
      <c r="H85" s="55" t="s">
        <v>112</v>
      </c>
      <c r="I85" t="str">
        <f t="shared" si="2"/>
        <v>Barriers expected to be experienced by households in need to access health care : Health facility hours of operation are not convenient</v>
      </c>
      <c r="J85" t="str">
        <f t="shared" si="3"/>
        <v>Barriers expected to be experienced by households in need to access health care : Health facility hours of operation are not convenientLebanese</v>
      </c>
      <c r="K85" s="55">
        <v>0</v>
      </c>
      <c r="L85" s="55">
        <v>0</v>
      </c>
      <c r="M85" s="55">
        <v>1.0869565217391301E-2</v>
      </c>
      <c r="N85" s="55">
        <v>0</v>
      </c>
      <c r="O85" s="55">
        <v>0</v>
      </c>
      <c r="P85" s="55">
        <v>7.5187969924812E-3</v>
      </c>
      <c r="Q85" s="55">
        <v>0</v>
      </c>
      <c r="R85" s="55">
        <v>0</v>
      </c>
      <c r="S85" s="55">
        <v>9.4339622641509396E-3</v>
      </c>
      <c r="T85" s="55">
        <v>0</v>
      </c>
      <c r="U85" s="55">
        <v>0</v>
      </c>
      <c r="V85" s="55">
        <v>0</v>
      </c>
      <c r="W85" s="55">
        <v>1.11022302462516E-16</v>
      </c>
      <c r="X85" s="55">
        <v>2.3809523809523801E-2</v>
      </c>
      <c r="Y85" s="55">
        <v>1.11022302462516E-16</v>
      </c>
      <c r="Z85" s="55">
        <v>0</v>
      </c>
      <c r="AA85" s="55">
        <v>0</v>
      </c>
      <c r="AB85" s="55">
        <v>0</v>
      </c>
      <c r="AC85" s="55">
        <v>9.3457943925233603E-3</v>
      </c>
      <c r="AD85" s="55">
        <v>0</v>
      </c>
      <c r="AE85" s="55">
        <v>0</v>
      </c>
      <c r="AF85" s="55">
        <v>-2.2204460492503101E-16</v>
      </c>
      <c r="AG85" s="55">
        <v>0</v>
      </c>
      <c r="AH85" s="55">
        <v>0</v>
      </c>
    </row>
    <row r="86" spans="1:34" x14ac:dyDescent="0.35">
      <c r="A86" s="34" t="s">
        <v>66</v>
      </c>
      <c r="B86" s="34" t="s">
        <v>88</v>
      </c>
      <c r="C86" s="34" t="s">
        <v>91</v>
      </c>
      <c r="D86" s="34" t="s">
        <v>199</v>
      </c>
      <c r="E86" s="34" t="s">
        <v>10</v>
      </c>
      <c r="F86" s="38" t="s">
        <v>11</v>
      </c>
      <c r="G86" s="37" t="s">
        <v>198</v>
      </c>
      <c r="H86" s="55" t="s">
        <v>113</v>
      </c>
      <c r="I86" t="str">
        <f t="shared" si="2"/>
        <v>Barriers expected to be experienced by households in need to access health care : The specialized health service I/my household need(s) is not available at the health facility</v>
      </c>
      <c r="J86" t="str">
        <f t="shared" si="3"/>
        <v>Barriers expected to be experienced by households in need to access health care : The specialized health service I/my household need(s) is not available at the health facilityLebanese</v>
      </c>
      <c r="K86" s="55">
        <v>0</v>
      </c>
      <c r="L86" s="55">
        <v>1.0416666666666701E-2</v>
      </c>
      <c r="M86" s="55">
        <v>5.4347826086956499E-2</v>
      </c>
      <c r="N86" s="55">
        <v>0</v>
      </c>
      <c r="O86" s="55">
        <v>2.0833333333333301E-2</v>
      </c>
      <c r="P86" s="55">
        <v>0</v>
      </c>
      <c r="Q86" s="55">
        <v>0</v>
      </c>
      <c r="R86" s="55">
        <v>9.0090090090090107E-3</v>
      </c>
      <c r="S86" s="55">
        <v>9.4339622641509396E-3</v>
      </c>
      <c r="T86" s="55">
        <v>0.04</v>
      </c>
      <c r="U86" s="55">
        <v>1.4084507042253501E-2</v>
      </c>
      <c r="V86" s="55">
        <v>6.1728395061728399E-2</v>
      </c>
      <c r="W86" s="55">
        <v>3.6144578313252997E-2</v>
      </c>
      <c r="X86" s="55">
        <v>3.5714285714285698E-2</v>
      </c>
      <c r="Y86" s="55">
        <v>5.7692307692307702E-2</v>
      </c>
      <c r="Z86" s="55">
        <v>0</v>
      </c>
      <c r="AA86" s="55">
        <v>8.9285714285714298E-3</v>
      </c>
      <c r="AB86" s="55">
        <v>7.3770491803278701E-2</v>
      </c>
      <c r="AC86" s="55">
        <v>1.11022302462516E-16</v>
      </c>
      <c r="AD86" s="55">
        <v>6.1728395061728399E-2</v>
      </c>
      <c r="AE86" s="55">
        <v>0</v>
      </c>
      <c r="AF86" s="55">
        <v>5.8823529411764698E-2</v>
      </c>
      <c r="AG86" s="55">
        <v>7.4074074074074098E-2</v>
      </c>
      <c r="AH86" s="55">
        <v>2.04081632653061E-2</v>
      </c>
    </row>
    <row r="87" spans="1:34" x14ac:dyDescent="0.35">
      <c r="A87" s="34" t="s">
        <v>66</v>
      </c>
      <c r="B87" s="34" t="s">
        <v>88</v>
      </c>
      <c r="C87" s="34" t="s">
        <v>91</v>
      </c>
      <c r="D87" s="34" t="s">
        <v>199</v>
      </c>
      <c r="E87" s="34" t="s">
        <v>10</v>
      </c>
      <c r="F87" s="38" t="s">
        <v>11</v>
      </c>
      <c r="G87" s="37" t="s">
        <v>198</v>
      </c>
      <c r="H87" s="55" t="s">
        <v>114</v>
      </c>
      <c r="I87" t="str">
        <f t="shared" si="2"/>
        <v>Barriers expected to be experienced by households in need to access health care : Long waiting time for the service</v>
      </c>
      <c r="J87" t="str">
        <f t="shared" si="3"/>
        <v>Barriers expected to be experienced by households in need to access health care : Long waiting time for the serviceLebanese</v>
      </c>
      <c r="K87" s="55">
        <v>2.9411764705882401E-2</v>
      </c>
      <c r="L87" s="55">
        <v>7.2916666666666699E-2</v>
      </c>
      <c r="M87" s="55">
        <v>0.119565217391304</v>
      </c>
      <c r="N87" s="55">
        <v>4.0462427745664699E-2</v>
      </c>
      <c r="O87" s="55">
        <v>7.2916666666666699E-2</v>
      </c>
      <c r="P87" s="55">
        <v>0.18796992481203001</v>
      </c>
      <c r="Q87" s="55">
        <v>3.5714285714285698E-2</v>
      </c>
      <c r="R87" s="55">
        <v>4.5045045045045001E-2</v>
      </c>
      <c r="S87" s="55">
        <v>9.4339622641509399E-2</v>
      </c>
      <c r="T87" s="55">
        <v>0.06</v>
      </c>
      <c r="U87" s="55">
        <v>7.0422535211267595E-2</v>
      </c>
      <c r="V87" s="55">
        <v>3.7037037037037E-2</v>
      </c>
      <c r="W87" s="55">
        <v>4.8192771084337303E-2</v>
      </c>
      <c r="X87" s="55">
        <v>2.3809523809523801E-2</v>
      </c>
      <c r="Y87" s="55">
        <v>0.115384615384615</v>
      </c>
      <c r="Z87" s="55">
        <v>7.1428571428571397E-2</v>
      </c>
      <c r="AA87" s="55">
        <v>8.0357142857142794E-2</v>
      </c>
      <c r="AB87" s="55">
        <v>6.5573770491803296E-2</v>
      </c>
      <c r="AC87" s="55">
        <v>2.80373831775701E-2</v>
      </c>
      <c r="AD87" s="55">
        <v>6.1728395061728399E-2</v>
      </c>
      <c r="AE87" s="55">
        <v>2.7322404371584699E-2</v>
      </c>
      <c r="AF87" s="55">
        <v>2.3529411764705899E-2</v>
      </c>
      <c r="AG87" s="55">
        <v>0.25925925925925902</v>
      </c>
      <c r="AH87" s="55">
        <v>4.08163265306122E-2</v>
      </c>
    </row>
    <row r="88" spans="1:34" x14ac:dyDescent="0.35">
      <c r="A88" s="34" t="s">
        <v>66</v>
      </c>
      <c r="B88" s="34" t="s">
        <v>88</v>
      </c>
      <c r="C88" s="34" t="s">
        <v>91</v>
      </c>
      <c r="D88" s="34" t="s">
        <v>199</v>
      </c>
      <c r="E88" s="34" t="s">
        <v>10</v>
      </c>
      <c r="F88" s="38" t="s">
        <v>11</v>
      </c>
      <c r="G88" s="37" t="s">
        <v>198</v>
      </c>
      <c r="H88" s="55" t="s">
        <v>115</v>
      </c>
      <c r="I88" t="str">
        <f t="shared" si="2"/>
        <v>Barriers expected to be experienced by households in need to access health care : Could not afford cost of consultation</v>
      </c>
      <c r="J88" t="str">
        <f t="shared" si="3"/>
        <v>Barriers expected to be experienced by households in need to access health care : Could not afford cost of consultationLebanese</v>
      </c>
      <c r="K88" s="55">
        <v>0.58823529411764697</v>
      </c>
      <c r="L88" s="55">
        <v>0.58333333333333304</v>
      </c>
      <c r="M88" s="55">
        <v>0.25</v>
      </c>
      <c r="N88" s="55">
        <v>0.450867052023121</v>
      </c>
      <c r="O88" s="55">
        <v>0.46875</v>
      </c>
      <c r="P88" s="55">
        <v>0.47368421052631599</v>
      </c>
      <c r="Q88" s="55">
        <v>0.452380952380952</v>
      </c>
      <c r="R88" s="55">
        <v>0.54054054054054101</v>
      </c>
      <c r="S88" s="55">
        <v>0.34905660377358499</v>
      </c>
      <c r="T88" s="55">
        <v>0.38</v>
      </c>
      <c r="U88" s="55">
        <v>0.40845070422535201</v>
      </c>
      <c r="V88" s="55">
        <v>0.28395061728395099</v>
      </c>
      <c r="W88" s="55">
        <v>0.43373493975903599</v>
      </c>
      <c r="X88" s="55">
        <v>0.214285714285714</v>
      </c>
      <c r="Y88" s="55">
        <v>0.40384615384615402</v>
      </c>
      <c r="Z88" s="55">
        <v>0.36904761904761901</v>
      </c>
      <c r="AA88" s="55">
        <v>0.375</v>
      </c>
      <c r="AB88" s="55">
        <v>0.42622950819672101</v>
      </c>
      <c r="AC88" s="55">
        <v>0.61682242990654201</v>
      </c>
      <c r="AD88" s="55">
        <v>0.28395061728395099</v>
      </c>
      <c r="AE88" s="55">
        <v>0.47540983606557402</v>
      </c>
      <c r="AF88" s="55">
        <v>0.152941176470588</v>
      </c>
      <c r="AG88" s="55">
        <v>0.37037037037037002</v>
      </c>
      <c r="AH88" s="55">
        <v>0.469387755102041</v>
      </c>
    </row>
    <row r="89" spans="1:34" x14ac:dyDescent="0.35">
      <c r="A89" s="34" t="s">
        <v>66</v>
      </c>
      <c r="B89" s="34" t="s">
        <v>88</v>
      </c>
      <c r="C89" s="34" t="s">
        <v>91</v>
      </c>
      <c r="D89" s="34" t="s">
        <v>199</v>
      </c>
      <c r="E89" s="34" t="s">
        <v>10</v>
      </c>
      <c r="F89" s="38" t="s">
        <v>11</v>
      </c>
      <c r="G89" s="37" t="s">
        <v>198</v>
      </c>
      <c r="H89" s="55" t="s">
        <v>116</v>
      </c>
      <c r="I89" t="str">
        <f t="shared" si="2"/>
        <v>Barriers expected to be experienced by households in need to access health care : Could not afford cost of treatment</v>
      </c>
      <c r="J89" t="str">
        <f t="shared" si="3"/>
        <v>Barriers expected to be experienced by households in need to access health care : Could not afford cost of treatmentLebanese</v>
      </c>
      <c r="K89" s="55">
        <v>0.68382352941176505</v>
      </c>
      <c r="L89" s="55">
        <v>0.60416666666666696</v>
      </c>
      <c r="M89" s="55">
        <v>0.48913043478260898</v>
      </c>
      <c r="N89" s="55">
        <v>0.59537572254335303</v>
      </c>
      <c r="O89" s="55">
        <v>0.55208333333333304</v>
      </c>
      <c r="P89" s="55">
        <v>0.49624060150375898</v>
      </c>
      <c r="Q89" s="55">
        <v>0.52380952380952395</v>
      </c>
      <c r="R89" s="55">
        <v>0.56756756756756799</v>
      </c>
      <c r="S89" s="55">
        <v>0.58490566037735803</v>
      </c>
      <c r="T89" s="55">
        <v>0.48</v>
      </c>
      <c r="U89" s="55">
        <v>0.50704225352112697</v>
      </c>
      <c r="V89" s="55">
        <v>0.37037037037037002</v>
      </c>
      <c r="W89" s="55">
        <v>0.56626506024096401</v>
      </c>
      <c r="X89" s="55">
        <v>0.273809523809524</v>
      </c>
      <c r="Y89" s="55">
        <v>0.45192307692307698</v>
      </c>
      <c r="Z89" s="55">
        <v>0.53571428571428603</v>
      </c>
      <c r="AA89" s="55">
        <v>0.47321428571428598</v>
      </c>
      <c r="AB89" s="55">
        <v>0.49180327868852503</v>
      </c>
      <c r="AC89" s="55">
        <v>0.63551401869158897</v>
      </c>
      <c r="AD89" s="55">
        <v>0.407407407407407</v>
      </c>
      <c r="AE89" s="55">
        <v>0.50273224043715803</v>
      </c>
      <c r="AF89" s="55">
        <v>0.16470588235294101</v>
      </c>
      <c r="AG89" s="55">
        <v>0.62962962962962998</v>
      </c>
      <c r="AH89" s="55">
        <v>0.55102040816326503</v>
      </c>
    </row>
    <row r="90" spans="1:34" x14ac:dyDescent="0.35">
      <c r="A90" s="34" t="s">
        <v>66</v>
      </c>
      <c r="B90" s="34" t="s">
        <v>88</v>
      </c>
      <c r="C90" s="34" t="s">
        <v>91</v>
      </c>
      <c r="D90" s="34" t="s">
        <v>199</v>
      </c>
      <c r="E90" s="34" t="s">
        <v>10</v>
      </c>
      <c r="F90" s="38" t="s">
        <v>11</v>
      </c>
      <c r="G90" s="37" t="s">
        <v>198</v>
      </c>
      <c r="H90" s="55" t="s">
        <v>117</v>
      </c>
      <c r="I90" t="str">
        <f t="shared" si="2"/>
        <v>Barriers expected to be experienced by households in need to access health care : Could not afford transportation to health facility</v>
      </c>
      <c r="J90" t="str">
        <f t="shared" si="3"/>
        <v>Barriers expected to be experienced by households in need to access health care : Could not afford transportation to health facilityLebanese</v>
      </c>
      <c r="K90" s="55">
        <v>0.10294117647058799</v>
      </c>
      <c r="L90" s="55">
        <v>8.3333333333333301E-2</v>
      </c>
      <c r="M90" s="55">
        <v>6.5217391304347797E-2</v>
      </c>
      <c r="N90" s="55">
        <v>0.10404624277456601</v>
      </c>
      <c r="O90" s="55">
        <v>4.1666666666666699E-2</v>
      </c>
      <c r="P90" s="55">
        <v>0.157894736842105</v>
      </c>
      <c r="Q90" s="55">
        <v>9.5238095238095205E-2</v>
      </c>
      <c r="R90" s="55">
        <v>4.5045045045045001E-2</v>
      </c>
      <c r="S90" s="55">
        <v>4.71698113207547E-2</v>
      </c>
      <c r="T90" s="55">
        <v>0.08</v>
      </c>
      <c r="U90" s="55">
        <v>1.4084507042253501E-2</v>
      </c>
      <c r="V90" s="55">
        <v>4.9382716049382699E-2</v>
      </c>
      <c r="W90" s="55">
        <v>0.180722891566265</v>
      </c>
      <c r="X90" s="55">
        <v>7.1428571428571397E-2</v>
      </c>
      <c r="Y90" s="55">
        <v>0.125</v>
      </c>
      <c r="Z90" s="55">
        <v>0.17857142857142899</v>
      </c>
      <c r="AA90" s="55">
        <v>0.151785714285714</v>
      </c>
      <c r="AB90" s="55">
        <v>8.1967213114754106E-2</v>
      </c>
      <c r="AC90" s="55">
        <v>9.34579439252336E-2</v>
      </c>
      <c r="AD90" s="55">
        <v>1.2345679012345699E-2</v>
      </c>
      <c r="AE90" s="55">
        <v>9.2896174863387998E-2</v>
      </c>
      <c r="AF90" s="55">
        <v>5.8823529411764698E-2</v>
      </c>
      <c r="AG90" s="55">
        <v>0.22222222222222199</v>
      </c>
      <c r="AH90" s="55">
        <v>0.183673469387755</v>
      </c>
    </row>
    <row r="91" spans="1:34" x14ac:dyDescent="0.35">
      <c r="A91" s="34" t="s">
        <v>66</v>
      </c>
      <c r="B91" s="34" t="s">
        <v>88</v>
      </c>
      <c r="C91" s="34" t="s">
        <v>91</v>
      </c>
      <c r="D91" s="34" t="s">
        <v>199</v>
      </c>
      <c r="E91" s="34" t="s">
        <v>10</v>
      </c>
      <c r="F91" s="38" t="s">
        <v>11</v>
      </c>
      <c r="G91" s="37" t="s">
        <v>198</v>
      </c>
      <c r="H91" s="55" t="s">
        <v>118</v>
      </c>
      <c r="I91" t="str">
        <f t="shared" si="2"/>
        <v>Barriers expected to be experienced by households in need to access health care : Issues with quality or accessibility of medications</v>
      </c>
      <c r="J91" t="str">
        <f t="shared" si="3"/>
        <v>Barriers expected to be experienced by households in need to access health care : Issues with quality or accessibility of medicationsLebanese</v>
      </c>
      <c r="K91" s="55">
        <v>7.3529411764705899E-2</v>
      </c>
      <c r="L91" s="55">
        <v>1.0416666666666701E-2</v>
      </c>
      <c r="M91" s="55">
        <v>6.5217391304347797E-2</v>
      </c>
      <c r="N91" s="55">
        <v>5.78034682080925E-3</v>
      </c>
      <c r="O91" s="55">
        <v>2.0833333333333301E-2</v>
      </c>
      <c r="P91" s="55">
        <v>3.00751879699248E-2</v>
      </c>
      <c r="Q91" s="55">
        <v>1.1904761904761901E-2</v>
      </c>
      <c r="R91" s="55">
        <v>9.0090090090090107E-3</v>
      </c>
      <c r="S91" s="55">
        <v>5.6603773584905703E-2</v>
      </c>
      <c r="T91" s="55">
        <v>0.12</v>
      </c>
      <c r="U91" s="55">
        <v>1.4084507042253501E-2</v>
      </c>
      <c r="V91" s="55">
        <v>0.148148148148148</v>
      </c>
      <c r="W91" s="55">
        <v>3.6144578313252997E-2</v>
      </c>
      <c r="X91" s="55">
        <v>2.3809523809523801E-2</v>
      </c>
      <c r="Y91" s="55">
        <v>3.8461538461538498E-2</v>
      </c>
      <c r="Z91" s="55">
        <v>2.3809523809523801E-2</v>
      </c>
      <c r="AA91" s="55">
        <v>2.6785714285714302E-2</v>
      </c>
      <c r="AB91" s="55">
        <v>8.1967213114754103E-3</v>
      </c>
      <c r="AC91" s="55">
        <v>1.86915887850467E-2</v>
      </c>
      <c r="AD91" s="55">
        <v>4.9382716049382699E-2</v>
      </c>
      <c r="AE91" s="55">
        <v>5.4644808743169399E-3</v>
      </c>
      <c r="AF91" s="55">
        <v>2.3529411764705899E-2</v>
      </c>
      <c r="AG91" s="55">
        <v>0</v>
      </c>
      <c r="AH91" s="55">
        <v>6.1224489795918401E-2</v>
      </c>
    </row>
    <row r="92" spans="1:34" x14ac:dyDescent="0.35">
      <c r="A92" s="34" t="s">
        <v>66</v>
      </c>
      <c r="B92" s="34" t="s">
        <v>88</v>
      </c>
      <c r="C92" s="34" t="s">
        <v>91</v>
      </c>
      <c r="D92" s="34" t="s">
        <v>199</v>
      </c>
      <c r="E92" s="34" t="s">
        <v>10</v>
      </c>
      <c r="F92" s="38" t="s">
        <v>11</v>
      </c>
      <c r="G92" s="37" t="s">
        <v>198</v>
      </c>
      <c r="H92" s="55" t="s">
        <v>119</v>
      </c>
      <c r="I92" t="str">
        <f t="shared" si="2"/>
        <v>Barriers expected to be experienced by households in need to access health care : Health facility is too far away</v>
      </c>
      <c r="J92" t="str">
        <f t="shared" si="3"/>
        <v>Barriers expected to be experienced by households in need to access health care : Health facility is too far awayLebanese</v>
      </c>
      <c r="K92" s="55">
        <v>7.3529411764705899E-3</v>
      </c>
      <c r="L92" s="55">
        <v>1.0416666666666701E-2</v>
      </c>
      <c r="M92" s="55">
        <v>0</v>
      </c>
      <c r="N92" s="55">
        <v>0</v>
      </c>
      <c r="O92" s="55">
        <v>0</v>
      </c>
      <c r="P92" s="55">
        <v>7.5187969924812E-3</v>
      </c>
      <c r="Q92" s="55">
        <v>3.5714285714285698E-2</v>
      </c>
      <c r="R92" s="55">
        <v>0</v>
      </c>
      <c r="S92" s="55">
        <v>9.4339622641509396E-3</v>
      </c>
      <c r="T92" s="55">
        <v>0.02</v>
      </c>
      <c r="U92" s="55">
        <v>0</v>
      </c>
      <c r="V92" s="55">
        <v>1.2345679012345699E-2</v>
      </c>
      <c r="W92" s="55">
        <v>1.20481927710843E-2</v>
      </c>
      <c r="X92" s="55">
        <v>7.1428571428571397E-2</v>
      </c>
      <c r="Y92" s="55">
        <v>5.7692307692307702E-2</v>
      </c>
      <c r="Z92" s="55">
        <v>1.1904761904761901E-2</v>
      </c>
      <c r="AA92" s="55">
        <v>0</v>
      </c>
      <c r="AB92" s="55">
        <v>1.63934426229508E-2</v>
      </c>
      <c r="AC92" s="55">
        <v>2.80373831775701E-2</v>
      </c>
      <c r="AD92" s="55">
        <v>1.2345679012345699E-2</v>
      </c>
      <c r="AE92" s="55">
        <v>0</v>
      </c>
      <c r="AF92" s="55">
        <v>3.5294117647058802E-2</v>
      </c>
      <c r="AG92" s="55">
        <v>0</v>
      </c>
      <c r="AH92" s="55">
        <v>0</v>
      </c>
    </row>
    <row r="93" spans="1:34" x14ac:dyDescent="0.35">
      <c r="A93" s="34" t="s">
        <v>66</v>
      </c>
      <c r="B93" s="34" t="s">
        <v>88</v>
      </c>
      <c r="C93" s="34" t="s">
        <v>91</v>
      </c>
      <c r="D93" s="34" t="s">
        <v>199</v>
      </c>
      <c r="E93" s="34" t="s">
        <v>10</v>
      </c>
      <c r="F93" s="38" t="s">
        <v>11</v>
      </c>
      <c r="G93" s="37" t="s">
        <v>198</v>
      </c>
      <c r="H93" s="55" t="s">
        <v>120</v>
      </c>
      <c r="I93" t="str">
        <f t="shared" si="2"/>
        <v>Barriers expected to be experienced by households in need to access health care : Disability prevents access to health facility</v>
      </c>
      <c r="J93" t="str">
        <f t="shared" si="3"/>
        <v>Barriers expected to be experienced by households in need to access health care : Disability prevents access to health facilityLebanese</v>
      </c>
      <c r="K93" s="55">
        <v>7.3529411764705899E-3</v>
      </c>
      <c r="L93" s="55">
        <v>0</v>
      </c>
      <c r="M93" s="55">
        <v>2.1739130434782601E-2</v>
      </c>
      <c r="N93" s="55">
        <v>1.15606936416185E-2</v>
      </c>
      <c r="O93" s="55">
        <v>0</v>
      </c>
      <c r="P93" s="55">
        <v>0</v>
      </c>
      <c r="Q93" s="55">
        <v>0</v>
      </c>
      <c r="R93" s="55">
        <v>0</v>
      </c>
      <c r="S93" s="55">
        <v>0</v>
      </c>
      <c r="T93" s="55">
        <v>0.02</v>
      </c>
      <c r="U93" s="55">
        <v>0</v>
      </c>
      <c r="V93" s="55">
        <v>0</v>
      </c>
      <c r="W93" s="55">
        <v>1.11022302462516E-16</v>
      </c>
      <c r="X93" s="55">
        <v>0</v>
      </c>
      <c r="Y93" s="55">
        <v>1.11022302462516E-16</v>
      </c>
      <c r="Z93" s="55">
        <v>0</v>
      </c>
      <c r="AA93" s="55">
        <v>0</v>
      </c>
      <c r="AB93" s="55">
        <v>0</v>
      </c>
      <c r="AC93" s="55">
        <v>1.11022302462516E-16</v>
      </c>
      <c r="AD93" s="55">
        <v>0</v>
      </c>
      <c r="AE93" s="55">
        <v>0</v>
      </c>
      <c r="AF93" s="55">
        <v>-2.2204460492503101E-16</v>
      </c>
      <c r="AG93" s="55">
        <v>0</v>
      </c>
      <c r="AH93" s="55">
        <v>0</v>
      </c>
    </row>
    <row r="94" spans="1:34" x14ac:dyDescent="0.35">
      <c r="A94" s="34" t="s">
        <v>66</v>
      </c>
      <c r="B94" s="34" t="s">
        <v>88</v>
      </c>
      <c r="C94" s="34" t="s">
        <v>91</v>
      </c>
      <c r="D94" s="34" t="s">
        <v>199</v>
      </c>
      <c r="E94" s="34" t="s">
        <v>10</v>
      </c>
      <c r="F94" s="38" t="s">
        <v>11</v>
      </c>
      <c r="G94" s="37" t="s">
        <v>198</v>
      </c>
      <c r="H94" s="55" t="s">
        <v>121</v>
      </c>
      <c r="I94" t="str">
        <f t="shared" si="2"/>
        <v>Barriers expected to be experienced by households in need to access health care : No means of transport</v>
      </c>
      <c r="J94" t="str">
        <f t="shared" si="3"/>
        <v>Barriers expected to be experienced by households in need to access health care : No means of transportLebanese</v>
      </c>
      <c r="K94" s="55">
        <v>1.4705882352941201E-2</v>
      </c>
      <c r="L94" s="55">
        <v>1.0416666666666701E-2</v>
      </c>
      <c r="M94" s="55">
        <v>0.119565217391304</v>
      </c>
      <c r="N94" s="55">
        <v>2.8901734104046201E-2</v>
      </c>
      <c r="O94" s="55">
        <v>7.2916666666666699E-2</v>
      </c>
      <c r="P94" s="55">
        <v>3.7593984962405999E-2</v>
      </c>
      <c r="Q94" s="55">
        <v>5.95238095238095E-2</v>
      </c>
      <c r="R94" s="55">
        <v>9.0090090090090107E-3</v>
      </c>
      <c r="S94" s="55">
        <v>4.71698113207547E-2</v>
      </c>
      <c r="T94" s="55">
        <v>0.02</v>
      </c>
      <c r="U94" s="55">
        <v>1.4084507042253501E-2</v>
      </c>
      <c r="V94" s="55">
        <v>1.2345679012345699E-2</v>
      </c>
      <c r="W94" s="55">
        <v>6.02409638554217E-2</v>
      </c>
      <c r="X94" s="55">
        <v>9.5238095238095205E-2</v>
      </c>
      <c r="Y94" s="55">
        <v>0.105769230769231</v>
      </c>
      <c r="Z94" s="55">
        <v>2.3809523809523801E-2</v>
      </c>
      <c r="AA94" s="55">
        <v>0</v>
      </c>
      <c r="AB94" s="55">
        <v>2.4590163934426201E-2</v>
      </c>
      <c r="AC94" s="55">
        <v>1.86915887850467E-2</v>
      </c>
      <c r="AD94" s="55">
        <v>3.7037037037037E-2</v>
      </c>
      <c r="AE94" s="55">
        <v>5.4644808743169399E-3</v>
      </c>
      <c r="AF94" s="55">
        <v>4.7058823529411799E-2</v>
      </c>
      <c r="AG94" s="55">
        <v>3.7037037037037E-2</v>
      </c>
      <c r="AH94" s="55">
        <v>0</v>
      </c>
    </row>
    <row r="95" spans="1:34" x14ac:dyDescent="0.35">
      <c r="A95" s="34" t="s">
        <v>66</v>
      </c>
      <c r="B95" s="34" t="s">
        <v>88</v>
      </c>
      <c r="C95" s="34" t="s">
        <v>91</v>
      </c>
      <c r="D95" s="34" t="s">
        <v>199</v>
      </c>
      <c r="E95" s="34" t="s">
        <v>10</v>
      </c>
      <c r="F95" s="38" t="s">
        <v>11</v>
      </c>
      <c r="G95" s="37" t="s">
        <v>198</v>
      </c>
      <c r="H95" s="55" t="s">
        <v>122</v>
      </c>
      <c r="I95" t="str">
        <f t="shared" si="2"/>
        <v>Barriers expected to be experienced by households in need to access health care : Not safe/insecurity at health facility</v>
      </c>
      <c r="J95" t="str">
        <f t="shared" si="3"/>
        <v>Barriers expected to be experienced by households in need to access health care : Not safe/insecurity at health facilityLebanese</v>
      </c>
      <c r="K95" s="55">
        <v>0</v>
      </c>
      <c r="L95" s="55">
        <v>0</v>
      </c>
      <c r="M95" s="55">
        <v>0</v>
      </c>
      <c r="N95" s="55">
        <v>0</v>
      </c>
      <c r="O95" s="55">
        <v>0</v>
      </c>
      <c r="P95" s="55">
        <v>0</v>
      </c>
      <c r="Q95" s="55">
        <v>0</v>
      </c>
      <c r="R95" s="55">
        <v>0</v>
      </c>
      <c r="S95" s="55">
        <v>0</v>
      </c>
      <c r="T95" s="55">
        <v>0</v>
      </c>
      <c r="U95" s="55">
        <v>0</v>
      </c>
      <c r="V95" s="55">
        <v>0</v>
      </c>
      <c r="W95" s="55">
        <v>1.11022302462516E-16</v>
      </c>
      <c r="X95" s="55">
        <v>1.1904761904761901E-2</v>
      </c>
      <c r="Y95" s="55">
        <v>1.11022302462516E-16</v>
      </c>
      <c r="Z95" s="55">
        <v>0</v>
      </c>
      <c r="AA95" s="55">
        <v>0</v>
      </c>
      <c r="AB95" s="55">
        <v>0</v>
      </c>
      <c r="AC95" s="55">
        <v>1.11022302462516E-16</v>
      </c>
      <c r="AD95" s="55">
        <v>0</v>
      </c>
      <c r="AE95" s="55">
        <v>0</v>
      </c>
      <c r="AF95" s="55">
        <v>-2.2204460492503101E-16</v>
      </c>
      <c r="AG95" s="55">
        <v>0</v>
      </c>
      <c r="AH95" s="55">
        <v>0</v>
      </c>
    </row>
    <row r="96" spans="1:34" x14ac:dyDescent="0.35">
      <c r="A96" s="34" t="s">
        <v>66</v>
      </c>
      <c r="B96" s="34" t="s">
        <v>88</v>
      </c>
      <c r="C96" s="34" t="s">
        <v>91</v>
      </c>
      <c r="D96" s="34" t="s">
        <v>199</v>
      </c>
      <c r="E96" s="34" t="s">
        <v>10</v>
      </c>
      <c r="F96" s="38" t="s">
        <v>11</v>
      </c>
      <c r="G96" s="37" t="s">
        <v>198</v>
      </c>
      <c r="H96" s="55" t="s">
        <v>123</v>
      </c>
      <c r="I96" t="str">
        <f t="shared" si="2"/>
        <v>Barriers expected to be experienced by households in need to access health care : Not safe/insecurity while travelling to health facility</v>
      </c>
      <c r="J96" t="str">
        <f t="shared" si="3"/>
        <v>Barriers expected to be experienced by households in need to access health care : Not safe/insecurity while travelling to health facilityLebanese</v>
      </c>
      <c r="K96" s="55">
        <v>0</v>
      </c>
      <c r="L96" s="55">
        <v>0</v>
      </c>
      <c r="M96" s="55">
        <v>0</v>
      </c>
      <c r="N96" s="55">
        <v>5.78034682080925E-3</v>
      </c>
      <c r="O96" s="55">
        <v>0</v>
      </c>
      <c r="P96" s="55">
        <v>7.5187969924812E-3</v>
      </c>
      <c r="Q96" s="55">
        <v>0</v>
      </c>
      <c r="R96" s="55">
        <v>0</v>
      </c>
      <c r="S96" s="55">
        <v>0</v>
      </c>
      <c r="T96" s="55">
        <v>0</v>
      </c>
      <c r="U96" s="55">
        <v>0</v>
      </c>
      <c r="V96" s="55">
        <v>0</v>
      </c>
      <c r="W96" s="55">
        <v>1.11022302462516E-16</v>
      </c>
      <c r="X96" s="55">
        <v>0</v>
      </c>
      <c r="Y96" s="55">
        <v>1.11022302462516E-16</v>
      </c>
      <c r="Z96" s="55">
        <v>0</v>
      </c>
      <c r="AA96" s="55">
        <v>0</v>
      </c>
      <c r="AB96" s="55">
        <v>0</v>
      </c>
      <c r="AC96" s="55">
        <v>1.11022302462516E-16</v>
      </c>
      <c r="AD96" s="55">
        <v>0</v>
      </c>
      <c r="AE96" s="55">
        <v>0</v>
      </c>
      <c r="AF96" s="55">
        <v>-2.2204460492503101E-16</v>
      </c>
      <c r="AG96" s="55">
        <v>0</v>
      </c>
      <c r="AH96" s="55">
        <v>0</v>
      </c>
    </row>
    <row r="97" spans="1:34" x14ac:dyDescent="0.35">
      <c r="A97" s="34" t="s">
        <v>66</v>
      </c>
      <c r="B97" s="34" t="s">
        <v>88</v>
      </c>
      <c r="C97" s="34" t="s">
        <v>91</v>
      </c>
      <c r="D97" s="34" t="s">
        <v>199</v>
      </c>
      <c r="E97" s="34" t="s">
        <v>10</v>
      </c>
      <c r="F97" s="38" t="s">
        <v>11</v>
      </c>
      <c r="G97" s="37" t="s">
        <v>198</v>
      </c>
      <c r="H97" s="55" t="s">
        <v>124</v>
      </c>
      <c r="I97" t="str">
        <f t="shared" si="2"/>
        <v>Barriers expected to be experienced by households in need to access health care : Fear of exposure to COVID-19 at health facility</v>
      </c>
      <c r="J97" t="str">
        <f t="shared" si="3"/>
        <v>Barriers expected to be experienced by households in need to access health care : Fear of exposure to COVID-19 at health facilityLebanese</v>
      </c>
      <c r="K97" s="55">
        <v>1.4705882352941201E-2</v>
      </c>
      <c r="L97" s="55">
        <v>5.2083333333333301E-2</v>
      </c>
      <c r="M97" s="55">
        <v>2.1739130434782601E-2</v>
      </c>
      <c r="N97" s="55">
        <v>2.8901734104046201E-2</v>
      </c>
      <c r="O97" s="55">
        <v>1.0416666666666701E-2</v>
      </c>
      <c r="P97" s="55">
        <v>0</v>
      </c>
      <c r="Q97" s="55">
        <v>0</v>
      </c>
      <c r="R97" s="55">
        <v>9.0090090090090107E-3</v>
      </c>
      <c r="S97" s="55">
        <v>9.4339622641509396E-3</v>
      </c>
      <c r="T97" s="55">
        <v>0.06</v>
      </c>
      <c r="U97" s="55">
        <v>0</v>
      </c>
      <c r="V97" s="55">
        <v>4.9382716049382699E-2</v>
      </c>
      <c r="W97" s="55">
        <v>1.20481927710843E-2</v>
      </c>
      <c r="X97" s="55">
        <v>4.7619047619047603E-2</v>
      </c>
      <c r="Y97" s="55">
        <v>1.11022302462516E-16</v>
      </c>
      <c r="Z97" s="55">
        <v>0</v>
      </c>
      <c r="AA97" s="55">
        <v>2.6785714285714302E-2</v>
      </c>
      <c r="AB97" s="55">
        <v>8.1967213114754103E-3</v>
      </c>
      <c r="AC97" s="55">
        <v>1.86915887850467E-2</v>
      </c>
      <c r="AD97" s="55">
        <v>0</v>
      </c>
      <c r="AE97" s="55">
        <v>5.4644808743169399E-3</v>
      </c>
      <c r="AF97" s="55">
        <v>2.3529411764705899E-2</v>
      </c>
      <c r="AG97" s="55">
        <v>0</v>
      </c>
      <c r="AH97" s="55">
        <v>2.04081632653061E-2</v>
      </c>
    </row>
    <row r="98" spans="1:34" x14ac:dyDescent="0.35">
      <c r="A98" s="34" t="s">
        <v>66</v>
      </c>
      <c r="B98" s="34" t="s">
        <v>88</v>
      </c>
      <c r="C98" s="34" t="s">
        <v>91</v>
      </c>
      <c r="D98" s="34" t="s">
        <v>199</v>
      </c>
      <c r="E98" s="34" t="s">
        <v>10</v>
      </c>
      <c r="F98" s="38" t="s">
        <v>11</v>
      </c>
      <c r="G98" s="37" t="s">
        <v>198</v>
      </c>
      <c r="H98" s="55" t="s">
        <v>125</v>
      </c>
      <c r="I98" t="str">
        <f t="shared" si="2"/>
        <v>Barriers expected to be experienced by households in need to access health care : Not trained staff at health facility</v>
      </c>
      <c r="J98" t="str">
        <f t="shared" si="3"/>
        <v>Barriers expected to be experienced by households in need to access health care : Not trained staff at health facilityLebanese</v>
      </c>
      <c r="K98" s="55">
        <v>0</v>
      </c>
      <c r="L98" s="55">
        <v>3.125E-2</v>
      </c>
      <c r="M98" s="55">
        <v>1.0869565217391301E-2</v>
      </c>
      <c r="N98" s="55">
        <v>1.15606936416185E-2</v>
      </c>
      <c r="O98" s="55">
        <v>0</v>
      </c>
      <c r="P98" s="55">
        <v>0</v>
      </c>
      <c r="Q98" s="55">
        <v>0</v>
      </c>
      <c r="R98" s="55">
        <v>0</v>
      </c>
      <c r="S98" s="55">
        <v>9.4339622641509396E-3</v>
      </c>
      <c r="T98" s="55">
        <v>0</v>
      </c>
      <c r="U98" s="55">
        <v>0</v>
      </c>
      <c r="V98" s="55">
        <v>0</v>
      </c>
      <c r="W98" s="55">
        <v>1.11022302462516E-16</v>
      </c>
      <c r="X98" s="55">
        <v>1.1904761904761901E-2</v>
      </c>
      <c r="Y98" s="55">
        <v>9.6153846153846107E-3</v>
      </c>
      <c r="Z98" s="55">
        <v>0</v>
      </c>
      <c r="AA98" s="55">
        <v>0</v>
      </c>
      <c r="AB98" s="55">
        <v>0</v>
      </c>
      <c r="AC98" s="55">
        <v>1.11022302462516E-16</v>
      </c>
      <c r="AD98" s="55">
        <v>0</v>
      </c>
      <c r="AE98" s="55">
        <v>0</v>
      </c>
      <c r="AF98" s="55">
        <v>-2.2204460492503101E-16</v>
      </c>
      <c r="AG98" s="55">
        <v>0</v>
      </c>
      <c r="AH98" s="55">
        <v>0</v>
      </c>
    </row>
    <row r="99" spans="1:34" x14ac:dyDescent="0.35">
      <c r="A99" s="34" t="s">
        <v>66</v>
      </c>
      <c r="B99" s="34" t="s">
        <v>88</v>
      </c>
      <c r="C99" s="34" t="s">
        <v>91</v>
      </c>
      <c r="D99" s="34" t="s">
        <v>199</v>
      </c>
      <c r="E99" s="34" t="s">
        <v>10</v>
      </c>
      <c r="F99" s="38" t="s">
        <v>11</v>
      </c>
      <c r="G99" s="37" t="s">
        <v>198</v>
      </c>
      <c r="H99" s="55" t="s">
        <v>126</v>
      </c>
      <c r="I99" t="str">
        <f t="shared" si="2"/>
        <v>Barriers expected to be experienced by households in need to access health care : Not enough staff at health facility</v>
      </c>
      <c r="J99" t="str">
        <f t="shared" si="3"/>
        <v>Barriers expected to be experienced by households in need to access health care : Not enough staff at health facilityLebanese</v>
      </c>
      <c r="K99" s="55">
        <v>0</v>
      </c>
      <c r="L99" s="55">
        <v>0</v>
      </c>
      <c r="M99" s="55">
        <v>0</v>
      </c>
      <c r="N99" s="55">
        <v>0</v>
      </c>
      <c r="O99" s="55">
        <v>0</v>
      </c>
      <c r="P99" s="55">
        <v>0</v>
      </c>
      <c r="Q99" s="55">
        <v>0</v>
      </c>
      <c r="R99" s="55">
        <v>9.0090090090090107E-3</v>
      </c>
      <c r="S99" s="55">
        <v>0</v>
      </c>
      <c r="T99" s="55">
        <v>0</v>
      </c>
      <c r="U99" s="55">
        <v>0</v>
      </c>
      <c r="V99" s="55">
        <v>0</v>
      </c>
      <c r="W99" s="55">
        <v>1.11022302462516E-16</v>
      </c>
      <c r="X99" s="55">
        <v>0</v>
      </c>
      <c r="Y99" s="55">
        <v>1.11022302462516E-16</v>
      </c>
      <c r="Z99" s="55">
        <v>0</v>
      </c>
      <c r="AA99" s="55">
        <v>0</v>
      </c>
      <c r="AB99" s="55">
        <v>0</v>
      </c>
      <c r="AC99" s="55">
        <v>1.11022302462516E-16</v>
      </c>
      <c r="AD99" s="55">
        <v>0</v>
      </c>
      <c r="AE99" s="55">
        <v>5.4644808743169399E-3</v>
      </c>
      <c r="AF99" s="55">
        <v>1.1764705882352899E-2</v>
      </c>
      <c r="AG99" s="55">
        <v>0</v>
      </c>
      <c r="AH99" s="55">
        <v>0</v>
      </c>
    </row>
    <row r="100" spans="1:34" x14ac:dyDescent="0.35">
      <c r="A100" s="34" t="s">
        <v>66</v>
      </c>
      <c r="B100" s="34" t="s">
        <v>88</v>
      </c>
      <c r="C100" s="34" t="s">
        <v>91</v>
      </c>
      <c r="D100" s="34" t="s">
        <v>199</v>
      </c>
      <c r="E100" s="34" t="s">
        <v>10</v>
      </c>
      <c r="F100" s="38" t="s">
        <v>11</v>
      </c>
      <c r="G100" s="37" t="s">
        <v>198</v>
      </c>
      <c r="H100" s="55" t="s">
        <v>127</v>
      </c>
      <c r="I100" t="str">
        <f t="shared" si="2"/>
        <v>Barriers expected to be experienced by households in need to access health care : Lack of female staff at health facility</v>
      </c>
      <c r="J100" t="str">
        <f t="shared" si="3"/>
        <v>Barriers expected to be experienced by households in need to access health care : Lack of female staff at health facilityLebanese</v>
      </c>
      <c r="K100" s="55">
        <v>0</v>
      </c>
      <c r="L100" s="55">
        <v>0</v>
      </c>
      <c r="M100" s="55">
        <v>0</v>
      </c>
      <c r="N100" s="55">
        <v>0</v>
      </c>
      <c r="O100" s="55">
        <v>0</v>
      </c>
      <c r="P100" s="55">
        <v>0</v>
      </c>
      <c r="Q100" s="55">
        <v>0</v>
      </c>
      <c r="R100" s="55">
        <v>0</v>
      </c>
      <c r="S100" s="55">
        <v>0</v>
      </c>
      <c r="T100" s="55">
        <v>0</v>
      </c>
      <c r="U100" s="55">
        <v>0</v>
      </c>
      <c r="V100" s="55">
        <v>0</v>
      </c>
      <c r="W100" s="55">
        <v>1.11022302462516E-16</v>
      </c>
      <c r="X100" s="55">
        <v>0</v>
      </c>
      <c r="Y100" s="55">
        <v>1.11022302462516E-16</v>
      </c>
      <c r="Z100" s="55">
        <v>0</v>
      </c>
      <c r="AA100" s="55">
        <v>0</v>
      </c>
      <c r="AB100" s="55">
        <v>0</v>
      </c>
      <c r="AC100" s="55">
        <v>1.11022302462516E-16</v>
      </c>
      <c r="AD100" s="55">
        <v>0</v>
      </c>
      <c r="AE100" s="55">
        <v>0</v>
      </c>
      <c r="AF100" s="55">
        <v>1.1764705882352899E-2</v>
      </c>
      <c r="AG100" s="55">
        <v>0</v>
      </c>
      <c r="AH100" s="55">
        <v>0</v>
      </c>
    </row>
    <row r="101" spans="1:34" x14ac:dyDescent="0.35">
      <c r="A101" s="34" t="s">
        <v>66</v>
      </c>
      <c r="B101" s="34" t="s">
        <v>88</v>
      </c>
      <c r="C101" s="34" t="s">
        <v>91</v>
      </c>
      <c r="D101" s="34" t="s">
        <v>199</v>
      </c>
      <c r="E101" s="34" t="s">
        <v>10</v>
      </c>
      <c r="F101" s="38" t="s">
        <v>11</v>
      </c>
      <c r="G101" s="37" t="s">
        <v>198</v>
      </c>
      <c r="H101" s="55" t="s">
        <v>128</v>
      </c>
      <c r="I101" t="str">
        <f t="shared" si="2"/>
        <v>Barriers expected to be experienced by households in need to access health care : Fear or distrust of health workers, examination or treatment</v>
      </c>
      <c r="J101" t="str">
        <f t="shared" si="3"/>
        <v>Barriers expected to be experienced by households in need to access health care : Fear or distrust of health workers, examination or treatmentLebanese</v>
      </c>
      <c r="K101" s="55">
        <v>0</v>
      </c>
      <c r="L101" s="55">
        <v>3.125E-2</v>
      </c>
      <c r="M101" s="55">
        <v>0</v>
      </c>
      <c r="N101" s="55">
        <v>2.3121387283237E-2</v>
      </c>
      <c r="O101" s="55">
        <v>0</v>
      </c>
      <c r="P101" s="55">
        <v>7.5187969924812E-3</v>
      </c>
      <c r="Q101" s="55">
        <v>0</v>
      </c>
      <c r="R101" s="55">
        <v>9.0090090090090107E-3</v>
      </c>
      <c r="S101" s="55">
        <v>9.4339622641509396E-3</v>
      </c>
      <c r="T101" s="55">
        <v>0.02</v>
      </c>
      <c r="U101" s="55">
        <v>0</v>
      </c>
      <c r="V101" s="55">
        <v>0</v>
      </c>
      <c r="W101" s="55">
        <v>1.11022302462516E-16</v>
      </c>
      <c r="X101" s="55">
        <v>2.3809523809523801E-2</v>
      </c>
      <c r="Y101" s="55">
        <v>9.6153846153846107E-3</v>
      </c>
      <c r="Z101" s="55">
        <v>1.1904761904761901E-2</v>
      </c>
      <c r="AA101" s="55">
        <v>1.7857142857142901E-2</v>
      </c>
      <c r="AB101" s="55">
        <v>0</v>
      </c>
      <c r="AC101" s="55">
        <v>1.11022302462516E-16</v>
      </c>
      <c r="AD101" s="55">
        <v>0</v>
      </c>
      <c r="AE101" s="55">
        <v>0</v>
      </c>
      <c r="AF101" s="55">
        <v>1.1764705882352899E-2</v>
      </c>
      <c r="AG101" s="55">
        <v>0</v>
      </c>
      <c r="AH101" s="55">
        <v>0</v>
      </c>
    </row>
    <row r="102" spans="1:34" x14ac:dyDescent="0.35">
      <c r="A102" s="34" t="s">
        <v>66</v>
      </c>
      <c r="B102" s="34" t="s">
        <v>88</v>
      </c>
      <c r="C102" s="34" t="s">
        <v>91</v>
      </c>
      <c r="D102" s="34" t="s">
        <v>199</v>
      </c>
      <c r="E102" s="34" t="s">
        <v>10</v>
      </c>
      <c r="F102" s="38" t="s">
        <v>11</v>
      </c>
      <c r="G102" s="37" t="s">
        <v>198</v>
      </c>
      <c r="H102" s="55" t="s">
        <v>129</v>
      </c>
      <c r="I102" t="str">
        <f t="shared" si="2"/>
        <v>Barriers expected to be experienced by households in need to access health care : Could not take time off work / from caring for children</v>
      </c>
      <c r="J102" t="str">
        <f t="shared" si="3"/>
        <v>Barriers expected to be experienced by households in need to access health care : Could not take time off work / from caring for childrenLebanese</v>
      </c>
      <c r="K102" s="55">
        <v>0</v>
      </c>
      <c r="L102" s="55">
        <v>0</v>
      </c>
      <c r="M102" s="55">
        <v>0</v>
      </c>
      <c r="N102" s="55">
        <v>0</v>
      </c>
      <c r="O102" s="55">
        <v>0</v>
      </c>
      <c r="P102" s="55">
        <v>0</v>
      </c>
      <c r="Q102" s="55">
        <v>0</v>
      </c>
      <c r="R102" s="55">
        <v>0</v>
      </c>
      <c r="S102" s="55">
        <v>0</v>
      </c>
      <c r="T102" s="55">
        <v>0</v>
      </c>
      <c r="U102" s="55">
        <v>0</v>
      </c>
      <c r="V102" s="55">
        <v>0</v>
      </c>
      <c r="W102" s="55">
        <v>1.11022302462516E-16</v>
      </c>
      <c r="X102" s="55">
        <v>0</v>
      </c>
      <c r="Y102" s="55">
        <v>9.6153846153846107E-3</v>
      </c>
      <c r="Z102" s="55">
        <v>0</v>
      </c>
      <c r="AA102" s="55">
        <v>0</v>
      </c>
      <c r="AB102" s="55">
        <v>0</v>
      </c>
      <c r="AC102" s="55">
        <v>1.11022302462516E-16</v>
      </c>
      <c r="AD102" s="55">
        <v>0</v>
      </c>
      <c r="AE102" s="55">
        <v>0</v>
      </c>
      <c r="AF102" s="55">
        <v>-2.2204460492503101E-16</v>
      </c>
      <c r="AG102" s="55">
        <v>0</v>
      </c>
      <c r="AH102" s="55">
        <v>0</v>
      </c>
    </row>
    <row r="103" spans="1:34" x14ac:dyDescent="0.35">
      <c r="A103" s="34" t="s">
        <v>66</v>
      </c>
      <c r="B103" s="34" t="s">
        <v>88</v>
      </c>
      <c r="C103" s="34" t="s">
        <v>91</v>
      </c>
      <c r="D103" s="34" t="s">
        <v>199</v>
      </c>
      <c r="E103" s="34" t="s">
        <v>10</v>
      </c>
      <c r="F103" s="38" t="s">
        <v>11</v>
      </c>
      <c r="G103" s="37" t="s">
        <v>198</v>
      </c>
      <c r="H103" s="55" t="s">
        <v>130</v>
      </c>
      <c r="I103" t="str">
        <f t="shared" si="2"/>
        <v>Barriers expected to be experienced by households in need to access health care : Language issues or communication barriers (can include disability related to speaking/ seeing/ hearing)</v>
      </c>
      <c r="J103" t="str">
        <f t="shared" si="3"/>
        <v>Barriers expected to be experienced by households in need to access health care : Language issues or communication barriers (can include disability related to speaking/ seeing/ hearing)Lebanese</v>
      </c>
      <c r="K103" s="55">
        <v>0</v>
      </c>
      <c r="L103" s="55">
        <v>0</v>
      </c>
      <c r="M103" s="55">
        <v>1.0869565217391301E-2</v>
      </c>
      <c r="N103" s="55">
        <v>0</v>
      </c>
      <c r="O103" s="55">
        <v>0</v>
      </c>
      <c r="P103" s="55">
        <v>0</v>
      </c>
      <c r="Q103" s="55">
        <v>0</v>
      </c>
      <c r="R103" s="55">
        <v>0</v>
      </c>
      <c r="S103" s="55">
        <v>0</v>
      </c>
      <c r="T103" s="55">
        <v>0</v>
      </c>
      <c r="U103" s="55">
        <v>0</v>
      </c>
      <c r="V103" s="55">
        <v>0</v>
      </c>
      <c r="W103" s="55">
        <v>1.11022302462516E-16</v>
      </c>
      <c r="X103" s="55">
        <v>0</v>
      </c>
      <c r="Y103" s="55">
        <v>1.11022302462516E-16</v>
      </c>
      <c r="Z103" s="55">
        <v>0</v>
      </c>
      <c r="AA103" s="55">
        <v>0</v>
      </c>
      <c r="AB103" s="55">
        <v>0</v>
      </c>
      <c r="AC103" s="55">
        <v>1.11022302462516E-16</v>
      </c>
      <c r="AD103" s="55">
        <v>0</v>
      </c>
      <c r="AE103" s="55">
        <v>0</v>
      </c>
      <c r="AF103" s="55">
        <v>-2.2204460492503101E-16</v>
      </c>
      <c r="AG103" s="55">
        <v>0</v>
      </c>
      <c r="AH103" s="55">
        <v>0</v>
      </c>
    </row>
    <row r="104" spans="1:34" x14ac:dyDescent="0.35">
      <c r="A104" s="34" t="s">
        <v>66</v>
      </c>
      <c r="B104" s="34" t="s">
        <v>88</v>
      </c>
      <c r="C104" s="34" t="s">
        <v>91</v>
      </c>
      <c r="D104" s="34" t="s">
        <v>199</v>
      </c>
      <c r="E104" s="34" t="s">
        <v>10</v>
      </c>
      <c r="F104" s="38" t="s">
        <v>11</v>
      </c>
      <c r="G104" s="37" t="s">
        <v>198</v>
      </c>
      <c r="H104" s="55" t="s">
        <v>131</v>
      </c>
      <c r="I104" t="str">
        <f t="shared" si="2"/>
        <v>Barriers expected to be experienced by households in need to access health care : Lack of civil documentation</v>
      </c>
      <c r="J104" t="str">
        <f t="shared" si="3"/>
        <v>Barriers expected to be experienced by households in need to access health care : Lack of civil documentationLebanese</v>
      </c>
      <c r="K104" s="55">
        <v>0</v>
      </c>
      <c r="L104" s="55">
        <v>0</v>
      </c>
      <c r="M104" s="55">
        <v>0</v>
      </c>
      <c r="N104" s="55">
        <v>0</v>
      </c>
      <c r="O104" s="55">
        <v>0</v>
      </c>
      <c r="P104" s="55">
        <v>0</v>
      </c>
      <c r="Q104" s="55">
        <v>0</v>
      </c>
      <c r="R104" s="55">
        <v>0</v>
      </c>
      <c r="S104" s="55">
        <v>0</v>
      </c>
      <c r="T104" s="55">
        <v>0</v>
      </c>
      <c r="U104" s="55">
        <v>0</v>
      </c>
      <c r="V104" s="55">
        <v>0</v>
      </c>
      <c r="W104" s="55">
        <v>1.11022302462516E-16</v>
      </c>
      <c r="X104" s="55">
        <v>0</v>
      </c>
      <c r="Y104" s="55">
        <v>1.11022302462516E-16</v>
      </c>
      <c r="Z104" s="55">
        <v>0</v>
      </c>
      <c r="AA104" s="55">
        <v>0</v>
      </c>
      <c r="AB104" s="55">
        <v>0</v>
      </c>
      <c r="AC104" s="55">
        <v>1.11022302462516E-16</v>
      </c>
      <c r="AD104" s="55">
        <v>0</v>
      </c>
      <c r="AE104" s="55">
        <v>0</v>
      </c>
      <c r="AF104" s="55">
        <v>-2.2204460492503101E-16</v>
      </c>
      <c r="AG104" s="55">
        <v>0</v>
      </c>
      <c r="AH104" s="55">
        <v>0</v>
      </c>
    </row>
    <row r="105" spans="1:34" x14ac:dyDescent="0.35">
      <c r="A105" s="34" t="s">
        <v>66</v>
      </c>
      <c r="B105" s="34" t="s">
        <v>88</v>
      </c>
      <c r="C105" s="34" t="s">
        <v>91</v>
      </c>
      <c r="D105" s="34" t="s">
        <v>199</v>
      </c>
      <c r="E105" s="34" t="s">
        <v>10</v>
      </c>
      <c r="F105" s="38" t="s">
        <v>11</v>
      </c>
      <c r="G105" s="37" t="s">
        <v>198</v>
      </c>
      <c r="H105" s="55" t="s">
        <v>132</v>
      </c>
      <c r="I105" t="str">
        <f t="shared" si="2"/>
        <v>Barriers expected to be experienced by households in need to access health care : Prevented by employer</v>
      </c>
      <c r="J105" t="str">
        <f t="shared" si="3"/>
        <v>Barriers expected to be experienced by households in need to access health care : Prevented by employerLebanese</v>
      </c>
      <c r="K105" s="55">
        <v>0</v>
      </c>
      <c r="L105" s="55">
        <v>0</v>
      </c>
      <c r="M105" s="55">
        <v>0</v>
      </c>
      <c r="N105" s="55">
        <v>0</v>
      </c>
      <c r="O105" s="55">
        <v>0</v>
      </c>
      <c r="P105" s="55">
        <v>0</v>
      </c>
      <c r="Q105" s="55">
        <v>0</v>
      </c>
      <c r="R105" s="55">
        <v>0</v>
      </c>
      <c r="S105" s="55">
        <v>0</v>
      </c>
      <c r="T105" s="55">
        <v>0</v>
      </c>
      <c r="U105" s="55">
        <v>0</v>
      </c>
      <c r="V105" s="55">
        <v>0</v>
      </c>
      <c r="W105" s="55">
        <v>1.11022302462516E-16</v>
      </c>
      <c r="X105" s="55">
        <v>0</v>
      </c>
      <c r="Y105" s="55">
        <v>1.11022302462516E-16</v>
      </c>
      <c r="Z105" s="55">
        <v>0</v>
      </c>
      <c r="AA105" s="55">
        <v>0</v>
      </c>
      <c r="AB105" s="55">
        <v>0</v>
      </c>
      <c r="AC105" s="55">
        <v>1.11022302462516E-16</v>
      </c>
      <c r="AD105" s="55">
        <v>0</v>
      </c>
      <c r="AE105" s="55">
        <v>0</v>
      </c>
      <c r="AF105" s="55">
        <v>-2.2204460492503101E-16</v>
      </c>
      <c r="AG105" s="55">
        <v>0</v>
      </c>
      <c r="AH105" s="55">
        <v>0</v>
      </c>
    </row>
    <row r="106" spans="1:34" x14ac:dyDescent="0.35">
      <c r="A106" s="34" t="s">
        <v>66</v>
      </c>
      <c r="B106" s="34" t="s">
        <v>88</v>
      </c>
      <c r="C106" s="34" t="s">
        <v>91</v>
      </c>
      <c r="D106" s="34" t="s">
        <v>199</v>
      </c>
      <c r="E106" s="34" t="s">
        <v>10</v>
      </c>
      <c r="F106" s="38" t="s">
        <v>11</v>
      </c>
      <c r="G106" s="37" t="s">
        <v>198</v>
      </c>
      <c r="H106" s="55" t="s">
        <v>108</v>
      </c>
      <c r="I106" t="str">
        <f t="shared" si="2"/>
        <v>Barriers expected to be experienced by households in need to access health care : Other</v>
      </c>
      <c r="J106" t="str">
        <f t="shared" si="3"/>
        <v>Barriers expected to be experienced by households in need to access health care : OtherLebanese</v>
      </c>
      <c r="K106" s="55">
        <v>0</v>
      </c>
      <c r="L106" s="55">
        <v>2.0833333333333301E-2</v>
      </c>
      <c r="M106" s="55">
        <v>0</v>
      </c>
      <c r="N106" s="55">
        <v>0</v>
      </c>
      <c r="O106" s="55">
        <v>0</v>
      </c>
      <c r="P106" s="55">
        <v>0</v>
      </c>
      <c r="Q106" s="55">
        <v>0</v>
      </c>
      <c r="R106" s="55">
        <v>0</v>
      </c>
      <c r="S106" s="55">
        <v>9.4339622641509396E-3</v>
      </c>
      <c r="T106" s="55">
        <v>0</v>
      </c>
      <c r="U106" s="55">
        <v>0</v>
      </c>
      <c r="V106" s="55">
        <v>0</v>
      </c>
      <c r="W106" s="55">
        <v>1.11022302462516E-16</v>
      </c>
      <c r="X106" s="55">
        <v>1.1904761904761901E-2</v>
      </c>
      <c r="Y106" s="55">
        <v>1.11022302462516E-16</v>
      </c>
      <c r="Z106" s="55">
        <v>0</v>
      </c>
      <c r="AA106" s="55">
        <v>8.9285714285714298E-3</v>
      </c>
      <c r="AB106" s="55">
        <v>0</v>
      </c>
      <c r="AC106" s="55">
        <v>1.11022302462516E-16</v>
      </c>
      <c r="AD106" s="55">
        <v>1.2345679012345699E-2</v>
      </c>
      <c r="AE106" s="55">
        <v>5.4644808743169399E-3</v>
      </c>
      <c r="AF106" s="55">
        <v>-2.2204460492503101E-16</v>
      </c>
      <c r="AG106" s="55">
        <v>0</v>
      </c>
      <c r="AH106" s="55">
        <v>0</v>
      </c>
    </row>
    <row r="107" spans="1:34" x14ac:dyDescent="0.35">
      <c r="A107" s="34" t="s">
        <v>66</v>
      </c>
      <c r="B107" s="34" t="s">
        <v>88</v>
      </c>
      <c r="C107" s="34" t="s">
        <v>91</v>
      </c>
      <c r="D107" s="34" t="s">
        <v>199</v>
      </c>
      <c r="E107" s="34" t="s">
        <v>10</v>
      </c>
      <c r="F107" s="38" t="s">
        <v>11</v>
      </c>
      <c r="G107" s="37" t="s">
        <v>198</v>
      </c>
      <c r="H107" s="55" t="s">
        <v>8</v>
      </c>
      <c r="I107" t="str">
        <f t="shared" si="2"/>
        <v>Barriers expected to be experienced by households in need to access health care : Don't know</v>
      </c>
      <c r="J107" t="str">
        <f t="shared" si="3"/>
        <v>Barriers expected to be experienced by households in need to access health care : Don't knowLebanese</v>
      </c>
      <c r="K107" s="55">
        <v>0</v>
      </c>
      <c r="L107" s="55">
        <v>0</v>
      </c>
      <c r="M107" s="55">
        <v>0</v>
      </c>
      <c r="N107" s="55">
        <v>5.78034682080925E-3</v>
      </c>
      <c r="O107" s="55">
        <v>0</v>
      </c>
      <c r="P107" s="55">
        <v>0</v>
      </c>
      <c r="Q107" s="55">
        <v>0</v>
      </c>
      <c r="R107" s="55">
        <v>9.0090090090090107E-3</v>
      </c>
      <c r="S107" s="55">
        <v>9.4339622641509396E-3</v>
      </c>
      <c r="T107" s="55">
        <v>0.06</v>
      </c>
      <c r="U107" s="55">
        <v>0</v>
      </c>
      <c r="V107" s="55">
        <v>0</v>
      </c>
      <c r="W107" s="55">
        <v>1.11022302462516E-16</v>
      </c>
      <c r="X107" s="55">
        <v>0</v>
      </c>
      <c r="Y107" s="55">
        <v>9.6153846153846107E-3</v>
      </c>
      <c r="Z107" s="55">
        <v>3.5714285714285698E-2</v>
      </c>
      <c r="AA107" s="55">
        <v>0</v>
      </c>
      <c r="AB107" s="55">
        <v>0</v>
      </c>
      <c r="AC107" s="55">
        <v>1.86915887850467E-2</v>
      </c>
      <c r="AD107" s="55">
        <v>1.2345679012345699E-2</v>
      </c>
      <c r="AE107" s="55">
        <v>0</v>
      </c>
      <c r="AF107" s="55">
        <v>3.5294117647058802E-2</v>
      </c>
      <c r="AG107" s="55">
        <v>0</v>
      </c>
      <c r="AH107" s="55">
        <v>0</v>
      </c>
    </row>
    <row r="108" spans="1:34" x14ac:dyDescent="0.35">
      <c r="A108" s="34" t="s">
        <v>66</v>
      </c>
      <c r="B108" s="34" t="s">
        <v>88</v>
      </c>
      <c r="C108" s="34" t="s">
        <v>91</v>
      </c>
      <c r="D108" s="34" t="s">
        <v>199</v>
      </c>
      <c r="E108" s="34" t="s">
        <v>10</v>
      </c>
      <c r="F108" s="38" t="s">
        <v>11</v>
      </c>
      <c r="G108" s="37" t="s">
        <v>198</v>
      </c>
      <c r="H108" s="55" t="s">
        <v>7</v>
      </c>
      <c r="I108" t="str">
        <f t="shared" si="2"/>
        <v>Barriers expected to be experienced by households in need to access health care : Decline to answer</v>
      </c>
      <c r="J108" t="str">
        <f t="shared" si="3"/>
        <v>Barriers expected to be experienced by households in need to access health care : Decline to answerLebanese</v>
      </c>
      <c r="K108" s="55">
        <v>0</v>
      </c>
      <c r="L108" s="55">
        <v>0</v>
      </c>
      <c r="M108" s="55">
        <v>1.0869565217391301E-2</v>
      </c>
      <c r="N108" s="55">
        <v>0</v>
      </c>
      <c r="O108" s="55">
        <v>0</v>
      </c>
      <c r="P108" s="55">
        <v>1.50375939849624E-2</v>
      </c>
      <c r="Q108" s="55">
        <v>0</v>
      </c>
      <c r="R108" s="55">
        <v>0</v>
      </c>
      <c r="S108" s="55">
        <v>0</v>
      </c>
      <c r="T108" s="55">
        <v>0</v>
      </c>
      <c r="U108" s="55">
        <v>0</v>
      </c>
      <c r="V108" s="55">
        <v>0</v>
      </c>
      <c r="W108" s="55">
        <v>1.11022302462516E-16</v>
      </c>
      <c r="X108" s="63">
        <v>0</v>
      </c>
      <c r="Y108" s="55">
        <v>1.11022302462516E-16</v>
      </c>
      <c r="Z108" s="55">
        <v>0</v>
      </c>
      <c r="AA108" s="55">
        <v>0</v>
      </c>
      <c r="AB108" s="55">
        <v>0</v>
      </c>
      <c r="AC108" s="55">
        <v>1.11022302462516E-16</v>
      </c>
      <c r="AD108" s="55">
        <v>1.2345679012345699E-2</v>
      </c>
      <c r="AE108" s="55">
        <v>0</v>
      </c>
      <c r="AF108" s="55">
        <v>-2.2204460492503101E-16</v>
      </c>
      <c r="AG108" s="55">
        <v>0</v>
      </c>
      <c r="AH108" s="55">
        <v>0</v>
      </c>
    </row>
    <row r="109" spans="1:34" x14ac:dyDescent="0.35">
      <c r="A109" s="34" t="s">
        <v>66</v>
      </c>
      <c r="B109" s="34" t="s">
        <v>88</v>
      </c>
      <c r="C109" s="38" t="s">
        <v>219</v>
      </c>
      <c r="D109" s="34" t="s">
        <v>133</v>
      </c>
      <c r="E109" s="34" t="s">
        <v>10</v>
      </c>
      <c r="F109" s="38" t="s">
        <v>11</v>
      </c>
      <c r="G109" s="60" t="s">
        <v>218</v>
      </c>
      <c r="H109" s="55" t="s">
        <v>200</v>
      </c>
      <c r="I109" t="str">
        <f t="shared" si="2"/>
        <v>Coping mechanisms employed by household to adjust to barriers in accessing health care (3 months) : No coping mechanisms used</v>
      </c>
      <c r="J109" t="str">
        <f t="shared" si="3"/>
        <v>Coping mechanisms employed by household to adjust to barriers in accessing health care (3 months) : No coping mechanisms usedLebanese</v>
      </c>
      <c r="K109" s="55">
        <v>0.32380952380952399</v>
      </c>
      <c r="L109" s="55">
        <v>0.527272727272727</v>
      </c>
      <c r="M109" s="55">
        <v>0.34482758620689702</v>
      </c>
      <c r="N109" s="55">
        <v>0.34965034965035002</v>
      </c>
      <c r="O109" s="55">
        <v>0.45283018867924502</v>
      </c>
      <c r="P109" s="55">
        <v>0.28735632183908</v>
      </c>
      <c r="Q109" s="55">
        <v>0.28767123287671198</v>
      </c>
      <c r="R109" s="55">
        <v>0.48</v>
      </c>
      <c r="S109" s="55">
        <v>0.32530120481927699</v>
      </c>
      <c r="T109" s="55">
        <v>0.13636363636363599</v>
      </c>
      <c r="U109" s="55">
        <v>0.35714285714285698</v>
      </c>
      <c r="V109" s="55">
        <v>0.329113924050633</v>
      </c>
      <c r="W109" s="55">
        <v>0.47887323943662002</v>
      </c>
      <c r="X109" s="55">
        <v>0.37</v>
      </c>
      <c r="Y109" s="55">
        <v>0.36904761904761901</v>
      </c>
      <c r="Z109" s="55">
        <v>0.46153846153846201</v>
      </c>
      <c r="AA109" s="55">
        <v>0.36923076923076897</v>
      </c>
      <c r="AB109" s="55">
        <v>0.45</v>
      </c>
      <c r="AC109" s="55">
        <v>0.51785714285714302</v>
      </c>
      <c r="AD109" s="55">
        <v>0.434782608695652</v>
      </c>
      <c r="AE109" s="55">
        <v>0.684782608695652</v>
      </c>
      <c r="AF109" s="55">
        <v>0.66666666666666696</v>
      </c>
      <c r="AG109" s="55">
        <v>0.16049382716049401</v>
      </c>
      <c r="AH109" s="55">
        <v>0.44444444444444398</v>
      </c>
    </row>
    <row r="110" spans="1:34" x14ac:dyDescent="0.35">
      <c r="A110" s="34" t="s">
        <v>66</v>
      </c>
      <c r="B110" s="34" t="s">
        <v>88</v>
      </c>
      <c r="C110" s="38" t="s">
        <v>219</v>
      </c>
      <c r="D110" s="34" t="s">
        <v>133</v>
      </c>
      <c r="E110" s="34" t="s">
        <v>10</v>
      </c>
      <c r="F110" s="38" t="s">
        <v>11</v>
      </c>
      <c r="G110" s="60" t="s">
        <v>218</v>
      </c>
      <c r="H110" s="55" t="s">
        <v>201</v>
      </c>
      <c r="I110" t="str">
        <f t="shared" si="2"/>
        <v>Coping mechanisms employed by household to adjust to barriers in accessing health care (3 months) : Switched to a health care facility closer to home</v>
      </c>
      <c r="J110" t="str">
        <f t="shared" si="3"/>
        <v>Coping mechanisms employed by household to adjust to barriers in accessing health care (3 months) : Switched to a health care facility closer to homeLebanese</v>
      </c>
      <c r="K110" s="55">
        <v>0.180952380952381</v>
      </c>
      <c r="L110" s="55">
        <v>0.145454545454545</v>
      </c>
      <c r="M110" s="55">
        <v>0.22413793103448301</v>
      </c>
      <c r="N110" s="55">
        <v>6.9930069930069894E-2</v>
      </c>
      <c r="O110" s="55">
        <v>3.77358490566038E-2</v>
      </c>
      <c r="P110" s="55">
        <v>0.14942528735632199</v>
      </c>
      <c r="Q110" s="55">
        <v>0.164383561643836</v>
      </c>
      <c r="R110" s="55">
        <v>0.06</v>
      </c>
      <c r="S110" s="55">
        <v>6.02409638554217E-2</v>
      </c>
      <c r="T110" s="55">
        <v>0.14772727272727301</v>
      </c>
      <c r="U110" s="55">
        <v>7.1428571428571397E-2</v>
      </c>
      <c r="V110" s="55">
        <v>8.8607594936708903E-2</v>
      </c>
      <c r="W110" s="55">
        <v>0.12676056338028199</v>
      </c>
      <c r="X110" s="55">
        <v>0.22</v>
      </c>
      <c r="Y110" s="55">
        <v>0.119047619047619</v>
      </c>
      <c r="Z110" s="55">
        <v>0.2</v>
      </c>
      <c r="AA110" s="55">
        <v>0.107692307692308</v>
      </c>
      <c r="AB110" s="55">
        <v>6.25E-2</v>
      </c>
      <c r="AC110" s="55">
        <v>1.7857142857142901E-2</v>
      </c>
      <c r="AD110" s="55">
        <v>0.13043478260869601</v>
      </c>
      <c r="AE110" s="55">
        <v>4.3478260869565202E-2</v>
      </c>
      <c r="AF110" s="55">
        <v>0.194444444444444</v>
      </c>
      <c r="AG110" s="55">
        <v>0.13580246913580199</v>
      </c>
      <c r="AH110" s="55">
        <v>0.148148148148148</v>
      </c>
    </row>
    <row r="111" spans="1:34" x14ac:dyDescent="0.35">
      <c r="A111" s="34" t="s">
        <v>66</v>
      </c>
      <c r="B111" s="34" t="s">
        <v>88</v>
      </c>
      <c r="C111" s="38" t="s">
        <v>219</v>
      </c>
      <c r="D111" s="34" t="s">
        <v>133</v>
      </c>
      <c r="E111" s="34" t="s">
        <v>10</v>
      </c>
      <c r="F111" s="38" t="s">
        <v>11</v>
      </c>
      <c r="G111" s="60" t="s">
        <v>218</v>
      </c>
      <c r="H111" s="55" t="s">
        <v>202</v>
      </c>
      <c r="I111" t="str">
        <f t="shared" si="2"/>
        <v>Coping mechanisms employed by household to adjust to barriers in accessing health care (3 months) : Switched to a public health care facility instead of private</v>
      </c>
      <c r="J111" t="str">
        <f t="shared" si="3"/>
        <v>Coping mechanisms employed by household to adjust to barriers in accessing health care (3 months) : Switched to a public health care facility instead of privateLebanese</v>
      </c>
      <c r="K111" s="55">
        <v>0.20952380952381</v>
      </c>
      <c r="L111" s="55">
        <v>0.145454545454545</v>
      </c>
      <c r="M111" s="55">
        <v>5.1724137931034503E-2</v>
      </c>
      <c r="N111" s="55">
        <v>0.132867132867133</v>
      </c>
      <c r="O111" s="55">
        <v>7.54716981132076E-2</v>
      </c>
      <c r="P111" s="55">
        <v>9.1954022988505704E-2</v>
      </c>
      <c r="Q111" s="55">
        <v>0.13698630136986301</v>
      </c>
      <c r="R111" s="55">
        <v>0.12</v>
      </c>
      <c r="S111" s="55">
        <v>0.14457831325301199</v>
      </c>
      <c r="T111" s="55">
        <v>0.170454545454545</v>
      </c>
      <c r="U111" s="55">
        <v>0.1</v>
      </c>
      <c r="V111" s="55">
        <v>0.189873417721519</v>
      </c>
      <c r="W111" s="55">
        <v>9.8591549295774697E-2</v>
      </c>
      <c r="X111" s="55">
        <v>0.17</v>
      </c>
      <c r="Y111" s="55">
        <v>0.119047619047619</v>
      </c>
      <c r="Z111" s="55">
        <v>7.69230769230769E-2</v>
      </c>
      <c r="AA111" s="55">
        <v>6.15384615384615E-2</v>
      </c>
      <c r="AB111" s="55">
        <v>6.25E-2</v>
      </c>
      <c r="AC111" s="55">
        <v>5.3571428571428603E-2</v>
      </c>
      <c r="AD111" s="55">
        <v>0.101449275362319</v>
      </c>
      <c r="AE111" s="55">
        <v>8.6956521739130405E-2</v>
      </c>
      <c r="AF111" s="55">
        <v>4.1666666666666699E-2</v>
      </c>
      <c r="AG111" s="55">
        <v>0.11111111111111099</v>
      </c>
      <c r="AH111" s="55">
        <v>0.18518518518518501</v>
      </c>
    </row>
    <row r="112" spans="1:34" x14ac:dyDescent="0.35">
      <c r="A112" s="34" t="s">
        <v>66</v>
      </c>
      <c r="B112" s="34" t="s">
        <v>88</v>
      </c>
      <c r="C112" s="38" t="s">
        <v>219</v>
      </c>
      <c r="D112" s="34" t="s">
        <v>133</v>
      </c>
      <c r="E112" s="34" t="s">
        <v>10</v>
      </c>
      <c r="F112" s="38" t="s">
        <v>11</v>
      </c>
      <c r="G112" s="60" t="s">
        <v>218</v>
      </c>
      <c r="H112" s="55" t="s">
        <v>203</v>
      </c>
      <c r="I112" t="str">
        <f t="shared" si="2"/>
        <v>Coping mechanisms employed by household to adjust to barriers in accessing health care (3 months) : Delayed or canceled doctors visit or other treatment</v>
      </c>
      <c r="J112" t="str">
        <f t="shared" si="3"/>
        <v>Coping mechanisms employed by household to adjust to barriers in accessing health care (3 months) : Delayed or canceled doctors visit or other treatmentLebanese</v>
      </c>
      <c r="K112" s="55">
        <v>0.20952380952381</v>
      </c>
      <c r="L112" s="55">
        <v>0.18181818181818199</v>
      </c>
      <c r="M112" s="55">
        <v>8.6206896551724102E-2</v>
      </c>
      <c r="N112" s="55">
        <v>0.230769230769231</v>
      </c>
      <c r="O112" s="55">
        <v>0.245283018867925</v>
      </c>
      <c r="P112" s="55">
        <v>0.26436781609195398</v>
      </c>
      <c r="Q112" s="55">
        <v>0.219178082191781</v>
      </c>
      <c r="R112" s="55">
        <v>0.12</v>
      </c>
      <c r="S112" s="55">
        <v>0.28915662650602397</v>
      </c>
      <c r="T112" s="55">
        <v>0.18181818181818199</v>
      </c>
      <c r="U112" s="55">
        <v>0.128571428571429</v>
      </c>
      <c r="V112" s="55">
        <v>8.8607594936708903E-2</v>
      </c>
      <c r="W112" s="55">
        <v>0.25352112676056299</v>
      </c>
      <c r="X112" s="55">
        <v>0.12</v>
      </c>
      <c r="Y112" s="55">
        <v>0.202380952380952</v>
      </c>
      <c r="Z112" s="55">
        <v>9.2307692307692299E-2</v>
      </c>
      <c r="AA112" s="55">
        <v>0.21538461538461501</v>
      </c>
      <c r="AB112" s="55">
        <v>0.33750000000000002</v>
      </c>
      <c r="AC112" s="55">
        <v>0.30357142857142899</v>
      </c>
      <c r="AD112" s="55">
        <v>0.101449275362319</v>
      </c>
      <c r="AE112" s="55">
        <v>9.7826086956521702E-2</v>
      </c>
      <c r="AF112" s="55">
        <v>6.9444444444444406E-2</v>
      </c>
      <c r="AG112" s="55">
        <v>0.18518518518518501</v>
      </c>
      <c r="AH112" s="55">
        <v>0.18518518518518501</v>
      </c>
    </row>
    <row r="113" spans="1:34" x14ac:dyDescent="0.35">
      <c r="A113" s="34" t="s">
        <v>66</v>
      </c>
      <c r="B113" s="34" t="s">
        <v>88</v>
      </c>
      <c r="C113" s="38" t="s">
        <v>219</v>
      </c>
      <c r="D113" s="34" t="s">
        <v>133</v>
      </c>
      <c r="E113" s="34" t="s">
        <v>10</v>
      </c>
      <c r="F113" s="38" t="s">
        <v>11</v>
      </c>
      <c r="G113" s="60" t="s">
        <v>218</v>
      </c>
      <c r="H113" s="55" t="s">
        <v>204</v>
      </c>
      <c r="I113" t="str">
        <f t="shared" si="2"/>
        <v>Coping mechanisms employed by household to adjust to barriers in accessing health care (3 months) : Delayed or canceled diagnostic procedure or other analysis</v>
      </c>
      <c r="J113" t="str">
        <f t="shared" si="3"/>
        <v>Coping mechanisms employed by household to adjust to barriers in accessing health care (3 months) : Delayed or canceled diagnostic procedure or other analysisLebanese</v>
      </c>
      <c r="K113" s="55">
        <v>0.14285714285714299</v>
      </c>
      <c r="L113" s="55">
        <v>7.2727272727272696E-2</v>
      </c>
      <c r="M113" s="55">
        <v>6.8965517241379296E-2</v>
      </c>
      <c r="N113" s="55">
        <v>0.188811188811189</v>
      </c>
      <c r="O113" s="55">
        <v>0.26415094339622602</v>
      </c>
      <c r="P113" s="55">
        <v>0.14942528735632199</v>
      </c>
      <c r="Q113" s="55">
        <v>5.4794520547945202E-2</v>
      </c>
      <c r="R113" s="55">
        <v>0.12</v>
      </c>
      <c r="S113" s="55">
        <v>0.180722891566265</v>
      </c>
      <c r="T113" s="55">
        <v>6.8181818181818205E-2</v>
      </c>
      <c r="U113" s="55">
        <v>7.1428571428571397E-2</v>
      </c>
      <c r="V113" s="55">
        <v>7.5949367088607597E-2</v>
      </c>
      <c r="W113" s="55">
        <v>9.8591549295774697E-2</v>
      </c>
      <c r="X113" s="55">
        <v>0.1</v>
      </c>
      <c r="Y113" s="55">
        <v>0.16666666666666699</v>
      </c>
      <c r="Z113" s="55">
        <v>9.2307692307692299E-2</v>
      </c>
      <c r="AA113" s="55">
        <v>0.123076923076923</v>
      </c>
      <c r="AB113" s="55">
        <v>0.25</v>
      </c>
      <c r="AC113" s="55">
        <v>0.14285714285714299</v>
      </c>
      <c r="AD113" s="55">
        <v>8.6956521739130405E-2</v>
      </c>
      <c r="AE113" s="55">
        <v>4.3478260869565202E-2</v>
      </c>
      <c r="AF113" s="55">
        <v>4.1666666666666699E-2</v>
      </c>
      <c r="AG113" s="55">
        <v>8.6419753086419707E-2</v>
      </c>
      <c r="AH113" s="55">
        <v>0.12962962962963001</v>
      </c>
    </row>
    <row r="114" spans="1:34" x14ac:dyDescent="0.35">
      <c r="A114" s="34" t="s">
        <v>66</v>
      </c>
      <c r="B114" s="34" t="s">
        <v>88</v>
      </c>
      <c r="C114" s="38" t="s">
        <v>219</v>
      </c>
      <c r="D114" s="34" t="s">
        <v>133</v>
      </c>
      <c r="E114" s="34" t="s">
        <v>10</v>
      </c>
      <c r="F114" s="38" t="s">
        <v>11</v>
      </c>
      <c r="G114" s="60" t="s">
        <v>218</v>
      </c>
      <c r="H114" s="55" t="s">
        <v>205</v>
      </c>
      <c r="I114" t="str">
        <f t="shared" si="2"/>
        <v>Coping mechanisms employed by household to adjust to barriers in accessing health care (3 months) : Went to the pharmacy instead of the doctor or clinic</v>
      </c>
      <c r="J114" t="str">
        <f t="shared" si="3"/>
        <v>Coping mechanisms employed by household to adjust to barriers in accessing health care (3 months) : Went to the pharmacy instead of the doctor or clinicLebanese</v>
      </c>
      <c r="K114" s="55">
        <v>0.2</v>
      </c>
      <c r="L114" s="55">
        <v>5.4545454545454501E-2</v>
      </c>
      <c r="M114" s="55">
        <v>0.12068965517241401</v>
      </c>
      <c r="N114" s="55">
        <v>0.15384615384615399</v>
      </c>
      <c r="O114" s="55">
        <v>7.54716981132076E-2</v>
      </c>
      <c r="P114" s="55">
        <v>0.17241379310344801</v>
      </c>
      <c r="Q114" s="55">
        <v>0.26027397260273999</v>
      </c>
      <c r="R114" s="55">
        <v>0.08</v>
      </c>
      <c r="S114" s="55">
        <v>0.30120481927710802</v>
      </c>
      <c r="T114" s="55">
        <v>0.51136363636363602</v>
      </c>
      <c r="U114" s="55">
        <v>0.34285714285714303</v>
      </c>
      <c r="V114" s="55">
        <v>0.30379746835443</v>
      </c>
      <c r="W114" s="55">
        <v>0.154929577464789</v>
      </c>
      <c r="X114" s="55">
        <v>0.14000000000000001</v>
      </c>
      <c r="Y114" s="55">
        <v>7.1428571428571397E-2</v>
      </c>
      <c r="Z114" s="55">
        <v>9.2307692307692299E-2</v>
      </c>
      <c r="AA114" s="55">
        <v>0.138461538461538</v>
      </c>
      <c r="AB114" s="55">
        <v>0.23749999999999999</v>
      </c>
      <c r="AC114" s="55">
        <v>8.9285714285714302E-2</v>
      </c>
      <c r="AD114" s="55">
        <v>0.217391304347826</v>
      </c>
      <c r="AE114" s="55">
        <v>7.6086956521739094E-2</v>
      </c>
      <c r="AF114" s="55">
        <v>6.9444444444444406E-2</v>
      </c>
      <c r="AG114" s="55">
        <v>0.58024691358024705</v>
      </c>
      <c r="AH114" s="55">
        <v>0.12962962962963001</v>
      </c>
    </row>
    <row r="115" spans="1:34" x14ac:dyDescent="0.35">
      <c r="A115" s="34" t="s">
        <v>66</v>
      </c>
      <c r="B115" s="34" t="s">
        <v>88</v>
      </c>
      <c r="C115" s="38" t="s">
        <v>219</v>
      </c>
      <c r="D115" s="34" t="s">
        <v>133</v>
      </c>
      <c r="E115" s="34" t="s">
        <v>10</v>
      </c>
      <c r="F115" s="38" t="s">
        <v>11</v>
      </c>
      <c r="G115" s="60" t="s">
        <v>218</v>
      </c>
      <c r="H115" s="55" t="s">
        <v>206</v>
      </c>
      <c r="I115" t="str">
        <f t="shared" si="2"/>
        <v>Coping mechanisms employed by household to adjust to barriers in accessing health care (3 months) : Went to traditional healer instead of the doctor or clinic</v>
      </c>
      <c r="J115" t="str">
        <f t="shared" si="3"/>
        <v>Coping mechanisms employed by household to adjust to barriers in accessing health care (3 months) : Went to traditional healer instead of the doctor or clinicLebanese</v>
      </c>
      <c r="K115" s="55">
        <v>0</v>
      </c>
      <c r="L115" s="55">
        <v>5.4545454545454501E-2</v>
      </c>
      <c r="M115" s="55">
        <v>3.4482758620689703E-2</v>
      </c>
      <c r="N115" s="55">
        <v>0</v>
      </c>
      <c r="O115" s="55">
        <v>-2.2204460492503101E-16</v>
      </c>
      <c r="P115" s="55">
        <v>2.2988505747126398E-2</v>
      </c>
      <c r="Q115" s="55">
        <v>1.3698630136986301E-2</v>
      </c>
      <c r="R115" s="55">
        <v>0.02</v>
      </c>
      <c r="S115" s="55">
        <v>0</v>
      </c>
      <c r="T115" s="55">
        <v>0.204545454545455</v>
      </c>
      <c r="U115" s="55">
        <v>4.2857142857142899E-2</v>
      </c>
      <c r="V115" s="55">
        <v>8.8607594936708903E-2</v>
      </c>
      <c r="W115" s="55">
        <v>1.4084507042253501E-2</v>
      </c>
      <c r="X115" s="55">
        <v>0.02</v>
      </c>
      <c r="Y115" s="55">
        <v>1.1904761904761901E-2</v>
      </c>
      <c r="Z115" s="55">
        <v>1.11022302462516E-16</v>
      </c>
      <c r="AA115" s="55">
        <v>0</v>
      </c>
      <c r="AB115" s="55">
        <v>1.11022302462516E-16</v>
      </c>
      <c r="AC115" s="55">
        <v>0</v>
      </c>
      <c r="AD115" s="55">
        <v>0</v>
      </c>
      <c r="AE115" s="55">
        <v>0</v>
      </c>
      <c r="AF115" s="55">
        <v>0</v>
      </c>
      <c r="AG115" s="55">
        <v>2.4691358024691398E-2</v>
      </c>
      <c r="AH115" s="55">
        <v>0</v>
      </c>
    </row>
    <row r="116" spans="1:34" x14ac:dyDescent="0.35">
      <c r="A116" s="34" t="s">
        <v>66</v>
      </c>
      <c r="B116" s="34" t="s">
        <v>88</v>
      </c>
      <c r="C116" s="38" t="s">
        <v>219</v>
      </c>
      <c r="D116" s="34" t="s">
        <v>133</v>
      </c>
      <c r="E116" s="34" t="s">
        <v>10</v>
      </c>
      <c r="F116" s="38" t="s">
        <v>11</v>
      </c>
      <c r="G116" s="60" t="s">
        <v>218</v>
      </c>
      <c r="H116" s="55" t="s">
        <v>207</v>
      </c>
      <c r="I116" t="str">
        <f t="shared" si="2"/>
        <v>Coping mechanisms employed by household to adjust to barriers in accessing health care (3 months) : Asked a friend or relative advice</v>
      </c>
      <c r="J116" t="str">
        <f t="shared" si="3"/>
        <v>Coping mechanisms employed by household to adjust to barriers in accessing health care (3 months) : Asked a friend or relative adviceLebanese</v>
      </c>
      <c r="K116" s="55">
        <v>9.5238095238095195E-3</v>
      </c>
      <c r="L116" s="55">
        <v>1.8181818181818198E-2</v>
      </c>
      <c r="M116" s="55">
        <v>0</v>
      </c>
      <c r="N116" s="55">
        <v>2.7972027972028E-2</v>
      </c>
      <c r="O116" s="55">
        <v>-2.2204460492503101E-16</v>
      </c>
      <c r="P116" s="55">
        <v>6.8965517241379296E-2</v>
      </c>
      <c r="Q116" s="55">
        <v>2.7397260273972601E-2</v>
      </c>
      <c r="R116" s="55">
        <v>0.02</v>
      </c>
      <c r="S116" s="55">
        <v>0</v>
      </c>
      <c r="T116" s="55">
        <v>7.9545454545454503E-2</v>
      </c>
      <c r="U116" s="55">
        <v>1.4285714285714299E-2</v>
      </c>
      <c r="V116" s="55">
        <v>5.0632911392405097E-2</v>
      </c>
      <c r="W116" s="55">
        <v>0</v>
      </c>
      <c r="X116" s="55">
        <v>0.04</v>
      </c>
      <c r="Y116" s="55">
        <v>7.1428571428571397E-2</v>
      </c>
      <c r="Z116" s="55">
        <v>1.5384615384615399E-2</v>
      </c>
      <c r="AA116" s="55">
        <v>4.6153846153846198E-2</v>
      </c>
      <c r="AB116" s="55">
        <v>2.5000000000000001E-2</v>
      </c>
      <c r="AC116" s="55">
        <v>0</v>
      </c>
      <c r="AD116" s="55">
        <v>0</v>
      </c>
      <c r="AE116" s="55">
        <v>0</v>
      </c>
      <c r="AF116" s="55">
        <v>1.38888888888889E-2</v>
      </c>
      <c r="AG116" s="55">
        <v>4.9382716049382699E-2</v>
      </c>
      <c r="AH116" s="55">
        <v>0</v>
      </c>
    </row>
    <row r="117" spans="1:34" x14ac:dyDescent="0.35">
      <c r="A117" s="34" t="s">
        <v>66</v>
      </c>
      <c r="B117" s="34" t="s">
        <v>88</v>
      </c>
      <c r="C117" s="38" t="s">
        <v>219</v>
      </c>
      <c r="D117" s="34" t="s">
        <v>133</v>
      </c>
      <c r="E117" s="34" t="s">
        <v>10</v>
      </c>
      <c r="F117" s="38" t="s">
        <v>11</v>
      </c>
      <c r="G117" s="60" t="s">
        <v>218</v>
      </c>
      <c r="H117" s="55" t="s">
        <v>208</v>
      </c>
      <c r="I117" t="str">
        <f t="shared" si="2"/>
        <v>Coping mechanisms employed by household to adjust to barriers in accessing health care (3 months) : Looked for information about the health problem online</v>
      </c>
      <c r="J117" t="str">
        <f t="shared" si="3"/>
        <v>Coping mechanisms employed by household to adjust to barriers in accessing health care (3 months) : Looked for information about the health problem onlineLebanese</v>
      </c>
      <c r="K117" s="55">
        <v>9.5238095238095195E-3</v>
      </c>
      <c r="L117" s="55">
        <v>0</v>
      </c>
      <c r="M117" s="55">
        <v>0</v>
      </c>
      <c r="N117" s="55">
        <v>0</v>
      </c>
      <c r="O117" s="55">
        <v>-2.2204460492503101E-16</v>
      </c>
      <c r="P117" s="55">
        <v>0</v>
      </c>
      <c r="Q117" s="55">
        <v>1.3698630136986301E-2</v>
      </c>
      <c r="R117" s="55">
        <v>0</v>
      </c>
      <c r="S117" s="55">
        <v>1.20481927710843E-2</v>
      </c>
      <c r="T117" s="55">
        <v>5.6818181818181802E-2</v>
      </c>
      <c r="U117" s="55">
        <v>0</v>
      </c>
      <c r="V117" s="55">
        <v>1.26582278481013E-2</v>
      </c>
      <c r="W117" s="55">
        <v>0</v>
      </c>
      <c r="X117" s="55">
        <v>0.01</v>
      </c>
      <c r="Y117" s="55">
        <v>1.1904761904761901E-2</v>
      </c>
      <c r="Z117" s="55">
        <v>3.0769230769230799E-2</v>
      </c>
      <c r="AA117" s="55">
        <v>0</v>
      </c>
      <c r="AB117" s="55">
        <v>1.11022302462516E-16</v>
      </c>
      <c r="AC117" s="55">
        <v>0</v>
      </c>
      <c r="AD117" s="55">
        <v>1.4492753623188401E-2</v>
      </c>
      <c r="AE117" s="55">
        <v>0</v>
      </c>
      <c r="AF117" s="55">
        <v>0</v>
      </c>
      <c r="AG117" s="55">
        <v>1.2345679012345699E-2</v>
      </c>
      <c r="AH117" s="55">
        <v>0</v>
      </c>
    </row>
    <row r="118" spans="1:34" x14ac:dyDescent="0.35">
      <c r="A118" s="34" t="s">
        <v>66</v>
      </c>
      <c r="B118" s="34" t="s">
        <v>88</v>
      </c>
      <c r="C118" s="38" t="s">
        <v>219</v>
      </c>
      <c r="D118" s="34" t="s">
        <v>133</v>
      </c>
      <c r="E118" s="34" t="s">
        <v>10</v>
      </c>
      <c r="F118" s="38" t="s">
        <v>11</v>
      </c>
      <c r="G118" s="60" t="s">
        <v>218</v>
      </c>
      <c r="H118" s="55" t="s">
        <v>209</v>
      </c>
      <c r="I118" t="str">
        <f t="shared" si="2"/>
        <v>Coping mechanisms employed by household to adjust to barriers in accessing health care (3 months) : Managed health problem with home remedy</v>
      </c>
      <c r="J118" t="str">
        <f t="shared" si="3"/>
        <v>Coping mechanisms employed by household to adjust to barriers in accessing health care (3 months) : Managed health problem with home remedyLebanese</v>
      </c>
      <c r="K118" s="55">
        <v>4.7619047619047603E-2</v>
      </c>
      <c r="L118" s="55">
        <v>3.6363636363636397E-2</v>
      </c>
      <c r="M118" s="55">
        <v>5.1724137931034503E-2</v>
      </c>
      <c r="N118" s="55">
        <v>3.4965034965035002E-2</v>
      </c>
      <c r="O118" s="55">
        <v>-2.2204460492503101E-16</v>
      </c>
      <c r="P118" s="55">
        <v>8.04597701149425E-2</v>
      </c>
      <c r="Q118" s="55">
        <v>2.7397260273972601E-2</v>
      </c>
      <c r="R118" s="55">
        <v>0</v>
      </c>
      <c r="S118" s="55">
        <v>0.108433734939759</v>
      </c>
      <c r="T118" s="55">
        <v>0.125</v>
      </c>
      <c r="U118" s="55">
        <v>0</v>
      </c>
      <c r="V118" s="55">
        <v>1.26582278481013E-2</v>
      </c>
      <c r="W118" s="55">
        <v>0.11267605633802801</v>
      </c>
      <c r="X118" s="55">
        <v>0.03</v>
      </c>
      <c r="Y118" s="55">
        <v>5.95238095238095E-2</v>
      </c>
      <c r="Z118" s="55">
        <v>3.0769230769230799E-2</v>
      </c>
      <c r="AA118" s="55">
        <v>3.0769230769230799E-2</v>
      </c>
      <c r="AB118" s="55">
        <v>0.125</v>
      </c>
      <c r="AC118" s="55">
        <v>0</v>
      </c>
      <c r="AD118" s="55">
        <v>1.4492753623188401E-2</v>
      </c>
      <c r="AE118" s="55">
        <v>2.1739130434782601E-2</v>
      </c>
      <c r="AF118" s="55">
        <v>0</v>
      </c>
      <c r="AG118" s="55">
        <v>2.4691358024691398E-2</v>
      </c>
      <c r="AH118" s="55">
        <v>1.85185185185185E-2</v>
      </c>
    </row>
    <row r="119" spans="1:34" x14ac:dyDescent="0.35">
      <c r="A119" s="34" t="s">
        <v>66</v>
      </c>
      <c r="B119" s="34" t="s">
        <v>88</v>
      </c>
      <c r="C119" s="38" t="s">
        <v>219</v>
      </c>
      <c r="D119" s="34" t="s">
        <v>133</v>
      </c>
      <c r="E119" s="34" t="s">
        <v>10</v>
      </c>
      <c r="F119" s="38" t="s">
        <v>11</v>
      </c>
      <c r="G119" s="60" t="s">
        <v>218</v>
      </c>
      <c r="H119" s="55" t="s">
        <v>210</v>
      </c>
      <c r="I119" t="str">
        <f t="shared" si="2"/>
        <v>Coping mechanisms employed by household to adjust to barriers in accessing health care (3 months) : Waited to see if problem would get better on its own</v>
      </c>
      <c r="J119" t="str">
        <f t="shared" si="3"/>
        <v>Coping mechanisms employed by household to adjust to barriers in accessing health care (3 months) : Waited to see if problem would get better on its ownLebanese</v>
      </c>
      <c r="K119" s="55">
        <v>9.5238095238095195E-3</v>
      </c>
      <c r="L119" s="55">
        <v>0</v>
      </c>
      <c r="M119" s="55">
        <v>0</v>
      </c>
      <c r="N119" s="55">
        <v>3.4965034965035002E-2</v>
      </c>
      <c r="O119" s="55">
        <v>-2.2204460492503101E-16</v>
      </c>
      <c r="P119" s="55">
        <v>1.1494252873563199E-2</v>
      </c>
      <c r="Q119" s="55">
        <v>0</v>
      </c>
      <c r="R119" s="55">
        <v>0.02</v>
      </c>
      <c r="S119" s="55">
        <v>2.40963855421687E-2</v>
      </c>
      <c r="T119" s="55">
        <v>1.13636363636364E-2</v>
      </c>
      <c r="U119" s="55">
        <v>2.8571428571428598E-2</v>
      </c>
      <c r="V119" s="55">
        <v>1.26582278481013E-2</v>
      </c>
      <c r="W119" s="55">
        <v>1.4084507042253501E-2</v>
      </c>
      <c r="X119" s="55">
        <v>0</v>
      </c>
      <c r="Y119" s="55">
        <v>3.5714285714285698E-2</v>
      </c>
      <c r="Z119" s="55">
        <v>1.11022302462516E-16</v>
      </c>
      <c r="AA119" s="55">
        <v>0</v>
      </c>
      <c r="AB119" s="55">
        <v>1.11022302462516E-16</v>
      </c>
      <c r="AC119" s="55">
        <v>0</v>
      </c>
      <c r="AD119" s="55">
        <v>1.4492753623188401E-2</v>
      </c>
      <c r="AE119" s="55">
        <v>1.0869565217391301E-2</v>
      </c>
      <c r="AF119" s="55">
        <v>0</v>
      </c>
      <c r="AG119" s="55">
        <v>0</v>
      </c>
      <c r="AH119" s="55">
        <v>1.85185185185185E-2</v>
      </c>
    </row>
    <row r="120" spans="1:34" x14ac:dyDescent="0.35">
      <c r="A120" s="34" t="s">
        <v>66</v>
      </c>
      <c r="B120" s="34" t="s">
        <v>88</v>
      </c>
      <c r="C120" s="38" t="s">
        <v>219</v>
      </c>
      <c r="D120" s="34" t="s">
        <v>133</v>
      </c>
      <c r="E120" s="34" t="s">
        <v>10</v>
      </c>
      <c r="F120" s="38" t="s">
        <v>11</v>
      </c>
      <c r="G120" s="60" t="s">
        <v>218</v>
      </c>
      <c r="H120" s="55" t="s">
        <v>211</v>
      </c>
      <c r="I120" t="str">
        <f t="shared" si="2"/>
        <v>Coping mechanisms employed by household to adjust to barriers in accessing health care (3 months) : Changed lifestyle/habits to control health condition</v>
      </c>
      <c r="J120" t="str">
        <f t="shared" si="3"/>
        <v>Coping mechanisms employed by household to adjust to barriers in accessing health care (3 months) : Changed lifestyle/habits to control health conditionLebanese</v>
      </c>
      <c r="K120" s="55">
        <v>0</v>
      </c>
      <c r="L120" s="55">
        <v>0</v>
      </c>
      <c r="M120" s="55">
        <v>0</v>
      </c>
      <c r="N120" s="55">
        <v>6.9930069930069904E-3</v>
      </c>
      <c r="O120" s="55">
        <v>-2.2204460492503101E-16</v>
      </c>
      <c r="P120" s="55">
        <v>2.2988505747126398E-2</v>
      </c>
      <c r="Q120" s="55">
        <v>1.3698630136986301E-2</v>
      </c>
      <c r="R120" s="55">
        <v>0</v>
      </c>
      <c r="S120" s="55">
        <v>1.20481927710843E-2</v>
      </c>
      <c r="T120" s="55">
        <v>0</v>
      </c>
      <c r="U120" s="55">
        <v>0</v>
      </c>
      <c r="V120" s="55">
        <v>1.26582278481013E-2</v>
      </c>
      <c r="W120" s="55">
        <v>0</v>
      </c>
      <c r="X120" s="55">
        <v>0.01</v>
      </c>
      <c r="Y120" s="55">
        <v>1.1904761904761901E-2</v>
      </c>
      <c r="Z120" s="55">
        <v>1.11022302462516E-16</v>
      </c>
      <c r="AA120" s="55">
        <v>1.5384615384615399E-2</v>
      </c>
      <c r="AB120" s="55">
        <v>1.11022302462516E-16</v>
      </c>
      <c r="AC120" s="55">
        <v>3.5714285714285698E-2</v>
      </c>
      <c r="AD120" s="55">
        <v>0</v>
      </c>
      <c r="AE120" s="55">
        <v>0</v>
      </c>
      <c r="AF120" s="55">
        <v>0</v>
      </c>
      <c r="AG120" s="55">
        <v>0</v>
      </c>
      <c r="AH120" s="55">
        <v>0</v>
      </c>
    </row>
    <row r="121" spans="1:34" x14ac:dyDescent="0.35">
      <c r="A121" s="34" t="s">
        <v>66</v>
      </c>
      <c r="B121" s="34" t="s">
        <v>88</v>
      </c>
      <c r="C121" s="38" t="s">
        <v>219</v>
      </c>
      <c r="D121" s="34" t="s">
        <v>133</v>
      </c>
      <c r="E121" s="34" t="s">
        <v>10</v>
      </c>
      <c r="F121" s="38" t="s">
        <v>11</v>
      </c>
      <c r="G121" s="60" t="s">
        <v>218</v>
      </c>
      <c r="H121" s="55" t="s">
        <v>212</v>
      </c>
      <c r="I121" t="str">
        <f t="shared" si="2"/>
        <v>Coping mechanisms employed by household to adjust to barriers in accessing health care (3 months) : Used prayer or spiritual practices</v>
      </c>
      <c r="J121" t="str">
        <f t="shared" si="3"/>
        <v>Coping mechanisms employed by household to adjust to barriers in accessing health care (3 months) : Used prayer or spiritual practicesLebanese</v>
      </c>
      <c r="K121" s="55">
        <v>0</v>
      </c>
      <c r="L121" s="55">
        <v>1.8181818181818198E-2</v>
      </c>
      <c r="M121" s="55">
        <v>0</v>
      </c>
      <c r="N121" s="55">
        <v>6.9930069930069904E-3</v>
      </c>
      <c r="O121" s="55">
        <v>-2.2204460492503101E-16</v>
      </c>
      <c r="P121" s="55">
        <v>1.1494252873563199E-2</v>
      </c>
      <c r="Q121" s="55">
        <v>0</v>
      </c>
      <c r="R121" s="55">
        <v>0.04</v>
      </c>
      <c r="S121" s="55">
        <v>0</v>
      </c>
      <c r="T121" s="55">
        <v>0</v>
      </c>
      <c r="U121" s="55">
        <v>0</v>
      </c>
      <c r="V121" s="55">
        <v>0</v>
      </c>
      <c r="W121" s="55">
        <v>1.4084507042253501E-2</v>
      </c>
      <c r="X121" s="55">
        <v>0</v>
      </c>
      <c r="Y121" s="55">
        <v>1.1904761904761901E-2</v>
      </c>
      <c r="Z121" s="55">
        <v>1.11022302462516E-16</v>
      </c>
      <c r="AA121" s="55">
        <v>0</v>
      </c>
      <c r="AB121" s="55">
        <v>1.11022302462516E-16</v>
      </c>
      <c r="AC121" s="55">
        <v>0</v>
      </c>
      <c r="AD121" s="55">
        <v>0</v>
      </c>
      <c r="AE121" s="55">
        <v>0</v>
      </c>
      <c r="AF121" s="55">
        <v>0</v>
      </c>
      <c r="AG121" s="55">
        <v>0</v>
      </c>
      <c r="AH121" s="55">
        <v>0</v>
      </c>
    </row>
    <row r="122" spans="1:34" x14ac:dyDescent="0.35">
      <c r="A122" s="34" t="s">
        <v>66</v>
      </c>
      <c r="B122" s="34" t="s">
        <v>88</v>
      </c>
      <c r="C122" s="38" t="s">
        <v>219</v>
      </c>
      <c r="D122" s="34" t="s">
        <v>133</v>
      </c>
      <c r="E122" s="34" t="s">
        <v>10</v>
      </c>
      <c r="F122" s="38" t="s">
        <v>11</v>
      </c>
      <c r="G122" s="60" t="s">
        <v>218</v>
      </c>
      <c r="H122" s="55" t="s">
        <v>213</v>
      </c>
      <c r="I122" t="str">
        <f t="shared" si="2"/>
        <v>Coping mechanisms employed by household to adjust to barriers in accessing health care (3 months) : Used telemedicine / remote consultation instead</v>
      </c>
      <c r="J122" t="str">
        <f t="shared" si="3"/>
        <v>Coping mechanisms employed by household to adjust to barriers in accessing health care (3 months) : Used telemedicine / remote consultation insteadLebanese</v>
      </c>
      <c r="K122" s="55">
        <v>2.8571428571428598E-2</v>
      </c>
      <c r="L122" s="55">
        <v>1.8181818181818198E-2</v>
      </c>
      <c r="M122" s="55">
        <v>0</v>
      </c>
      <c r="N122" s="55">
        <v>6.9930069930069904E-3</v>
      </c>
      <c r="O122" s="55">
        <v>-2.2204460492503101E-16</v>
      </c>
      <c r="P122" s="55">
        <v>2.2988505747126398E-2</v>
      </c>
      <c r="Q122" s="55">
        <v>6.8493150684931503E-2</v>
      </c>
      <c r="R122" s="55">
        <v>0.02</v>
      </c>
      <c r="S122" s="55">
        <v>0</v>
      </c>
      <c r="T122" s="55">
        <v>1.13636363636364E-2</v>
      </c>
      <c r="U122" s="55">
        <v>1.4285714285714299E-2</v>
      </c>
      <c r="V122" s="55">
        <v>2.53164556962025E-2</v>
      </c>
      <c r="W122" s="55">
        <v>0</v>
      </c>
      <c r="X122" s="55">
        <v>7.0000000000000007E-2</v>
      </c>
      <c r="Y122" s="55">
        <v>1.1904761904761901E-2</v>
      </c>
      <c r="Z122" s="55">
        <v>1.11022302462516E-16</v>
      </c>
      <c r="AA122" s="55">
        <v>3.0769230769230799E-2</v>
      </c>
      <c r="AB122" s="55">
        <v>1.2500000000000001E-2</v>
      </c>
      <c r="AC122" s="55">
        <v>0</v>
      </c>
      <c r="AD122" s="55">
        <v>1.4492753623188401E-2</v>
      </c>
      <c r="AE122" s="55">
        <v>0</v>
      </c>
      <c r="AF122" s="55">
        <v>1.38888888888889E-2</v>
      </c>
      <c r="AG122" s="55">
        <v>0</v>
      </c>
      <c r="AH122" s="55">
        <v>3.7037037037037E-2</v>
      </c>
    </row>
    <row r="123" spans="1:34" x14ac:dyDescent="0.35">
      <c r="A123" s="34" t="s">
        <v>66</v>
      </c>
      <c r="B123" s="34" t="s">
        <v>88</v>
      </c>
      <c r="C123" s="38" t="s">
        <v>219</v>
      </c>
      <c r="D123" s="34" t="s">
        <v>133</v>
      </c>
      <c r="E123" s="34" t="s">
        <v>10</v>
      </c>
      <c r="F123" s="38" t="s">
        <v>11</v>
      </c>
      <c r="G123" s="60" t="s">
        <v>218</v>
      </c>
      <c r="H123" s="55" t="s">
        <v>214</v>
      </c>
      <c r="I123" t="str">
        <f t="shared" si="2"/>
        <v>Coping mechanisms employed by household to adjust to barriers in accessing health care (3 months) : Traveled (either within country or abroad) to obtain treatment</v>
      </c>
      <c r="J123" t="str">
        <f t="shared" si="3"/>
        <v>Coping mechanisms employed by household to adjust to barriers in accessing health care (3 months) : Traveled (either within country or abroad) to obtain treatmentLebanese</v>
      </c>
      <c r="K123" s="55">
        <v>9.5238095238095195E-3</v>
      </c>
      <c r="L123" s="55">
        <v>0</v>
      </c>
      <c r="M123" s="55">
        <v>0</v>
      </c>
      <c r="N123" s="55">
        <v>6.9930069930069904E-3</v>
      </c>
      <c r="O123" s="55">
        <v>-2.2204460492503101E-16</v>
      </c>
      <c r="P123" s="55">
        <v>0</v>
      </c>
      <c r="Q123" s="55">
        <v>0</v>
      </c>
      <c r="R123" s="55">
        <v>0</v>
      </c>
      <c r="S123" s="55">
        <v>1.20481927710843E-2</v>
      </c>
      <c r="T123" s="55">
        <v>0</v>
      </c>
      <c r="U123" s="55">
        <v>0</v>
      </c>
      <c r="V123" s="55">
        <v>3.7974683544303799E-2</v>
      </c>
      <c r="W123" s="55">
        <v>0</v>
      </c>
      <c r="X123" s="55">
        <v>0</v>
      </c>
      <c r="Y123" s="55">
        <v>0</v>
      </c>
      <c r="Z123" s="55">
        <v>1.11022302462516E-16</v>
      </c>
      <c r="AA123" s="55">
        <v>0</v>
      </c>
      <c r="AB123" s="55">
        <v>1.2500000000000001E-2</v>
      </c>
      <c r="AC123" s="55">
        <v>0</v>
      </c>
      <c r="AD123" s="55">
        <v>0</v>
      </c>
      <c r="AE123" s="55">
        <v>0</v>
      </c>
      <c r="AF123" s="55">
        <v>0</v>
      </c>
      <c r="AG123" s="55">
        <v>0</v>
      </c>
      <c r="AH123" s="55">
        <v>1.85185185185185E-2</v>
      </c>
    </row>
    <row r="124" spans="1:34" x14ac:dyDescent="0.35">
      <c r="A124" s="34" t="s">
        <v>66</v>
      </c>
      <c r="B124" s="34" t="s">
        <v>88</v>
      </c>
      <c r="C124" s="38" t="s">
        <v>219</v>
      </c>
      <c r="D124" s="34" t="s">
        <v>133</v>
      </c>
      <c r="E124" s="34" t="s">
        <v>10</v>
      </c>
      <c r="F124" s="38" t="s">
        <v>11</v>
      </c>
      <c r="G124" s="60" t="s">
        <v>218</v>
      </c>
      <c r="H124" s="55" t="s">
        <v>215</v>
      </c>
      <c r="I124" t="str">
        <f t="shared" si="2"/>
        <v>Coping mechanisms employed by household to adjust to barriers in accessing health care (3 months) : Reduced non-medical household expenses</v>
      </c>
      <c r="J124" t="str">
        <f t="shared" si="3"/>
        <v>Coping mechanisms employed by household to adjust to barriers in accessing health care (3 months) : Reduced non-medical household expensesLebanese</v>
      </c>
      <c r="K124" s="55">
        <v>8.5714285714285701E-2</v>
      </c>
      <c r="L124" s="55">
        <v>3.6363636363636397E-2</v>
      </c>
      <c r="M124" s="55">
        <v>6.8965517241379296E-2</v>
      </c>
      <c r="N124" s="55">
        <v>4.1958041958042001E-2</v>
      </c>
      <c r="O124" s="55">
        <v>1.88679245283019E-2</v>
      </c>
      <c r="P124" s="55">
        <v>3.4482758620689703E-2</v>
      </c>
      <c r="Q124" s="55">
        <v>6.8493150684931503E-2</v>
      </c>
      <c r="R124" s="55">
        <v>0.02</v>
      </c>
      <c r="S124" s="55">
        <v>4.81927710843374E-2</v>
      </c>
      <c r="T124" s="55">
        <v>1.13636363636364E-2</v>
      </c>
      <c r="U124" s="55">
        <v>5.7142857142857099E-2</v>
      </c>
      <c r="V124" s="55">
        <v>3.7974683544303799E-2</v>
      </c>
      <c r="W124" s="55">
        <v>1.4084507042253501E-2</v>
      </c>
      <c r="X124" s="55">
        <v>0</v>
      </c>
      <c r="Y124" s="55">
        <v>7.1428571428571397E-2</v>
      </c>
      <c r="Z124" s="55">
        <v>3.0769230769230799E-2</v>
      </c>
      <c r="AA124" s="55">
        <v>3.0769230769230799E-2</v>
      </c>
      <c r="AB124" s="55">
        <v>1.11022302462516E-16</v>
      </c>
      <c r="AC124" s="55">
        <v>0</v>
      </c>
      <c r="AD124" s="55">
        <v>1.4492753623188401E-2</v>
      </c>
      <c r="AE124" s="55">
        <v>2.1739130434782601E-2</v>
      </c>
      <c r="AF124" s="55">
        <v>4.1666666666666699E-2</v>
      </c>
      <c r="AG124" s="55">
        <v>0</v>
      </c>
      <c r="AH124" s="55">
        <v>5.5555555555555601E-2</v>
      </c>
    </row>
    <row r="125" spans="1:34" x14ac:dyDescent="0.35">
      <c r="A125" s="34" t="s">
        <v>66</v>
      </c>
      <c r="B125" s="34" t="s">
        <v>88</v>
      </c>
      <c r="C125" s="38" t="s">
        <v>219</v>
      </c>
      <c r="D125" s="34" t="s">
        <v>133</v>
      </c>
      <c r="E125" s="34" t="s">
        <v>10</v>
      </c>
      <c r="F125" s="38" t="s">
        <v>11</v>
      </c>
      <c r="G125" s="60" t="s">
        <v>218</v>
      </c>
      <c r="H125" s="55" t="s">
        <v>216</v>
      </c>
      <c r="I125" t="str">
        <f t="shared" si="2"/>
        <v>Coping mechanisms employed by household to adjust to barriers in accessing health care (3 months) : Worked additional hours/new members entered workforce to afford medical care</v>
      </c>
      <c r="J125" t="str">
        <f t="shared" si="3"/>
        <v>Coping mechanisms employed by household to adjust to barriers in accessing health care (3 months) : Worked additional hours/new members entered workforce to afford medical careLebanese</v>
      </c>
      <c r="K125" s="55">
        <v>9.5238095238095195E-3</v>
      </c>
      <c r="L125" s="55">
        <v>0</v>
      </c>
      <c r="M125" s="55">
        <v>1.72413793103448E-2</v>
      </c>
      <c r="N125" s="55">
        <v>0</v>
      </c>
      <c r="O125" s="55">
        <v>-2.2204460492503101E-16</v>
      </c>
      <c r="P125" s="55">
        <v>0</v>
      </c>
      <c r="Q125" s="55">
        <v>0</v>
      </c>
      <c r="R125" s="55">
        <v>0</v>
      </c>
      <c r="S125" s="55">
        <v>0</v>
      </c>
      <c r="T125" s="55">
        <v>0</v>
      </c>
      <c r="U125" s="55">
        <v>0</v>
      </c>
      <c r="V125" s="55">
        <v>0</v>
      </c>
      <c r="W125" s="55">
        <v>0</v>
      </c>
      <c r="X125" s="55">
        <v>0.01</v>
      </c>
      <c r="Y125" s="55">
        <v>0</v>
      </c>
      <c r="Z125" s="55">
        <v>1.11022302462516E-16</v>
      </c>
      <c r="AA125" s="55">
        <v>1.5384615384615399E-2</v>
      </c>
      <c r="AB125" s="55">
        <v>1.11022302462516E-16</v>
      </c>
      <c r="AC125" s="55">
        <v>0</v>
      </c>
      <c r="AD125" s="55">
        <v>0</v>
      </c>
      <c r="AE125" s="55">
        <v>0</v>
      </c>
      <c r="AF125" s="55">
        <v>0</v>
      </c>
      <c r="AG125" s="55">
        <v>0</v>
      </c>
      <c r="AH125" s="55">
        <v>0</v>
      </c>
    </row>
    <row r="126" spans="1:34" x14ac:dyDescent="0.35">
      <c r="A126" s="34" t="s">
        <v>66</v>
      </c>
      <c r="B126" s="34" t="s">
        <v>88</v>
      </c>
      <c r="C126" s="38" t="s">
        <v>219</v>
      </c>
      <c r="D126" s="34" t="s">
        <v>133</v>
      </c>
      <c r="E126" s="34" t="s">
        <v>10</v>
      </c>
      <c r="F126" s="38" t="s">
        <v>11</v>
      </c>
      <c r="G126" s="60" t="s">
        <v>218</v>
      </c>
      <c r="H126" s="55" t="s">
        <v>217</v>
      </c>
      <c r="I126" t="str">
        <f t="shared" si="2"/>
        <v>Coping mechanisms employed by household to adjust to barriers in accessing health care (3 months) : Borrowed money to afford medical care</v>
      </c>
      <c r="J126" t="str">
        <f t="shared" si="3"/>
        <v>Coping mechanisms employed by household to adjust to barriers in accessing health care (3 months) : Borrowed money to afford medical careLebanese</v>
      </c>
      <c r="K126" s="55">
        <v>6.6666666666666693E-2</v>
      </c>
      <c r="L126" s="55">
        <v>5.4545454545454501E-2</v>
      </c>
      <c r="M126" s="55">
        <v>0.17241379310344801</v>
      </c>
      <c r="N126" s="55">
        <v>8.3916083916083906E-2</v>
      </c>
      <c r="O126" s="55">
        <v>1.88679245283019E-2</v>
      </c>
      <c r="P126" s="55">
        <v>6.8965517241379296E-2</v>
      </c>
      <c r="Q126" s="55">
        <v>0.10958904109589</v>
      </c>
      <c r="R126" s="55">
        <v>0.14000000000000001</v>
      </c>
      <c r="S126" s="55">
        <v>1.20481927710843E-2</v>
      </c>
      <c r="T126" s="55">
        <v>4.5454545454545497E-2</v>
      </c>
      <c r="U126" s="55">
        <v>7.1428571428571397E-2</v>
      </c>
      <c r="V126" s="55">
        <v>2.53164556962025E-2</v>
      </c>
      <c r="W126" s="55">
        <v>4.2253521126760597E-2</v>
      </c>
      <c r="X126" s="55">
        <v>0.04</v>
      </c>
      <c r="Y126" s="55">
        <v>4.7619047619047603E-2</v>
      </c>
      <c r="Z126" s="55">
        <v>9.2307692307692299E-2</v>
      </c>
      <c r="AA126" s="55">
        <v>0.138461538461538</v>
      </c>
      <c r="AB126" s="55">
        <v>1.11022302462516E-16</v>
      </c>
      <c r="AC126" s="55">
        <v>3.5714285714285698E-2</v>
      </c>
      <c r="AD126" s="55">
        <v>2.8985507246376802E-2</v>
      </c>
      <c r="AE126" s="55">
        <v>2.1739130434782601E-2</v>
      </c>
      <c r="AF126" s="55">
        <v>1.38888888888889E-2</v>
      </c>
      <c r="AG126" s="55">
        <v>4.9382716049382699E-2</v>
      </c>
      <c r="AH126" s="55">
        <v>5.5555555555555601E-2</v>
      </c>
    </row>
    <row r="127" spans="1:34" x14ac:dyDescent="0.35">
      <c r="A127" s="34" t="s">
        <v>66</v>
      </c>
      <c r="B127" s="34" t="s">
        <v>88</v>
      </c>
      <c r="C127" s="38" t="s">
        <v>219</v>
      </c>
      <c r="D127" s="34" t="s">
        <v>133</v>
      </c>
      <c r="E127" s="34" t="s">
        <v>10</v>
      </c>
      <c r="F127" s="38" t="s">
        <v>11</v>
      </c>
      <c r="G127" s="60" t="s">
        <v>218</v>
      </c>
      <c r="H127" s="55" t="s">
        <v>108</v>
      </c>
      <c r="I127" t="str">
        <f t="shared" si="2"/>
        <v>Coping mechanisms employed by household to adjust to barriers in accessing health care (3 months) : Other</v>
      </c>
      <c r="J127" t="str">
        <f t="shared" si="3"/>
        <v>Coping mechanisms employed by household to adjust to barriers in accessing health care (3 months) : OtherLebanese</v>
      </c>
      <c r="K127" s="55">
        <v>0</v>
      </c>
      <c r="L127" s="55">
        <v>0</v>
      </c>
      <c r="M127" s="55">
        <v>1.72413793103448E-2</v>
      </c>
      <c r="N127" s="55">
        <v>6.9930069930069904E-3</v>
      </c>
      <c r="O127" s="55">
        <v>-2.2204460492503101E-16</v>
      </c>
      <c r="P127" s="55">
        <v>1.1494252873563199E-2</v>
      </c>
      <c r="Q127" s="55">
        <v>0</v>
      </c>
      <c r="R127" s="55">
        <v>0.02</v>
      </c>
      <c r="S127" s="55">
        <v>1.20481927710843E-2</v>
      </c>
      <c r="T127" s="55">
        <v>0</v>
      </c>
      <c r="U127" s="55">
        <v>2.8571428571428598E-2</v>
      </c>
      <c r="V127" s="55">
        <v>0</v>
      </c>
      <c r="W127" s="55">
        <v>0</v>
      </c>
      <c r="X127" s="55">
        <v>0</v>
      </c>
      <c r="Y127" s="55">
        <v>0</v>
      </c>
      <c r="Z127" s="55">
        <v>1.11022302462516E-16</v>
      </c>
      <c r="AA127" s="55">
        <v>4.6153846153846198E-2</v>
      </c>
      <c r="AB127" s="55">
        <v>1.11022302462516E-16</v>
      </c>
      <c r="AC127" s="55">
        <v>0</v>
      </c>
      <c r="AD127" s="55">
        <v>0</v>
      </c>
      <c r="AE127" s="55">
        <v>1.0869565217391301E-2</v>
      </c>
      <c r="AF127" s="55">
        <v>0</v>
      </c>
      <c r="AG127" s="55">
        <v>0</v>
      </c>
      <c r="AH127" s="55">
        <v>0</v>
      </c>
    </row>
    <row r="128" spans="1:34" x14ac:dyDescent="0.35">
      <c r="A128" s="34" t="s">
        <v>66</v>
      </c>
      <c r="B128" s="34" t="s">
        <v>88</v>
      </c>
      <c r="C128" s="38" t="s">
        <v>219</v>
      </c>
      <c r="D128" s="34" t="s">
        <v>133</v>
      </c>
      <c r="E128" s="34" t="s">
        <v>10</v>
      </c>
      <c r="F128" s="38" t="s">
        <v>11</v>
      </c>
      <c r="G128" s="60" t="s">
        <v>218</v>
      </c>
      <c r="H128" s="55" t="s">
        <v>8</v>
      </c>
      <c r="I128" t="str">
        <f t="shared" si="2"/>
        <v>Coping mechanisms employed by household to adjust to barriers in accessing health care (3 months) : Don't know</v>
      </c>
      <c r="J128" t="str">
        <f t="shared" si="3"/>
        <v>Coping mechanisms employed by household to adjust to barriers in accessing health care (3 months) : Don't knowLebanese</v>
      </c>
      <c r="K128" s="55">
        <v>9.5238095238095195E-3</v>
      </c>
      <c r="L128" s="55">
        <v>0</v>
      </c>
      <c r="M128" s="55">
        <v>1.72413793103448E-2</v>
      </c>
      <c r="N128" s="55">
        <v>0</v>
      </c>
      <c r="O128" s="55">
        <v>1.88679245283019E-2</v>
      </c>
      <c r="P128" s="55">
        <v>3.4482758620689703E-2</v>
      </c>
      <c r="Q128" s="55">
        <v>0</v>
      </c>
      <c r="R128" s="55">
        <v>0</v>
      </c>
      <c r="S128" s="55">
        <v>1.20481927710843E-2</v>
      </c>
      <c r="T128" s="55">
        <v>0</v>
      </c>
      <c r="U128" s="55">
        <v>1.4285714285714299E-2</v>
      </c>
      <c r="V128" s="55">
        <v>1.26582278481013E-2</v>
      </c>
      <c r="W128" s="55">
        <v>1.4084507042253501E-2</v>
      </c>
      <c r="X128" s="55">
        <v>0</v>
      </c>
      <c r="Y128" s="55">
        <v>0</v>
      </c>
      <c r="Z128" s="55">
        <v>1.5384615384615399E-2</v>
      </c>
      <c r="AA128" s="55">
        <v>0</v>
      </c>
      <c r="AB128" s="55">
        <v>1.2500000000000001E-2</v>
      </c>
      <c r="AC128" s="55">
        <v>0</v>
      </c>
      <c r="AD128" s="55">
        <v>0</v>
      </c>
      <c r="AE128" s="55">
        <v>0</v>
      </c>
      <c r="AF128" s="55">
        <v>0</v>
      </c>
      <c r="AG128" s="55">
        <v>0</v>
      </c>
      <c r="AH128" s="55">
        <v>0</v>
      </c>
    </row>
    <row r="129" spans="1:34" x14ac:dyDescent="0.35">
      <c r="A129" s="34" t="s">
        <v>66</v>
      </c>
      <c r="B129" s="34" t="s">
        <v>88</v>
      </c>
      <c r="C129" s="38" t="s">
        <v>219</v>
      </c>
      <c r="D129" s="34" t="s">
        <v>133</v>
      </c>
      <c r="E129" s="34" t="s">
        <v>10</v>
      </c>
      <c r="F129" s="38" t="s">
        <v>11</v>
      </c>
      <c r="G129" s="60" t="s">
        <v>218</v>
      </c>
      <c r="H129" s="55" t="s">
        <v>7</v>
      </c>
      <c r="I129" t="str">
        <f t="shared" si="2"/>
        <v>Coping mechanisms employed by household to adjust to barriers in accessing health care (3 months) : Decline to answer</v>
      </c>
      <c r="J129" t="str">
        <f t="shared" si="3"/>
        <v>Coping mechanisms employed by household to adjust to barriers in accessing health care (3 months) : Decline to answerLebanese</v>
      </c>
      <c r="K129" s="55">
        <v>0</v>
      </c>
      <c r="L129" s="55">
        <v>0</v>
      </c>
      <c r="M129" s="55">
        <v>1.72413793103448E-2</v>
      </c>
      <c r="N129" s="55">
        <v>0</v>
      </c>
      <c r="O129" s="55">
        <v>-2.2204460492503101E-16</v>
      </c>
      <c r="P129" s="55">
        <v>0</v>
      </c>
      <c r="Q129" s="55">
        <v>0</v>
      </c>
      <c r="R129" s="55">
        <v>0</v>
      </c>
      <c r="S129" s="55">
        <v>0</v>
      </c>
      <c r="T129" s="55">
        <v>2.27272727272727E-2</v>
      </c>
      <c r="U129" s="55">
        <v>0</v>
      </c>
      <c r="V129" s="55">
        <v>1.26582278481013E-2</v>
      </c>
      <c r="W129" s="55">
        <v>0</v>
      </c>
      <c r="X129" s="55">
        <v>0</v>
      </c>
      <c r="Y129" s="55">
        <v>0</v>
      </c>
      <c r="Z129" s="55">
        <v>1.11022302462516E-16</v>
      </c>
      <c r="AA129" s="55">
        <v>0</v>
      </c>
      <c r="AB129" s="55">
        <v>1.11022302462516E-16</v>
      </c>
      <c r="AC129" s="55">
        <v>0</v>
      </c>
      <c r="AD129" s="55">
        <v>0</v>
      </c>
      <c r="AE129" s="55">
        <v>0</v>
      </c>
      <c r="AF129" s="55">
        <v>0</v>
      </c>
      <c r="AG129" s="55">
        <v>1.2345679012345699E-2</v>
      </c>
      <c r="AH129" s="55">
        <v>0</v>
      </c>
    </row>
    <row r="130" spans="1:34" x14ac:dyDescent="0.35">
      <c r="A130" s="34" t="s">
        <v>66</v>
      </c>
      <c r="B130" s="34" t="s">
        <v>88</v>
      </c>
      <c r="C130" s="34" t="s">
        <v>231</v>
      </c>
      <c r="D130" s="34"/>
      <c r="E130" s="34" t="s">
        <v>10</v>
      </c>
      <c r="F130" s="38" t="s">
        <v>11</v>
      </c>
      <c r="G130" s="60" t="s">
        <v>230</v>
      </c>
      <c r="H130" s="55" t="s">
        <v>220</v>
      </c>
      <c r="I130" t="str">
        <f t="shared" si="2"/>
        <v>Barriers experienced by households that prevented them from accessing needed medication : None or not applicable</v>
      </c>
      <c r="J130" t="str">
        <f t="shared" si="3"/>
        <v>Barriers experienced by households that prevented them from accessing needed medication : None or not applicableLebanese</v>
      </c>
      <c r="K130" s="55">
        <v>0.102880658436214</v>
      </c>
      <c r="L130" s="55">
        <v>0.16339869281045799</v>
      </c>
      <c r="M130" s="55">
        <v>7.8947368421052599E-2</v>
      </c>
      <c r="N130" s="55">
        <v>0.1125</v>
      </c>
      <c r="O130" s="55">
        <v>0.10738255033557</v>
      </c>
      <c r="P130" s="55">
        <v>9.0497737556561098E-2</v>
      </c>
      <c r="Q130" s="55">
        <v>0.13207547169811301</v>
      </c>
      <c r="R130" s="55">
        <v>0.15853658536585399</v>
      </c>
      <c r="S130" s="55">
        <v>0.104712041884817</v>
      </c>
      <c r="T130" s="55">
        <v>4.2857142857142899E-2</v>
      </c>
      <c r="U130" s="55">
        <v>0.18181818181818199</v>
      </c>
      <c r="V130" s="55">
        <v>7.4534161490683204E-2</v>
      </c>
      <c r="W130" s="55">
        <v>9.5541401273885398E-2</v>
      </c>
      <c r="X130" s="55">
        <v>0.112903225806452</v>
      </c>
      <c r="Y130" s="55">
        <v>0.181347150259067</v>
      </c>
      <c r="Z130" s="55">
        <v>0.112582781456954</v>
      </c>
      <c r="AA130" s="55">
        <v>0.24157303370786501</v>
      </c>
      <c r="AB130" s="55">
        <v>0.17307692307692299</v>
      </c>
      <c r="AC130" s="55">
        <v>0.17073170731707299</v>
      </c>
      <c r="AD130" s="55">
        <v>0.14569536423841101</v>
      </c>
      <c r="AE130" s="55">
        <v>0.15942028985507201</v>
      </c>
      <c r="AF130" s="55">
        <v>0.20253164556962</v>
      </c>
      <c r="AG130" s="55">
        <v>3.6036036036036001E-2</v>
      </c>
      <c r="AH130" s="55">
        <v>7.7669902912621394E-2</v>
      </c>
    </row>
    <row r="131" spans="1:34" x14ac:dyDescent="0.35">
      <c r="A131" s="34" t="s">
        <v>66</v>
      </c>
      <c r="B131" s="34" t="s">
        <v>88</v>
      </c>
      <c r="C131" s="34" t="s">
        <v>231</v>
      </c>
      <c r="D131" s="34"/>
      <c r="E131" s="34" t="s">
        <v>10</v>
      </c>
      <c r="F131" s="38" t="s">
        <v>11</v>
      </c>
      <c r="G131" s="60" t="s">
        <v>230</v>
      </c>
      <c r="H131" s="55" t="s">
        <v>221</v>
      </c>
      <c r="I131" t="str">
        <f t="shared" ref="I131:I194" si="4">CONCATENATE(G131,H131)</f>
        <v>Barriers experienced by households that prevented them from accessing needed medication : Medication is too expensive</v>
      </c>
      <c r="J131" t="str">
        <f t="shared" ref="J131:J194" si="5">CONCATENATE(G131,H131,F131)</f>
        <v>Barriers experienced by households that prevented them from accessing needed medication : Medication is too expensiveLebanese</v>
      </c>
      <c r="K131" s="55">
        <v>0.78600823045267498</v>
      </c>
      <c r="L131" s="55">
        <v>0.69281045751633996</v>
      </c>
      <c r="M131" s="55">
        <v>0.83552631578947401</v>
      </c>
      <c r="N131" s="55">
        <v>0.734375</v>
      </c>
      <c r="O131" s="55">
        <v>0.70469798657718097</v>
      </c>
      <c r="P131" s="55">
        <v>0.80542986425339402</v>
      </c>
      <c r="Q131" s="55">
        <v>0.66666666666666696</v>
      </c>
      <c r="R131" s="55">
        <v>0.73780487804878003</v>
      </c>
      <c r="S131" s="55">
        <v>0.70157068062827199</v>
      </c>
      <c r="T131" s="55">
        <v>0.8</v>
      </c>
      <c r="U131" s="55">
        <v>0.713286713286713</v>
      </c>
      <c r="V131" s="55">
        <v>0.80124223602484501</v>
      </c>
      <c r="W131" s="55">
        <v>0.78980891719745205</v>
      </c>
      <c r="X131" s="55">
        <v>0.61290322580645196</v>
      </c>
      <c r="Y131" s="55">
        <v>0.66839378238341995</v>
      </c>
      <c r="Z131" s="55">
        <v>0.78807947019867597</v>
      </c>
      <c r="AA131" s="55">
        <v>0.72471910112359506</v>
      </c>
      <c r="AB131" s="55">
        <v>0.64903846153846201</v>
      </c>
      <c r="AC131" s="55">
        <v>0.68292682926829296</v>
      </c>
      <c r="AD131" s="55">
        <v>0.75496688741721896</v>
      </c>
      <c r="AE131" s="55">
        <v>0.76811594202898503</v>
      </c>
      <c r="AF131" s="55">
        <v>0.512658227848101</v>
      </c>
      <c r="AG131" s="55">
        <v>0.90090090090090102</v>
      </c>
      <c r="AH131" s="55">
        <v>0.78640776699029102</v>
      </c>
    </row>
    <row r="132" spans="1:34" x14ac:dyDescent="0.35">
      <c r="A132" s="34" t="s">
        <v>66</v>
      </c>
      <c r="B132" s="34" t="s">
        <v>88</v>
      </c>
      <c r="C132" s="34" t="s">
        <v>231</v>
      </c>
      <c r="D132" s="34"/>
      <c r="E132" s="34" t="s">
        <v>10</v>
      </c>
      <c r="F132" s="38" t="s">
        <v>11</v>
      </c>
      <c r="G132" s="60" t="s">
        <v>230</v>
      </c>
      <c r="H132" s="55" t="s">
        <v>222</v>
      </c>
      <c r="I132" t="str">
        <f t="shared" si="4"/>
        <v>Barriers experienced by households that prevented them from accessing needed medication : Medication is not available in the health facility (e.g. hospital, primary health care center)</v>
      </c>
      <c r="J132" t="str">
        <f t="shared" si="5"/>
        <v>Barriers experienced by households that prevented them from accessing needed medication : Medication is not available in the health facility (e.g. hospital, primary health care center)Lebanese</v>
      </c>
      <c r="K132" s="55">
        <v>0.21399176954732499</v>
      </c>
      <c r="L132" s="55">
        <v>0.36601307189542498</v>
      </c>
      <c r="M132" s="55">
        <v>0.32894736842105299</v>
      </c>
      <c r="N132" s="55">
        <v>0.29375000000000001</v>
      </c>
      <c r="O132" s="55">
        <v>0.49664429530201298</v>
      </c>
      <c r="P132" s="55">
        <v>0.38914027149321301</v>
      </c>
      <c r="Q132" s="55">
        <v>0.28301886792452802</v>
      </c>
      <c r="R132" s="55">
        <v>0.26829268292682901</v>
      </c>
      <c r="S132" s="55">
        <v>0.42931937172774898</v>
      </c>
      <c r="T132" s="55">
        <v>0.42857142857142899</v>
      </c>
      <c r="U132" s="55">
        <v>0.356643356643357</v>
      </c>
      <c r="V132" s="55">
        <v>0.29192546583850898</v>
      </c>
      <c r="W132" s="55">
        <v>0.54140127388534998</v>
      </c>
      <c r="X132" s="55">
        <v>0.65591397849462396</v>
      </c>
      <c r="Y132" s="55">
        <v>0.45077720207253902</v>
      </c>
      <c r="Z132" s="55">
        <v>0.463576158940397</v>
      </c>
      <c r="AA132" s="55">
        <v>0.25842696629213502</v>
      </c>
      <c r="AB132" s="55">
        <v>0.46153846153846201</v>
      </c>
      <c r="AC132" s="55">
        <v>0.28048780487804897</v>
      </c>
      <c r="AD132" s="55">
        <v>0.28476821192052998</v>
      </c>
      <c r="AE132" s="55">
        <v>0.43115942028985499</v>
      </c>
      <c r="AF132" s="55">
        <v>0.506329113924051</v>
      </c>
      <c r="AG132" s="55">
        <v>0.36036036036036001</v>
      </c>
      <c r="AH132" s="55">
        <v>0.26213592233009703</v>
      </c>
    </row>
    <row r="133" spans="1:34" x14ac:dyDescent="0.35">
      <c r="A133" s="34" t="s">
        <v>66</v>
      </c>
      <c r="B133" s="34" t="s">
        <v>88</v>
      </c>
      <c r="C133" s="34" t="s">
        <v>231</v>
      </c>
      <c r="D133" s="34"/>
      <c r="E133" s="34" t="s">
        <v>10</v>
      </c>
      <c r="F133" s="38" t="s">
        <v>11</v>
      </c>
      <c r="G133" s="60" t="s">
        <v>230</v>
      </c>
      <c r="H133" s="55" t="s">
        <v>223</v>
      </c>
      <c r="I133" t="str">
        <f t="shared" si="4"/>
        <v>Barriers experienced by households that prevented them from accessing needed medication : Medication is not available in private pharmacy</v>
      </c>
      <c r="J133" t="str">
        <f t="shared" si="5"/>
        <v>Barriers experienced by households that prevented them from accessing needed medication : Medication is not available in private pharmacyLebanese</v>
      </c>
      <c r="K133" s="55">
        <v>0.54732510288065805</v>
      </c>
      <c r="L133" s="55">
        <v>0.43790849673202598</v>
      </c>
      <c r="M133" s="55">
        <v>0.60526315789473695</v>
      </c>
      <c r="N133" s="55">
        <v>0.67812499999999998</v>
      </c>
      <c r="O133" s="55">
        <v>0.67785234899328894</v>
      </c>
      <c r="P133" s="55">
        <v>0.53393665158370995</v>
      </c>
      <c r="Q133" s="55">
        <v>0.55974842767295596</v>
      </c>
      <c r="R133" s="55">
        <v>0.64634146341463405</v>
      </c>
      <c r="S133" s="55">
        <v>0.63350785340314097</v>
      </c>
      <c r="T133" s="55">
        <v>0.65714285714285703</v>
      </c>
      <c r="U133" s="55">
        <v>0.48951048951048998</v>
      </c>
      <c r="V133" s="55">
        <v>0.565217391304348</v>
      </c>
      <c r="W133" s="55">
        <v>0.69426751592356695</v>
      </c>
      <c r="X133" s="55">
        <v>0.5</v>
      </c>
      <c r="Y133" s="55">
        <v>0.56994818652849699</v>
      </c>
      <c r="Z133" s="55">
        <v>0.69536423841059603</v>
      </c>
      <c r="AA133" s="55">
        <v>0.54494382022471899</v>
      </c>
      <c r="AB133" s="55">
        <v>0.69230769230769196</v>
      </c>
      <c r="AC133" s="55">
        <v>0.62804878048780499</v>
      </c>
      <c r="AD133" s="55">
        <v>0.51655629139072901</v>
      </c>
      <c r="AE133" s="55">
        <v>0.51449275362318803</v>
      </c>
      <c r="AF133" s="55">
        <v>0.329113924050633</v>
      </c>
      <c r="AG133" s="55">
        <v>0.58558558558558604</v>
      </c>
      <c r="AH133" s="55">
        <v>0.43689320388349501</v>
      </c>
    </row>
    <row r="134" spans="1:34" x14ac:dyDescent="0.35">
      <c r="A134" s="34" t="s">
        <v>66</v>
      </c>
      <c r="B134" s="34" t="s">
        <v>88</v>
      </c>
      <c r="C134" s="34" t="s">
        <v>231</v>
      </c>
      <c r="D134" s="34"/>
      <c r="E134" s="34" t="s">
        <v>10</v>
      </c>
      <c r="F134" s="38" t="s">
        <v>11</v>
      </c>
      <c r="G134" s="60" t="s">
        <v>230</v>
      </c>
      <c r="H134" s="55" t="s">
        <v>224</v>
      </c>
      <c r="I134" t="str">
        <f t="shared" si="4"/>
        <v>Barriers experienced by households that prevented them from accessing needed medication : Don't trust the quality/source of available medicine</v>
      </c>
      <c r="J134" t="str">
        <f t="shared" si="5"/>
        <v>Barriers experienced by households that prevented them from accessing needed medication : Don't trust the quality/source of available medicineLebanese</v>
      </c>
      <c r="K134" s="55">
        <v>8.23045267489712E-3</v>
      </c>
      <c r="L134" s="55">
        <v>1.9607843137254902E-2</v>
      </c>
      <c r="M134" s="55">
        <v>1.3157894736842099E-2</v>
      </c>
      <c r="N134" s="55">
        <v>6.2500000000000003E-3</v>
      </c>
      <c r="O134" s="55">
        <v>6.7114093959731499E-3</v>
      </c>
      <c r="P134" s="55">
        <v>1.8099547511312201E-2</v>
      </c>
      <c r="Q134" s="55">
        <v>1.25786163522013E-2</v>
      </c>
      <c r="R134" s="55">
        <v>0</v>
      </c>
      <c r="S134" s="55">
        <v>2.6178010471204199E-2</v>
      </c>
      <c r="T134" s="55">
        <v>2.8571428571428598E-2</v>
      </c>
      <c r="U134" s="55">
        <v>0</v>
      </c>
      <c r="V134" s="55">
        <v>1.8633540372670801E-2</v>
      </c>
      <c r="W134" s="55">
        <v>0</v>
      </c>
      <c r="X134" s="55">
        <v>2.68817204301075E-2</v>
      </c>
      <c r="Y134" s="55">
        <v>5.1813471502590702E-3</v>
      </c>
      <c r="Z134" s="55">
        <v>0</v>
      </c>
      <c r="AA134" s="55">
        <v>2.8089887640449399E-2</v>
      </c>
      <c r="AB134" s="55">
        <v>0</v>
      </c>
      <c r="AC134" s="55">
        <v>0</v>
      </c>
      <c r="AD134" s="55">
        <v>6.6225165562913899E-3</v>
      </c>
      <c r="AE134" s="55">
        <v>3.6231884057971002E-3</v>
      </c>
      <c r="AF134" s="55">
        <v>1.26582278481013E-2</v>
      </c>
      <c r="AG134" s="55">
        <v>0</v>
      </c>
      <c r="AH134" s="55">
        <v>9.7087378640776708E-3</v>
      </c>
    </row>
    <row r="135" spans="1:34" x14ac:dyDescent="0.35">
      <c r="A135" s="34" t="s">
        <v>66</v>
      </c>
      <c r="B135" s="34" t="s">
        <v>88</v>
      </c>
      <c r="C135" s="34" t="s">
        <v>231</v>
      </c>
      <c r="D135" s="34"/>
      <c r="E135" s="34" t="s">
        <v>10</v>
      </c>
      <c r="F135" s="38" t="s">
        <v>11</v>
      </c>
      <c r="G135" s="60" t="s">
        <v>230</v>
      </c>
      <c r="H135" s="55" t="s">
        <v>225</v>
      </c>
      <c r="I135" t="str">
        <f t="shared" si="4"/>
        <v>Barriers experienced by households that prevented them from accessing needed medication : Pharmacy has limited hours or is closed</v>
      </c>
      <c r="J135" t="str">
        <f t="shared" si="5"/>
        <v>Barriers experienced by households that prevented them from accessing needed medication : Pharmacy has limited hours or is closedLebanese</v>
      </c>
      <c r="K135" s="55">
        <v>4.11522633744856E-3</v>
      </c>
      <c r="L135" s="55">
        <v>6.5359477124183E-3</v>
      </c>
      <c r="M135" s="55">
        <v>2.6315789473684199E-2</v>
      </c>
      <c r="N135" s="55">
        <v>0</v>
      </c>
      <c r="O135" s="55">
        <v>6.7114093959731499E-3</v>
      </c>
      <c r="P135" s="55">
        <v>1.8099547511312201E-2</v>
      </c>
      <c r="Q135" s="55">
        <v>0</v>
      </c>
      <c r="R135" s="55">
        <v>0</v>
      </c>
      <c r="S135" s="55">
        <v>4.1884816753926697E-2</v>
      </c>
      <c r="T135" s="55">
        <v>2.1428571428571401E-2</v>
      </c>
      <c r="U135" s="55">
        <v>1.3986013986014E-2</v>
      </c>
      <c r="V135" s="55">
        <v>1.2422360248447201E-2</v>
      </c>
      <c r="W135" s="55">
        <v>0</v>
      </c>
      <c r="X135" s="55">
        <v>0</v>
      </c>
      <c r="Y135" s="55">
        <v>0</v>
      </c>
      <c r="Z135" s="55">
        <v>6.6225165562913899E-3</v>
      </c>
      <c r="AA135" s="55">
        <v>0</v>
      </c>
      <c r="AB135" s="55">
        <v>4.8076923076923097E-3</v>
      </c>
      <c r="AC135" s="55">
        <v>0</v>
      </c>
      <c r="AD135" s="55">
        <v>6.6225165562913899E-3</v>
      </c>
      <c r="AE135" s="55">
        <v>0</v>
      </c>
      <c r="AF135" s="55">
        <v>1.8987341772151899E-2</v>
      </c>
      <c r="AG135" s="55">
        <v>0</v>
      </c>
      <c r="AH135" s="55">
        <v>9.7087378640776708E-3</v>
      </c>
    </row>
    <row r="136" spans="1:34" x14ac:dyDescent="0.35">
      <c r="A136" s="34" t="s">
        <v>66</v>
      </c>
      <c r="B136" s="34" t="s">
        <v>88</v>
      </c>
      <c r="C136" s="34" t="s">
        <v>231</v>
      </c>
      <c r="D136" s="34"/>
      <c r="E136" s="34" t="s">
        <v>10</v>
      </c>
      <c r="F136" s="38" t="s">
        <v>11</v>
      </c>
      <c r="G136" s="60" t="s">
        <v>230</v>
      </c>
      <c r="H136" s="55" t="s">
        <v>226</v>
      </c>
      <c r="I136" t="str">
        <f t="shared" si="4"/>
        <v>Barriers experienced by households that prevented them from accessing needed medication : Medical personnel (doctors, pharmacists) refused to give</v>
      </c>
      <c r="J136" t="str">
        <f t="shared" si="5"/>
        <v>Barriers experienced by households that prevented them from accessing needed medication : Medical personnel (doctors, pharmacists) refused to giveLebanese</v>
      </c>
      <c r="K136" s="55">
        <v>0</v>
      </c>
      <c r="L136" s="55">
        <v>6.5359477124183E-3</v>
      </c>
      <c r="M136" s="55">
        <v>1.3157894736842099E-2</v>
      </c>
      <c r="N136" s="55">
        <v>9.3749999999999997E-3</v>
      </c>
      <c r="O136" s="55">
        <v>0</v>
      </c>
      <c r="P136" s="55">
        <v>2.2624434389140299E-2</v>
      </c>
      <c r="Q136" s="55">
        <v>0</v>
      </c>
      <c r="R136" s="55">
        <v>0</v>
      </c>
      <c r="S136" s="55">
        <v>0</v>
      </c>
      <c r="T136" s="55">
        <v>0</v>
      </c>
      <c r="U136" s="55">
        <v>0</v>
      </c>
      <c r="V136" s="55">
        <v>6.2111801242236003E-3</v>
      </c>
      <c r="W136" s="55">
        <v>0</v>
      </c>
      <c r="X136" s="55">
        <v>0</v>
      </c>
      <c r="Y136" s="55">
        <v>5.1813471502590702E-3</v>
      </c>
      <c r="Z136" s="55">
        <v>0</v>
      </c>
      <c r="AA136" s="55">
        <v>1.1235955056179799E-2</v>
      </c>
      <c r="AB136" s="55">
        <v>4.8076923076923097E-3</v>
      </c>
      <c r="AC136" s="55">
        <v>0</v>
      </c>
      <c r="AD136" s="55">
        <v>-2.2204460492503101E-16</v>
      </c>
      <c r="AE136" s="55">
        <v>3.6231884057971002E-3</v>
      </c>
      <c r="AF136" s="55">
        <v>6.3291139240506302E-3</v>
      </c>
      <c r="AG136" s="55">
        <v>0</v>
      </c>
      <c r="AH136" s="55">
        <v>0</v>
      </c>
    </row>
    <row r="137" spans="1:34" x14ac:dyDescent="0.35">
      <c r="A137" s="34" t="s">
        <v>66</v>
      </c>
      <c r="B137" s="34" t="s">
        <v>88</v>
      </c>
      <c r="C137" s="34" t="s">
        <v>231</v>
      </c>
      <c r="E137" s="34" t="s">
        <v>10</v>
      </c>
      <c r="F137" s="38" t="s">
        <v>11</v>
      </c>
      <c r="G137" s="60" t="s">
        <v>230</v>
      </c>
      <c r="H137" s="55" t="s">
        <v>227</v>
      </c>
      <c r="I137" t="str">
        <f t="shared" si="4"/>
        <v>Barriers experienced by households that prevented them from accessing needed medication : Couldn't afford doctor's visit to obtain prescription</v>
      </c>
      <c r="J137" t="str">
        <f t="shared" si="5"/>
        <v>Barriers experienced by households that prevented them from accessing needed medication : Couldn't afford doctor's visit to obtain prescriptionLebanese</v>
      </c>
      <c r="K137" s="55">
        <v>6.5843621399177002E-2</v>
      </c>
      <c r="L137" s="55">
        <v>3.9215686274509803E-2</v>
      </c>
      <c r="M137" s="55">
        <v>1.3157894736842099E-2</v>
      </c>
      <c r="N137" s="55">
        <v>1.5625E-2</v>
      </c>
      <c r="O137" s="55">
        <v>6.7114093959731499E-3</v>
      </c>
      <c r="P137" s="55">
        <v>2.7149321266968299E-2</v>
      </c>
      <c r="Q137" s="55">
        <v>8.17610062893082E-2</v>
      </c>
      <c r="R137" s="55">
        <v>2.4390243902439001E-2</v>
      </c>
      <c r="S137" s="55">
        <v>1.04712041884817E-2</v>
      </c>
      <c r="T137" s="55">
        <v>0.121428571428571</v>
      </c>
      <c r="U137" s="55">
        <v>2.0979020979021001E-2</v>
      </c>
      <c r="V137" s="55">
        <v>4.3478260869565202E-2</v>
      </c>
      <c r="W137" s="55">
        <v>1.27388535031847E-2</v>
      </c>
      <c r="X137" s="55">
        <v>5.3763440860215101E-3</v>
      </c>
      <c r="Y137" s="55">
        <v>5.1813471502590702E-3</v>
      </c>
      <c r="Z137" s="55">
        <v>3.3112582781456998E-2</v>
      </c>
      <c r="AA137" s="55">
        <v>1.6853932584269701E-2</v>
      </c>
      <c r="AB137" s="55">
        <v>0</v>
      </c>
      <c r="AC137" s="55">
        <v>0</v>
      </c>
      <c r="AD137" s="55">
        <v>-2.2204460492503101E-16</v>
      </c>
      <c r="AE137" s="55">
        <v>1.4492753623188401E-2</v>
      </c>
      <c r="AF137" s="55">
        <v>1.8987341772151899E-2</v>
      </c>
      <c r="AG137" s="55">
        <v>1.8018018018018001E-2</v>
      </c>
      <c r="AH137" s="55">
        <v>7.7669902912621394E-2</v>
      </c>
    </row>
    <row r="138" spans="1:34" x14ac:dyDescent="0.35">
      <c r="A138" s="34" t="s">
        <v>66</v>
      </c>
      <c r="B138" s="34" t="s">
        <v>88</v>
      </c>
      <c r="C138" s="34" t="s">
        <v>231</v>
      </c>
      <c r="E138" s="34" t="s">
        <v>10</v>
      </c>
      <c r="F138" s="38" t="s">
        <v>11</v>
      </c>
      <c r="G138" s="60" t="s">
        <v>230</v>
      </c>
      <c r="H138" s="55" t="s">
        <v>228</v>
      </c>
      <c r="I138" t="str">
        <f t="shared" si="4"/>
        <v>Barriers experienced by households that prevented them from accessing needed medication : Don't know which medication is needed</v>
      </c>
      <c r="J138" t="str">
        <f t="shared" si="5"/>
        <v>Barriers experienced by households that prevented them from accessing needed medication : Don't know which medication is neededLebanese</v>
      </c>
      <c r="K138" s="55">
        <v>0</v>
      </c>
      <c r="L138" s="55">
        <v>0</v>
      </c>
      <c r="M138" s="55">
        <v>0</v>
      </c>
      <c r="N138" s="55">
        <v>0</v>
      </c>
      <c r="O138" s="55">
        <v>0</v>
      </c>
      <c r="P138" s="55">
        <v>1.11022302462516E-16</v>
      </c>
      <c r="Q138" s="55">
        <v>0</v>
      </c>
      <c r="R138" s="55">
        <v>6.0975609756097598E-3</v>
      </c>
      <c r="S138" s="55">
        <v>0</v>
      </c>
      <c r="T138" s="55">
        <v>7.14285714285714E-3</v>
      </c>
      <c r="U138" s="55">
        <v>6.9930069930069904E-3</v>
      </c>
      <c r="V138" s="55">
        <v>0</v>
      </c>
      <c r="W138" s="55">
        <v>0</v>
      </c>
      <c r="X138" s="55">
        <v>0</v>
      </c>
      <c r="Y138" s="55">
        <v>0</v>
      </c>
      <c r="Z138" s="55">
        <v>0</v>
      </c>
      <c r="AA138" s="55">
        <v>5.6179775280898901E-3</v>
      </c>
      <c r="AB138" s="55">
        <v>0</v>
      </c>
      <c r="AC138" s="55">
        <v>0</v>
      </c>
      <c r="AD138" s="55">
        <v>6.6225165562913899E-3</v>
      </c>
      <c r="AE138" s="55">
        <v>0</v>
      </c>
      <c r="AF138" s="55">
        <v>6.3291139240506302E-3</v>
      </c>
      <c r="AG138" s="55">
        <v>9.0090090090090107E-3</v>
      </c>
      <c r="AH138" s="55">
        <v>9.7087378640776708E-3</v>
      </c>
    </row>
    <row r="139" spans="1:34" x14ac:dyDescent="0.35">
      <c r="A139" s="34" t="s">
        <v>66</v>
      </c>
      <c r="B139" s="34" t="s">
        <v>88</v>
      </c>
      <c r="C139" s="34" t="s">
        <v>231</v>
      </c>
      <c r="E139" s="34" t="s">
        <v>10</v>
      </c>
      <c r="F139" s="38" t="s">
        <v>11</v>
      </c>
      <c r="G139" s="60" t="s">
        <v>230</v>
      </c>
      <c r="H139" s="55" t="s">
        <v>229</v>
      </c>
      <c r="I139" t="str">
        <f t="shared" si="4"/>
        <v>Barriers experienced by households that prevented them from accessing needed medication : Insurance or NSSF not honored</v>
      </c>
      <c r="J139" t="str">
        <f t="shared" si="5"/>
        <v>Barriers experienced by households that prevented them from accessing needed medication : Insurance or NSSF not honoredLebanese</v>
      </c>
      <c r="K139" s="55">
        <v>4.11522633744856E-3</v>
      </c>
      <c r="L139" s="55">
        <v>2.61437908496732E-2</v>
      </c>
      <c r="M139" s="55">
        <v>6.5789473684210497E-3</v>
      </c>
      <c r="N139" s="55">
        <v>1.8749999999999999E-2</v>
      </c>
      <c r="O139" s="55">
        <v>0</v>
      </c>
      <c r="P139" s="55">
        <v>1.11022302462516E-16</v>
      </c>
      <c r="Q139" s="55">
        <v>6.2893081761006301E-3</v>
      </c>
      <c r="R139" s="55">
        <v>3.65853658536585E-2</v>
      </c>
      <c r="S139" s="55">
        <v>1.04712041884817E-2</v>
      </c>
      <c r="T139" s="55">
        <v>0</v>
      </c>
      <c r="U139" s="55">
        <v>0</v>
      </c>
      <c r="V139" s="55">
        <v>1.2422360248447201E-2</v>
      </c>
      <c r="W139" s="55">
        <v>0</v>
      </c>
      <c r="X139" s="55">
        <v>0</v>
      </c>
      <c r="Y139" s="55">
        <v>5.1813471502590702E-3</v>
      </c>
      <c r="Z139" s="55">
        <v>7.2847682119205295E-2</v>
      </c>
      <c r="AA139" s="55">
        <v>3.3707865168539297E-2</v>
      </c>
      <c r="AB139" s="55">
        <v>1.9230769230769201E-2</v>
      </c>
      <c r="AC139" s="55">
        <v>1.21951219512195E-2</v>
      </c>
      <c r="AD139" s="55">
        <v>6.6225165562913899E-3</v>
      </c>
      <c r="AE139" s="55">
        <v>0</v>
      </c>
      <c r="AF139" s="55">
        <v>1.8987341772151899E-2</v>
      </c>
      <c r="AG139" s="55">
        <v>9.0090090090090107E-3</v>
      </c>
      <c r="AH139" s="55">
        <v>1.94174757281553E-2</v>
      </c>
    </row>
    <row r="140" spans="1:34" x14ac:dyDescent="0.35">
      <c r="A140" s="34" t="s">
        <v>66</v>
      </c>
      <c r="B140" s="34" t="s">
        <v>88</v>
      </c>
      <c r="C140" s="34" t="s">
        <v>231</v>
      </c>
      <c r="E140" s="34" t="s">
        <v>10</v>
      </c>
      <c r="F140" s="38" t="s">
        <v>11</v>
      </c>
      <c r="G140" s="60" t="s">
        <v>230</v>
      </c>
      <c r="H140" s="55" t="s">
        <v>130</v>
      </c>
      <c r="I140" t="str">
        <f t="shared" si="4"/>
        <v>Barriers experienced by households that prevented them from accessing needed medication : Language issues or communication barriers (can include disability related to speaking/ seeing/ hearing)</v>
      </c>
      <c r="J140" t="str">
        <f t="shared" si="5"/>
        <v>Barriers experienced by households that prevented them from accessing needed medication : Language issues or communication barriers (can include disability related to speaking/ seeing/ hearing)Lebanese</v>
      </c>
      <c r="K140" s="55">
        <v>0</v>
      </c>
      <c r="L140" s="55">
        <v>0</v>
      </c>
      <c r="M140" s="55">
        <v>0</v>
      </c>
      <c r="N140" s="55">
        <v>0</v>
      </c>
      <c r="O140" s="55">
        <v>0</v>
      </c>
      <c r="P140" s="55">
        <v>4.5248868778280504E-3</v>
      </c>
      <c r="Q140" s="55">
        <v>0</v>
      </c>
      <c r="R140" s="55">
        <v>0</v>
      </c>
      <c r="S140" s="55">
        <v>0</v>
      </c>
      <c r="T140" s="55">
        <v>7.14285714285714E-3</v>
      </c>
      <c r="U140" s="55">
        <v>0</v>
      </c>
      <c r="V140" s="55">
        <v>6.2111801242236003E-3</v>
      </c>
      <c r="W140" s="55">
        <v>0</v>
      </c>
      <c r="X140" s="55">
        <v>0</v>
      </c>
      <c r="Y140" s="55">
        <v>0</v>
      </c>
      <c r="Z140" s="55">
        <v>0</v>
      </c>
      <c r="AA140" s="55">
        <v>0</v>
      </c>
      <c r="AB140" s="55">
        <v>0</v>
      </c>
      <c r="AC140" s="55">
        <v>0</v>
      </c>
      <c r="AD140" s="55">
        <v>-2.2204460492503101E-16</v>
      </c>
      <c r="AE140" s="55">
        <v>0</v>
      </c>
      <c r="AF140" s="55">
        <v>0</v>
      </c>
      <c r="AG140" s="55">
        <v>0</v>
      </c>
      <c r="AH140" s="55">
        <v>0</v>
      </c>
    </row>
    <row r="141" spans="1:34" x14ac:dyDescent="0.35">
      <c r="A141" s="34" t="s">
        <v>66</v>
      </c>
      <c r="B141" s="34" t="s">
        <v>88</v>
      </c>
      <c r="C141" s="34" t="s">
        <v>231</v>
      </c>
      <c r="E141" s="34" t="s">
        <v>10</v>
      </c>
      <c r="F141" s="38" t="s">
        <v>11</v>
      </c>
      <c r="G141" s="60" t="s">
        <v>230</v>
      </c>
      <c r="H141" s="55" t="s">
        <v>108</v>
      </c>
      <c r="I141" t="str">
        <f t="shared" si="4"/>
        <v>Barriers experienced by households that prevented them from accessing needed medication : Other</v>
      </c>
      <c r="J141" t="str">
        <f t="shared" si="5"/>
        <v>Barriers experienced by households that prevented them from accessing needed medication : OtherLebanese</v>
      </c>
      <c r="K141" s="55">
        <v>0</v>
      </c>
      <c r="L141" s="55">
        <v>0</v>
      </c>
      <c r="M141" s="55">
        <v>0</v>
      </c>
      <c r="N141" s="55">
        <v>0</v>
      </c>
      <c r="O141" s="55">
        <v>0</v>
      </c>
      <c r="P141" s="55">
        <v>1.11022302462516E-16</v>
      </c>
      <c r="Q141" s="55">
        <v>0</v>
      </c>
      <c r="R141" s="55">
        <v>0</v>
      </c>
      <c r="S141" s="55">
        <v>0</v>
      </c>
      <c r="T141" s="55">
        <v>0</v>
      </c>
      <c r="U141" s="55">
        <v>0</v>
      </c>
      <c r="V141" s="55">
        <v>0</v>
      </c>
      <c r="W141" s="55">
        <v>0</v>
      </c>
      <c r="X141" s="55">
        <v>0</v>
      </c>
      <c r="Y141" s="55">
        <v>0</v>
      </c>
      <c r="Z141" s="55">
        <v>0</v>
      </c>
      <c r="AA141" s="55">
        <v>0</v>
      </c>
      <c r="AB141" s="55">
        <v>0</v>
      </c>
      <c r="AC141" s="55">
        <v>0</v>
      </c>
      <c r="AD141" s="55">
        <v>-2.2204460492503101E-16</v>
      </c>
      <c r="AE141" s="55">
        <v>0</v>
      </c>
      <c r="AF141" s="55">
        <v>0</v>
      </c>
      <c r="AG141" s="55">
        <v>0</v>
      </c>
      <c r="AH141" s="55">
        <v>0</v>
      </c>
    </row>
    <row r="142" spans="1:34" x14ac:dyDescent="0.35">
      <c r="A142" s="34" t="s">
        <v>66</v>
      </c>
      <c r="B142" s="34" t="s">
        <v>88</v>
      </c>
      <c r="C142" s="34" t="s">
        <v>231</v>
      </c>
      <c r="E142" s="34" t="s">
        <v>10</v>
      </c>
      <c r="F142" s="38" t="s">
        <v>11</v>
      </c>
      <c r="G142" s="60" t="s">
        <v>230</v>
      </c>
      <c r="H142" s="55" t="s">
        <v>8</v>
      </c>
      <c r="I142" t="str">
        <f t="shared" si="4"/>
        <v>Barriers experienced by households that prevented them from accessing needed medication : Don't know</v>
      </c>
      <c r="J142" t="str">
        <f t="shared" si="5"/>
        <v>Barriers experienced by households that prevented them from accessing needed medication : Don't knowLebanese</v>
      </c>
      <c r="K142" s="55">
        <v>0</v>
      </c>
      <c r="L142" s="55">
        <v>6.5359477124183E-3</v>
      </c>
      <c r="M142" s="55">
        <v>0</v>
      </c>
      <c r="N142" s="55">
        <v>0</v>
      </c>
      <c r="O142" s="55">
        <v>0</v>
      </c>
      <c r="P142" s="55">
        <v>1.11022302462516E-16</v>
      </c>
      <c r="Q142" s="55">
        <v>0</v>
      </c>
      <c r="R142" s="55">
        <v>0</v>
      </c>
      <c r="S142" s="55">
        <v>5.2356020942408397E-3</v>
      </c>
      <c r="T142" s="55">
        <v>0</v>
      </c>
      <c r="U142" s="55">
        <v>0</v>
      </c>
      <c r="V142" s="55">
        <v>0</v>
      </c>
      <c r="W142" s="55">
        <v>0</v>
      </c>
      <c r="X142" s="55">
        <v>0</v>
      </c>
      <c r="Y142" s="55">
        <v>0</v>
      </c>
      <c r="Z142" s="55">
        <v>0</v>
      </c>
      <c r="AA142" s="55">
        <v>0</v>
      </c>
      <c r="AB142" s="55">
        <v>0</v>
      </c>
      <c r="AC142" s="55">
        <v>0</v>
      </c>
      <c r="AD142" s="55">
        <v>6.6225165562913899E-3</v>
      </c>
      <c r="AE142" s="55">
        <v>0</v>
      </c>
      <c r="AF142" s="55">
        <v>0</v>
      </c>
      <c r="AG142" s="55">
        <v>0</v>
      </c>
      <c r="AH142" s="55">
        <v>0</v>
      </c>
    </row>
    <row r="143" spans="1:34" x14ac:dyDescent="0.35">
      <c r="A143" s="34" t="s">
        <v>66</v>
      </c>
      <c r="B143" s="34" t="s">
        <v>88</v>
      </c>
      <c r="C143" s="34" t="s">
        <v>231</v>
      </c>
      <c r="E143" s="34" t="s">
        <v>10</v>
      </c>
      <c r="F143" s="38" t="s">
        <v>11</v>
      </c>
      <c r="G143" s="60" t="s">
        <v>230</v>
      </c>
      <c r="H143" s="55" t="s">
        <v>7</v>
      </c>
      <c r="I143" t="str">
        <f t="shared" si="4"/>
        <v>Barriers experienced by households that prevented them from accessing needed medication : Decline to answer</v>
      </c>
      <c r="J143" t="str">
        <f t="shared" si="5"/>
        <v>Barriers experienced by households that prevented them from accessing needed medication : Decline to answerLebanese</v>
      </c>
      <c r="K143" s="55">
        <v>0</v>
      </c>
      <c r="L143" s="55">
        <v>0</v>
      </c>
      <c r="M143" s="55">
        <v>0</v>
      </c>
      <c r="N143" s="55">
        <v>0</v>
      </c>
      <c r="O143" s="55">
        <v>0</v>
      </c>
      <c r="P143" s="55">
        <v>1.11022302462516E-16</v>
      </c>
      <c r="Q143" s="55">
        <v>0</v>
      </c>
      <c r="R143" s="55">
        <v>0</v>
      </c>
      <c r="S143" s="55">
        <v>0</v>
      </c>
      <c r="T143" s="55">
        <v>0</v>
      </c>
      <c r="U143" s="55">
        <v>0</v>
      </c>
      <c r="V143" s="55">
        <v>0</v>
      </c>
      <c r="W143" s="55">
        <v>0</v>
      </c>
      <c r="X143" s="55">
        <v>0</v>
      </c>
      <c r="Y143" s="55">
        <v>0</v>
      </c>
      <c r="Z143" s="55">
        <v>0</v>
      </c>
      <c r="AA143" s="55">
        <v>0</v>
      </c>
      <c r="AB143" s="55">
        <v>0</v>
      </c>
      <c r="AC143" s="55">
        <v>0</v>
      </c>
      <c r="AD143" s="55">
        <v>-2.2204460492503101E-16</v>
      </c>
      <c r="AE143" s="55">
        <v>0</v>
      </c>
      <c r="AF143" s="55">
        <v>0</v>
      </c>
      <c r="AG143" s="55">
        <v>0</v>
      </c>
      <c r="AH143" s="55">
        <v>0</v>
      </c>
    </row>
    <row r="144" spans="1:34" x14ac:dyDescent="0.35">
      <c r="A144" s="34" t="s">
        <v>66</v>
      </c>
      <c r="B144" s="34" t="s">
        <v>88</v>
      </c>
      <c r="C144" s="34" t="s">
        <v>231</v>
      </c>
      <c r="D144" s="50" t="s">
        <v>243</v>
      </c>
      <c r="E144" s="34" t="s">
        <v>10</v>
      </c>
      <c r="F144" s="50" t="s">
        <v>11</v>
      </c>
      <c r="G144" s="55" t="s">
        <v>242</v>
      </c>
      <c r="H144" s="55" t="s">
        <v>200</v>
      </c>
      <c r="I144" t="str">
        <f t="shared" si="4"/>
        <v>Coping mechanisms employed by household to adjust to the inaccessibility of medication in Lebanon (3 months) : No coping mechanisms used</v>
      </c>
      <c r="J144" t="str">
        <f t="shared" si="5"/>
        <v>Coping mechanisms employed by household to adjust to the inaccessibility of medication in Lebanon (3 months) : No coping mechanisms usedLebanese</v>
      </c>
      <c r="K144" s="55">
        <v>0.13302752293577999</v>
      </c>
      <c r="L144" s="55">
        <v>0.14173228346456701</v>
      </c>
      <c r="M144" s="55">
        <v>0.14285714285714299</v>
      </c>
      <c r="N144" s="55">
        <v>0.109154929577465</v>
      </c>
      <c r="O144" s="55">
        <v>8.2706766917293201E-2</v>
      </c>
      <c r="P144" s="55">
        <v>0.114427860696517</v>
      </c>
      <c r="Q144" s="55">
        <v>0.115942028985507</v>
      </c>
      <c r="R144" s="55">
        <v>0.188405797101449</v>
      </c>
      <c r="S144" s="55">
        <v>8.8235294117647106E-2</v>
      </c>
      <c r="T144" s="55">
        <v>6.7164179104477598E-2</v>
      </c>
      <c r="U144" s="55">
        <v>0.170940170940171</v>
      </c>
      <c r="V144" s="55">
        <v>0.28187919463087202</v>
      </c>
      <c r="W144" s="55">
        <v>9.1549295774647904E-2</v>
      </c>
      <c r="X144" s="55">
        <v>0.15151515151515199</v>
      </c>
      <c r="Y144" s="55">
        <v>0.145569620253165</v>
      </c>
      <c r="Z144" s="55">
        <v>0.111940298507463</v>
      </c>
      <c r="AA144" s="55">
        <v>0.18518518518518501</v>
      </c>
      <c r="AB144" s="55">
        <v>8.7209302325581398E-2</v>
      </c>
      <c r="AC144" s="55">
        <v>0.10294117647058799</v>
      </c>
      <c r="AD144" s="55">
        <v>0.1953125</v>
      </c>
      <c r="AE144" s="55">
        <v>0.22844827586206901</v>
      </c>
      <c r="AF144" s="55">
        <v>0.182539682539683</v>
      </c>
      <c r="AG144" s="55">
        <v>5.60747663551402E-2</v>
      </c>
      <c r="AH144" s="55">
        <v>8.42105263157895E-2</v>
      </c>
    </row>
    <row r="145" spans="1:34" x14ac:dyDescent="0.35">
      <c r="A145" s="34" t="s">
        <v>66</v>
      </c>
      <c r="B145" s="34" t="s">
        <v>88</v>
      </c>
      <c r="C145" s="34" t="s">
        <v>231</v>
      </c>
      <c r="D145" s="50" t="s">
        <v>243</v>
      </c>
      <c r="E145" s="34" t="s">
        <v>10</v>
      </c>
      <c r="F145" s="50" t="s">
        <v>11</v>
      </c>
      <c r="G145" s="55" t="s">
        <v>242</v>
      </c>
      <c r="H145" s="55" t="s">
        <v>232</v>
      </c>
      <c r="I145" t="str">
        <f t="shared" si="4"/>
        <v>Coping mechanisms employed by household to adjust to the inaccessibility of medication in Lebanon (3 months) : Switched to substitutes / generics</v>
      </c>
      <c r="J145" t="str">
        <f t="shared" si="5"/>
        <v>Coping mechanisms employed by household to adjust to the inaccessibility of medication in Lebanon (3 months) : Switched to substitutes / genericsLebanese</v>
      </c>
      <c r="K145" s="55">
        <v>0.509174311926606</v>
      </c>
      <c r="L145" s="55">
        <v>0.52755905511810997</v>
      </c>
      <c r="M145" s="55">
        <v>0.53571428571428603</v>
      </c>
      <c r="N145" s="55">
        <v>0.62676056338028197</v>
      </c>
      <c r="O145" s="55">
        <v>0.55639097744360899</v>
      </c>
      <c r="P145" s="55">
        <v>0.58706467661691497</v>
      </c>
      <c r="Q145" s="55">
        <v>0.48550724637681197</v>
      </c>
      <c r="R145" s="55">
        <v>0.57246376811594202</v>
      </c>
      <c r="S145" s="55">
        <v>0.53529411764705903</v>
      </c>
      <c r="T145" s="55">
        <v>0.402985074626866</v>
      </c>
      <c r="U145" s="55">
        <v>0.44444444444444398</v>
      </c>
      <c r="V145" s="55">
        <v>0.32885906040268498</v>
      </c>
      <c r="W145" s="55">
        <v>0.71126760563380298</v>
      </c>
      <c r="X145" s="55">
        <v>0.59393939393939399</v>
      </c>
      <c r="Y145" s="55">
        <v>0.518987341772152</v>
      </c>
      <c r="Z145" s="55">
        <v>0.68656716417910402</v>
      </c>
      <c r="AA145" s="55">
        <v>0.53333333333333299</v>
      </c>
      <c r="AB145" s="55">
        <v>0.60465116279069797</v>
      </c>
      <c r="AC145" s="55">
        <v>0.63970588235294101</v>
      </c>
      <c r="AD145" s="55">
        <v>0.375</v>
      </c>
      <c r="AE145" s="55">
        <v>0.59051724137931005</v>
      </c>
      <c r="AF145" s="55">
        <v>0.57936507936507897</v>
      </c>
      <c r="AG145" s="55">
        <v>0.38317757009345799</v>
      </c>
      <c r="AH145" s="55">
        <v>0.62105263157894697</v>
      </c>
    </row>
    <row r="146" spans="1:34" x14ac:dyDescent="0.35">
      <c r="A146" s="34" t="s">
        <v>66</v>
      </c>
      <c r="B146" s="34" t="s">
        <v>88</v>
      </c>
      <c r="C146" s="34" t="s">
        <v>231</v>
      </c>
      <c r="D146" s="50" t="s">
        <v>243</v>
      </c>
      <c r="E146" s="34" t="s">
        <v>10</v>
      </c>
      <c r="F146" s="50" t="s">
        <v>11</v>
      </c>
      <c r="G146" s="55" t="s">
        <v>242</v>
      </c>
      <c r="H146" s="55" t="s">
        <v>233</v>
      </c>
      <c r="I146" t="str">
        <f t="shared" si="4"/>
        <v>Coping mechanisms employed by household to adjust to the inaccessibility of medication in Lebanon (3 months) : Rationed existing medication</v>
      </c>
      <c r="J146" t="str">
        <f t="shared" si="5"/>
        <v>Coping mechanisms employed by household to adjust to the inaccessibility of medication in Lebanon (3 months) : Rationed existing medicationLebanese</v>
      </c>
      <c r="K146" s="55">
        <v>0.23853211009174299</v>
      </c>
      <c r="L146" s="55">
        <v>0.244094488188976</v>
      </c>
      <c r="M146" s="55">
        <v>0.221428571428571</v>
      </c>
      <c r="N146" s="55">
        <v>0.21478873239436599</v>
      </c>
      <c r="O146" s="55">
        <v>0.27067669172932302</v>
      </c>
      <c r="P146" s="55">
        <v>0.402985074626866</v>
      </c>
      <c r="Q146" s="55">
        <v>0.13768115942028999</v>
      </c>
      <c r="R146" s="55">
        <v>0.29710144927536197</v>
      </c>
      <c r="S146" s="55">
        <v>0.42352941176470599</v>
      </c>
      <c r="T146" s="55">
        <v>0.29104477611940299</v>
      </c>
      <c r="U146" s="55">
        <v>0.28205128205128199</v>
      </c>
      <c r="V146" s="55">
        <v>0.18120805369127499</v>
      </c>
      <c r="W146" s="55">
        <v>0.53521126760563398</v>
      </c>
      <c r="X146" s="55">
        <v>0.26060606060606101</v>
      </c>
      <c r="Y146" s="55">
        <v>0.449367088607595</v>
      </c>
      <c r="Z146" s="55">
        <v>0.25373134328358199</v>
      </c>
      <c r="AA146" s="55">
        <v>0.38518518518518502</v>
      </c>
      <c r="AB146" s="55">
        <v>0.337209302325581</v>
      </c>
      <c r="AC146" s="55">
        <v>0.24264705882352899</v>
      </c>
      <c r="AD146" s="55">
        <v>0.3125</v>
      </c>
      <c r="AE146" s="55">
        <v>0.27586206896551702</v>
      </c>
      <c r="AF146" s="55">
        <v>0.22222222222222199</v>
      </c>
      <c r="AG146" s="55">
        <v>0.29906542056074797</v>
      </c>
      <c r="AH146" s="55">
        <v>0.30526315789473701</v>
      </c>
    </row>
    <row r="147" spans="1:34" x14ac:dyDescent="0.35">
      <c r="A147" s="34" t="s">
        <v>66</v>
      </c>
      <c r="B147" s="34" t="s">
        <v>88</v>
      </c>
      <c r="C147" s="34" t="s">
        <v>231</v>
      </c>
      <c r="D147" s="50" t="s">
        <v>243</v>
      </c>
      <c r="E147" s="34" t="s">
        <v>10</v>
      </c>
      <c r="F147" s="50" t="s">
        <v>11</v>
      </c>
      <c r="G147" s="55" t="s">
        <v>242</v>
      </c>
      <c r="H147" s="55" t="s">
        <v>234</v>
      </c>
      <c r="I147" t="str">
        <f t="shared" si="4"/>
        <v>Coping mechanisms employed by household to adjust to the inaccessibility of medication in Lebanon (3 months) : Acquired medication from outside Lebanon</v>
      </c>
      <c r="J147" t="str">
        <f t="shared" si="5"/>
        <v>Coping mechanisms employed by household to adjust to the inaccessibility of medication in Lebanon (3 months) : Acquired medication from outside LebanonLebanese</v>
      </c>
      <c r="K147" s="55">
        <v>0.26146788990825698</v>
      </c>
      <c r="L147" s="55">
        <v>0.36220472440944901</v>
      </c>
      <c r="M147" s="55">
        <v>0.17857142857142899</v>
      </c>
      <c r="N147" s="55">
        <v>0.34859154929577502</v>
      </c>
      <c r="O147" s="55">
        <v>0.42105263157894701</v>
      </c>
      <c r="P147" s="55">
        <v>0.16915422885572101</v>
      </c>
      <c r="Q147" s="55">
        <v>0.29710144927536197</v>
      </c>
      <c r="R147" s="55">
        <v>0.28985507246376802</v>
      </c>
      <c r="S147" s="55">
        <v>0.26470588235294101</v>
      </c>
      <c r="T147" s="55">
        <v>0.31343283582089598</v>
      </c>
      <c r="U147" s="55">
        <v>0.29059829059829101</v>
      </c>
      <c r="V147" s="55">
        <v>0.26174496644295298</v>
      </c>
      <c r="W147" s="55">
        <v>0.38732394366197198</v>
      </c>
      <c r="X147" s="55">
        <v>0.34545454545454501</v>
      </c>
      <c r="Y147" s="55">
        <v>0.215189873417722</v>
      </c>
      <c r="Z147" s="55">
        <v>0.22388059701492499</v>
      </c>
      <c r="AA147" s="55">
        <v>0.20740740740740701</v>
      </c>
      <c r="AB147" s="55">
        <v>0.331395348837209</v>
      </c>
      <c r="AC147" s="55">
        <v>0.32352941176470601</v>
      </c>
      <c r="AD147" s="55">
        <v>0.25</v>
      </c>
      <c r="AE147" s="55">
        <v>0.232758620689655</v>
      </c>
      <c r="AF147" s="55">
        <v>0.24603174603174599</v>
      </c>
      <c r="AG147" s="55">
        <v>0.38317757009345799</v>
      </c>
      <c r="AH147" s="55">
        <v>0.29473684210526302</v>
      </c>
    </row>
    <row r="148" spans="1:34" x14ac:dyDescent="0.35">
      <c r="A148" s="34" t="s">
        <v>66</v>
      </c>
      <c r="B148" s="34" t="s">
        <v>88</v>
      </c>
      <c r="C148" s="34" t="s">
        <v>231</v>
      </c>
      <c r="D148" s="50" t="s">
        <v>243</v>
      </c>
      <c r="E148" s="34" t="s">
        <v>10</v>
      </c>
      <c r="F148" s="50" t="s">
        <v>11</v>
      </c>
      <c r="G148" s="55" t="s">
        <v>242</v>
      </c>
      <c r="H148" s="55" t="s">
        <v>235</v>
      </c>
      <c r="I148" t="str">
        <f t="shared" si="4"/>
        <v>Coping mechanisms employed by household to adjust to the inaccessibility of medication in Lebanon (3 months) : Received or exchanged medicine through informal networks</v>
      </c>
      <c r="J148" t="str">
        <f t="shared" si="5"/>
        <v>Coping mechanisms employed by household to adjust to the inaccessibility of medication in Lebanon (3 months) : Received or exchanged medicine through informal networksLebanese</v>
      </c>
      <c r="K148" s="55">
        <v>4.1284403669724801E-2</v>
      </c>
      <c r="L148" s="55">
        <v>3.9370078740157501E-2</v>
      </c>
      <c r="M148" s="55">
        <v>3.5714285714285698E-2</v>
      </c>
      <c r="N148" s="55">
        <v>7.0422535211267595E-2</v>
      </c>
      <c r="O148" s="55">
        <v>3.7593984962405999E-2</v>
      </c>
      <c r="P148" s="55">
        <v>2.48756218905473E-2</v>
      </c>
      <c r="Q148" s="55">
        <v>6.5217391304347797E-2</v>
      </c>
      <c r="R148" s="55">
        <v>2.1739130434782601E-2</v>
      </c>
      <c r="S148" s="55">
        <v>2.9411764705882401E-2</v>
      </c>
      <c r="T148" s="55">
        <v>5.22388059701493E-2</v>
      </c>
      <c r="U148" s="55">
        <v>5.9829059829059797E-2</v>
      </c>
      <c r="V148" s="55">
        <v>5.3691275167785199E-2</v>
      </c>
      <c r="W148" s="55">
        <v>1.4084507042253501E-2</v>
      </c>
      <c r="X148" s="55">
        <v>3.03030303030303E-2</v>
      </c>
      <c r="Y148" s="55">
        <v>5.6962025316455701E-2</v>
      </c>
      <c r="Z148" s="55">
        <v>3.7313432835820899E-2</v>
      </c>
      <c r="AA148" s="55">
        <v>4.4444444444444398E-2</v>
      </c>
      <c r="AB148" s="55">
        <v>4.0697674418604703E-2</v>
      </c>
      <c r="AC148" s="55">
        <v>2.9411764705882401E-2</v>
      </c>
      <c r="AD148" s="55">
        <v>4.6875E-2</v>
      </c>
      <c r="AE148" s="55">
        <v>1.29310344827586E-2</v>
      </c>
      <c r="AF148" s="55">
        <v>3.9682539682539701E-2</v>
      </c>
      <c r="AG148" s="55">
        <v>3.7383177570093497E-2</v>
      </c>
      <c r="AH148" s="55">
        <v>3.1578947368421102E-2</v>
      </c>
    </row>
    <row r="149" spans="1:34" x14ac:dyDescent="0.35">
      <c r="A149" s="34" t="s">
        <v>66</v>
      </c>
      <c r="B149" s="34" t="s">
        <v>88</v>
      </c>
      <c r="C149" s="34" t="s">
        <v>231</v>
      </c>
      <c r="D149" s="50" t="s">
        <v>243</v>
      </c>
      <c r="E149" s="34" t="s">
        <v>10</v>
      </c>
      <c r="F149" s="50" t="s">
        <v>11</v>
      </c>
      <c r="G149" s="55" t="s">
        <v>242</v>
      </c>
      <c r="H149" s="55" t="s">
        <v>236</v>
      </c>
      <c r="I149" t="str">
        <f t="shared" si="4"/>
        <v>Coping mechanisms employed by household to adjust to the inaccessibility of medication in Lebanon (3 months) : Sold household items or property to afford medication</v>
      </c>
      <c r="J149" t="str">
        <f t="shared" si="5"/>
        <v>Coping mechanisms employed by household to adjust to the inaccessibility of medication in Lebanon (3 months) : Sold household items or property to afford medicationLebanese</v>
      </c>
      <c r="K149" s="55">
        <v>2.7522935779816501E-2</v>
      </c>
      <c r="L149" s="55">
        <v>1.5748031496062999E-2</v>
      </c>
      <c r="M149" s="55">
        <v>2.8571428571428598E-2</v>
      </c>
      <c r="N149" s="55">
        <v>3.5211267605633799E-3</v>
      </c>
      <c r="O149" s="55">
        <v>0</v>
      </c>
      <c r="P149" s="55">
        <v>3.98009950248756E-2</v>
      </c>
      <c r="Q149" s="55">
        <v>1.4492753623188401E-2</v>
      </c>
      <c r="R149" s="55">
        <v>2.1739130434782601E-2</v>
      </c>
      <c r="S149" s="55">
        <v>5.8823529411764696E-3</v>
      </c>
      <c r="T149" s="55">
        <v>0.134328358208955</v>
      </c>
      <c r="U149" s="55">
        <v>5.1282051282051301E-2</v>
      </c>
      <c r="V149" s="55">
        <v>8.0536912751677805E-2</v>
      </c>
      <c r="W149" s="55">
        <v>7.0422535211267599E-3</v>
      </c>
      <c r="X149" s="55">
        <v>1.8181818181818198E-2</v>
      </c>
      <c r="Y149" s="55">
        <v>1.8987341772151899E-2</v>
      </c>
      <c r="Z149" s="55">
        <v>0</v>
      </c>
      <c r="AA149" s="55">
        <v>2.2222222222222199E-2</v>
      </c>
      <c r="AB149" s="55">
        <v>5.8139534883720903E-3</v>
      </c>
      <c r="AC149" s="55">
        <v>7.3529411764705899E-3</v>
      </c>
      <c r="AD149" s="55">
        <v>6.25E-2</v>
      </c>
      <c r="AE149" s="55">
        <v>0</v>
      </c>
      <c r="AF149" s="55">
        <v>-2.2204460492503101E-16</v>
      </c>
      <c r="AG149" s="55">
        <v>8.4112149532710304E-2</v>
      </c>
      <c r="AH149" s="55">
        <v>3.1578947368421102E-2</v>
      </c>
    </row>
    <row r="150" spans="1:34" x14ac:dyDescent="0.35">
      <c r="A150" s="34" t="s">
        <v>66</v>
      </c>
      <c r="B150" s="34" t="s">
        <v>88</v>
      </c>
      <c r="C150" s="34" t="s">
        <v>231</v>
      </c>
      <c r="D150" s="50" t="s">
        <v>243</v>
      </c>
      <c r="E150" s="34" t="s">
        <v>10</v>
      </c>
      <c r="F150" s="50" t="s">
        <v>11</v>
      </c>
      <c r="G150" s="55" t="s">
        <v>242</v>
      </c>
      <c r="H150" s="55" t="s">
        <v>237</v>
      </c>
      <c r="I150" t="str">
        <f t="shared" si="4"/>
        <v>Coping mechanisms employed by household to adjust to the inaccessibility of medication in Lebanon (3 months) : Traveled (either within country or abroad) to obtain medication</v>
      </c>
      <c r="J150" t="str">
        <f t="shared" si="5"/>
        <v>Coping mechanisms employed by household to adjust to the inaccessibility of medication in Lebanon (3 months) : Traveled (either within country or abroad) to obtain medicationLebanese</v>
      </c>
      <c r="K150" s="55">
        <v>2.2935779816513801E-2</v>
      </c>
      <c r="L150" s="55">
        <v>2.3622047244094498E-2</v>
      </c>
      <c r="M150" s="55">
        <v>5.7142857142857099E-2</v>
      </c>
      <c r="N150" s="55">
        <v>1.4084507042253501E-2</v>
      </c>
      <c r="O150" s="55">
        <v>0.12781954887218</v>
      </c>
      <c r="P150" s="55">
        <v>3.4825870646766198E-2</v>
      </c>
      <c r="Q150" s="55">
        <v>7.2463768115942004E-3</v>
      </c>
      <c r="R150" s="55">
        <v>7.2463768115942004E-3</v>
      </c>
      <c r="S150" s="55">
        <v>2.3529411764705899E-2</v>
      </c>
      <c r="T150" s="55">
        <v>2.2388059701492501E-2</v>
      </c>
      <c r="U150" s="55">
        <v>1.7094017094017099E-2</v>
      </c>
      <c r="V150" s="55">
        <v>2.01342281879195E-2</v>
      </c>
      <c r="W150" s="55">
        <v>1.4084507042253501E-2</v>
      </c>
      <c r="X150" s="55">
        <v>0</v>
      </c>
      <c r="Y150" s="55">
        <v>8.2278481012658194E-2</v>
      </c>
      <c r="Z150" s="55">
        <v>0</v>
      </c>
      <c r="AA150" s="55">
        <v>2.96296296296296E-2</v>
      </c>
      <c r="AB150" s="55">
        <v>4.6511627906976702E-2</v>
      </c>
      <c r="AC150" s="55">
        <v>2.9411764705882401E-2</v>
      </c>
      <c r="AD150" s="55">
        <v>3.125E-2</v>
      </c>
      <c r="AE150" s="55">
        <v>2.5862068965517199E-2</v>
      </c>
      <c r="AF150" s="55">
        <v>-2.2204460492503101E-16</v>
      </c>
      <c r="AG150" s="55">
        <v>9.3457943925233603E-3</v>
      </c>
      <c r="AH150" s="55">
        <v>3.1578947368421102E-2</v>
      </c>
    </row>
    <row r="151" spans="1:34" x14ac:dyDescent="0.35">
      <c r="A151" s="34" t="s">
        <v>66</v>
      </c>
      <c r="B151" s="34" t="s">
        <v>88</v>
      </c>
      <c r="C151" s="34" t="s">
        <v>231</v>
      </c>
      <c r="D151" s="50" t="s">
        <v>243</v>
      </c>
      <c r="E151" s="34" t="s">
        <v>10</v>
      </c>
      <c r="F151" s="50" t="s">
        <v>11</v>
      </c>
      <c r="G151" s="55" t="s">
        <v>242</v>
      </c>
      <c r="H151" s="55" t="s">
        <v>238</v>
      </c>
      <c r="I151" t="str">
        <f t="shared" si="4"/>
        <v>Coping mechanisms employed by household to adjust to the inaccessibility of medication in Lebanon (3 months) : Reduced non-medical household expenses to afford medication</v>
      </c>
      <c r="J151" t="str">
        <f t="shared" si="5"/>
        <v>Coping mechanisms employed by household to adjust to the inaccessibility of medication in Lebanon (3 months) : Reduced non-medical household expenses to afford medicationLebanese</v>
      </c>
      <c r="K151" s="55">
        <v>0.17431192660550501</v>
      </c>
      <c r="L151" s="55">
        <v>7.8740157480314994E-3</v>
      </c>
      <c r="M151" s="55">
        <v>4.2857142857142899E-2</v>
      </c>
      <c r="N151" s="55">
        <v>4.2253521126760597E-2</v>
      </c>
      <c r="O151" s="55">
        <v>1.50375939849624E-2</v>
      </c>
      <c r="P151" s="55">
        <v>5.4726368159204002E-2</v>
      </c>
      <c r="Q151" s="55">
        <v>0.101449275362319</v>
      </c>
      <c r="R151" s="55">
        <v>2.8985507246376802E-2</v>
      </c>
      <c r="S151" s="55">
        <v>4.7058823529411799E-2</v>
      </c>
      <c r="T151" s="55">
        <v>0.12686567164179099</v>
      </c>
      <c r="U151" s="55">
        <v>2.5641025641025599E-2</v>
      </c>
      <c r="V151" s="55">
        <v>6.7114093959731502E-2</v>
      </c>
      <c r="W151" s="55">
        <v>2.1126760563380299E-2</v>
      </c>
      <c r="X151" s="55">
        <v>1.21212121212121E-2</v>
      </c>
      <c r="Y151" s="55">
        <v>1.8987341772151899E-2</v>
      </c>
      <c r="Z151" s="55">
        <v>8.2089552238805999E-2</v>
      </c>
      <c r="AA151" s="55">
        <v>5.1851851851851899E-2</v>
      </c>
      <c r="AB151" s="55">
        <v>1.74418604651163E-2</v>
      </c>
      <c r="AC151" s="55">
        <v>2.9411764705882401E-2</v>
      </c>
      <c r="AD151" s="55">
        <v>1.5625E-2</v>
      </c>
      <c r="AE151" s="55">
        <v>1.72413793103448E-2</v>
      </c>
      <c r="AF151" s="55">
        <v>1.58730158730159E-2</v>
      </c>
      <c r="AG151" s="55">
        <v>9.34579439252336E-2</v>
      </c>
      <c r="AH151" s="55">
        <v>9.4736842105263203E-2</v>
      </c>
    </row>
    <row r="152" spans="1:34" x14ac:dyDescent="0.35">
      <c r="A152" s="34" t="s">
        <v>66</v>
      </c>
      <c r="B152" s="34" t="s">
        <v>88</v>
      </c>
      <c r="C152" s="34" t="s">
        <v>231</v>
      </c>
      <c r="D152" s="50" t="s">
        <v>243</v>
      </c>
      <c r="E152" s="34" t="s">
        <v>10</v>
      </c>
      <c r="F152" s="50" t="s">
        <v>11</v>
      </c>
      <c r="G152" s="55" t="s">
        <v>242</v>
      </c>
      <c r="H152" s="55" t="s">
        <v>239</v>
      </c>
      <c r="I152" t="str">
        <f t="shared" si="4"/>
        <v>Coping mechanisms employed by household to adjust to the inaccessibility of medication in Lebanon (3 months) : Worked additional hours/new members entered workforce to afford medication</v>
      </c>
      <c r="J152" t="str">
        <f t="shared" si="5"/>
        <v>Coping mechanisms employed by household to adjust to the inaccessibility of medication in Lebanon (3 months) : Worked additional hours/new members entered workforce to afford medicationLebanese</v>
      </c>
      <c r="K152" s="55">
        <v>4.5871559633027499E-3</v>
      </c>
      <c r="L152" s="55">
        <v>7.8740157480314994E-3</v>
      </c>
      <c r="M152" s="55">
        <v>7.14285714285714E-3</v>
      </c>
      <c r="N152" s="55">
        <v>0</v>
      </c>
      <c r="O152" s="55">
        <v>7.5187969924812E-3</v>
      </c>
      <c r="P152" s="55">
        <v>4.97512437810945E-3</v>
      </c>
      <c r="Q152" s="55">
        <v>7.2463768115942004E-3</v>
      </c>
      <c r="R152" s="55">
        <v>0</v>
      </c>
      <c r="S152" s="55">
        <v>5.8823529411764696E-3</v>
      </c>
      <c r="T152" s="55">
        <v>0</v>
      </c>
      <c r="U152" s="55">
        <v>0</v>
      </c>
      <c r="V152" s="55">
        <v>0</v>
      </c>
      <c r="W152" s="55">
        <v>0</v>
      </c>
      <c r="X152" s="55">
        <v>0</v>
      </c>
      <c r="Y152" s="55">
        <v>1.26582278481013E-2</v>
      </c>
      <c r="Z152" s="55">
        <v>7.4626865671641798E-3</v>
      </c>
      <c r="AA152" s="55">
        <v>7.4074074074074103E-3</v>
      </c>
      <c r="AB152" s="55">
        <v>0</v>
      </c>
      <c r="AC152" s="55">
        <v>0</v>
      </c>
      <c r="AD152" s="55">
        <v>0</v>
      </c>
      <c r="AE152" s="55">
        <v>0</v>
      </c>
      <c r="AF152" s="55">
        <v>-2.2204460492503101E-16</v>
      </c>
      <c r="AG152" s="55">
        <v>1.11022302462516E-16</v>
      </c>
      <c r="AH152" s="55">
        <v>0</v>
      </c>
    </row>
    <row r="153" spans="1:34" x14ac:dyDescent="0.35">
      <c r="A153" s="34" t="s">
        <v>66</v>
      </c>
      <c r="B153" s="34" t="s">
        <v>88</v>
      </c>
      <c r="C153" s="34" t="s">
        <v>231</v>
      </c>
      <c r="D153" s="50" t="s">
        <v>243</v>
      </c>
      <c r="E153" s="34" t="s">
        <v>10</v>
      </c>
      <c r="F153" s="50" t="s">
        <v>11</v>
      </c>
      <c r="G153" s="55" t="s">
        <v>242</v>
      </c>
      <c r="H153" s="55" t="s">
        <v>240</v>
      </c>
      <c r="I153" t="str">
        <f t="shared" si="4"/>
        <v>Coping mechanisms employed by household to adjust to the inaccessibility of medication in Lebanon (3 months) : Borrowed money to afford medication</v>
      </c>
      <c r="J153" t="str">
        <f t="shared" si="5"/>
        <v>Coping mechanisms employed by household to adjust to the inaccessibility of medication in Lebanon (3 months) : Borrowed money to afford medicationLebanese</v>
      </c>
      <c r="K153" s="55">
        <v>0.119266055045872</v>
      </c>
      <c r="L153" s="55">
        <v>5.5118110236220499E-2</v>
      </c>
      <c r="M153" s="55">
        <v>0.121428571428571</v>
      </c>
      <c r="N153" s="55">
        <v>7.7464788732394402E-2</v>
      </c>
      <c r="O153" s="55">
        <v>1.50375939849624E-2</v>
      </c>
      <c r="P153" s="55">
        <v>7.4626865671641798E-2</v>
      </c>
      <c r="Q153" s="55">
        <v>0.115942028985507</v>
      </c>
      <c r="R153" s="55">
        <v>2.8985507246376802E-2</v>
      </c>
      <c r="S153" s="55">
        <v>4.11764705882353E-2</v>
      </c>
      <c r="T153" s="55">
        <v>0.134328358208955</v>
      </c>
      <c r="U153" s="55">
        <v>5.9829059829059797E-2</v>
      </c>
      <c r="V153" s="55">
        <v>6.0402684563758399E-2</v>
      </c>
      <c r="W153" s="55">
        <v>3.5211267605633798E-2</v>
      </c>
      <c r="X153" s="55">
        <v>3.03030303030303E-2</v>
      </c>
      <c r="Y153" s="55">
        <v>5.6962025316455701E-2</v>
      </c>
      <c r="Z153" s="55">
        <v>6.7164179104477598E-2</v>
      </c>
      <c r="AA153" s="55">
        <v>0.155555555555556</v>
      </c>
      <c r="AB153" s="55">
        <v>3.4883720930232599E-2</v>
      </c>
      <c r="AC153" s="55">
        <v>3.6764705882352901E-2</v>
      </c>
      <c r="AD153" s="55">
        <v>0.109375</v>
      </c>
      <c r="AE153" s="55">
        <v>4.7413793103448301E-2</v>
      </c>
      <c r="AF153" s="55">
        <v>7.9365079365079395E-3</v>
      </c>
      <c r="AG153" s="55">
        <v>8.4112149532710304E-2</v>
      </c>
      <c r="AH153" s="55">
        <v>7.3684210526315796E-2</v>
      </c>
    </row>
    <row r="154" spans="1:34" x14ac:dyDescent="0.35">
      <c r="A154" s="34" t="s">
        <v>66</v>
      </c>
      <c r="B154" s="34" t="s">
        <v>88</v>
      </c>
      <c r="C154" s="34" t="s">
        <v>231</v>
      </c>
      <c r="D154" s="50" t="s">
        <v>243</v>
      </c>
      <c r="E154" s="34" t="s">
        <v>10</v>
      </c>
      <c r="F154" s="50" t="s">
        <v>11</v>
      </c>
      <c r="G154" s="55" t="s">
        <v>242</v>
      </c>
      <c r="H154" s="55" t="s">
        <v>241</v>
      </c>
      <c r="I154" t="str">
        <f t="shared" si="4"/>
        <v>Coping mechanisms employed by household to adjust to the inaccessibility of medication in Lebanon (3 months) : Used herbal or traditional medicines/treatments</v>
      </c>
      <c r="J154" t="str">
        <f t="shared" si="5"/>
        <v>Coping mechanisms employed by household to adjust to the inaccessibility of medication in Lebanon (3 months) : Used herbal or traditional medicines/treatmentsLebanese</v>
      </c>
      <c r="K154" s="55">
        <v>1.8348623853211E-2</v>
      </c>
      <c r="L154" s="55">
        <v>1.5748031496062999E-2</v>
      </c>
      <c r="M154" s="55">
        <v>8.5714285714285701E-2</v>
      </c>
      <c r="N154" s="55">
        <v>7.0422535211267599E-3</v>
      </c>
      <c r="O154" s="55">
        <v>0</v>
      </c>
      <c r="P154" s="55">
        <v>7.9601990049751201E-2</v>
      </c>
      <c r="Q154" s="55">
        <v>5.7971014492753603E-2</v>
      </c>
      <c r="R154" s="55">
        <v>7.2463768115942004E-3</v>
      </c>
      <c r="S154" s="55">
        <v>6.4705882352941196E-2</v>
      </c>
      <c r="T154" s="55">
        <v>8.9552238805970102E-2</v>
      </c>
      <c r="U154" s="55">
        <v>0</v>
      </c>
      <c r="V154" s="55">
        <v>2.68456375838926E-2</v>
      </c>
      <c r="W154" s="55">
        <v>1.4084507042253501E-2</v>
      </c>
      <c r="X154" s="55">
        <v>2.4242424242424201E-2</v>
      </c>
      <c r="Y154" s="55">
        <v>1.8987341772151899E-2</v>
      </c>
      <c r="Z154" s="55">
        <v>7.4626865671641798E-3</v>
      </c>
      <c r="AA154" s="55">
        <v>2.96296296296296E-2</v>
      </c>
      <c r="AB154" s="55">
        <v>7.5581395348837205E-2</v>
      </c>
      <c r="AC154" s="55">
        <v>0</v>
      </c>
      <c r="AD154" s="55">
        <v>0</v>
      </c>
      <c r="AE154" s="55">
        <v>2.1551724137931001E-2</v>
      </c>
      <c r="AF154" s="55">
        <v>1.58730158730159E-2</v>
      </c>
      <c r="AG154" s="55">
        <v>2.80373831775701E-2</v>
      </c>
      <c r="AH154" s="55">
        <v>1.05263157894737E-2</v>
      </c>
    </row>
    <row r="155" spans="1:34" x14ac:dyDescent="0.35">
      <c r="A155" s="34" t="s">
        <v>66</v>
      </c>
      <c r="B155" s="34" t="s">
        <v>88</v>
      </c>
      <c r="C155" s="34" t="s">
        <v>231</v>
      </c>
      <c r="D155" s="50" t="s">
        <v>243</v>
      </c>
      <c r="E155" s="34" t="s">
        <v>10</v>
      </c>
      <c r="F155" s="50" t="s">
        <v>11</v>
      </c>
      <c r="G155" s="55" t="s">
        <v>242</v>
      </c>
      <c r="H155" s="55" t="s">
        <v>212</v>
      </c>
      <c r="I155" t="str">
        <f t="shared" si="4"/>
        <v>Coping mechanisms employed by household to adjust to the inaccessibility of medication in Lebanon (3 months) : Used prayer or spiritual practices</v>
      </c>
      <c r="J155" t="str">
        <f t="shared" si="5"/>
        <v>Coping mechanisms employed by household to adjust to the inaccessibility of medication in Lebanon (3 months) : Used prayer or spiritual practicesLebanese</v>
      </c>
      <c r="K155" s="55">
        <v>0</v>
      </c>
      <c r="L155" s="55">
        <v>1.5748031496062999E-2</v>
      </c>
      <c r="M155" s="55">
        <v>0</v>
      </c>
      <c r="N155" s="55">
        <v>1.4084507042253501E-2</v>
      </c>
      <c r="O155" s="55">
        <v>0</v>
      </c>
      <c r="P155" s="55">
        <v>0</v>
      </c>
      <c r="Q155" s="55">
        <v>0</v>
      </c>
      <c r="R155" s="55">
        <v>7.2463768115942004E-3</v>
      </c>
      <c r="S155" s="55">
        <v>0</v>
      </c>
      <c r="T155" s="55">
        <v>0</v>
      </c>
      <c r="U155" s="55">
        <v>8.5470085470085496E-3</v>
      </c>
      <c r="V155" s="55">
        <v>0</v>
      </c>
      <c r="W155" s="55">
        <v>0</v>
      </c>
      <c r="X155" s="55">
        <v>0</v>
      </c>
      <c r="Y155" s="55">
        <v>0</v>
      </c>
      <c r="Z155" s="55">
        <v>0</v>
      </c>
      <c r="AA155" s="55">
        <v>0</v>
      </c>
      <c r="AB155" s="55">
        <v>0</v>
      </c>
      <c r="AC155" s="55">
        <v>1.4705882352941201E-2</v>
      </c>
      <c r="AD155" s="55">
        <v>0</v>
      </c>
      <c r="AE155" s="55">
        <v>0</v>
      </c>
      <c r="AF155" s="55">
        <v>-2.2204460492503101E-16</v>
      </c>
      <c r="AG155" s="55">
        <v>1.11022302462516E-16</v>
      </c>
      <c r="AH155" s="55">
        <v>0</v>
      </c>
    </row>
    <row r="156" spans="1:34" x14ac:dyDescent="0.35">
      <c r="A156" s="34" t="s">
        <v>66</v>
      </c>
      <c r="B156" s="34" t="s">
        <v>88</v>
      </c>
      <c r="C156" s="34" t="s">
        <v>231</v>
      </c>
      <c r="D156" s="50" t="s">
        <v>243</v>
      </c>
      <c r="E156" s="34" t="s">
        <v>10</v>
      </c>
      <c r="F156" s="50" t="s">
        <v>11</v>
      </c>
      <c r="G156" s="55" t="s">
        <v>242</v>
      </c>
      <c r="H156" s="55" t="s">
        <v>211</v>
      </c>
      <c r="I156" t="str">
        <f t="shared" si="4"/>
        <v>Coping mechanisms employed by household to adjust to the inaccessibility of medication in Lebanon (3 months) : Changed lifestyle/habits to control health condition</v>
      </c>
      <c r="J156" t="str">
        <f t="shared" si="5"/>
        <v>Coping mechanisms employed by household to adjust to the inaccessibility of medication in Lebanon (3 months) : Changed lifestyle/habits to control health conditionLebanese</v>
      </c>
      <c r="K156" s="55">
        <v>9.1743119266055103E-3</v>
      </c>
      <c r="L156" s="55">
        <v>0</v>
      </c>
      <c r="M156" s="55">
        <v>7.14285714285714E-3</v>
      </c>
      <c r="N156" s="55">
        <v>1.4084507042253501E-2</v>
      </c>
      <c r="O156" s="55">
        <v>0</v>
      </c>
      <c r="P156" s="55">
        <v>9.9502487562189105E-3</v>
      </c>
      <c r="Q156" s="55">
        <v>0</v>
      </c>
      <c r="R156" s="55">
        <v>7.2463768115942004E-3</v>
      </c>
      <c r="S156" s="55">
        <v>2.3529411764705899E-2</v>
      </c>
      <c r="T156" s="55">
        <v>7.4626865671641798E-3</v>
      </c>
      <c r="U156" s="55">
        <v>3.4188034188034198E-2</v>
      </c>
      <c r="V156" s="55">
        <v>6.7114093959731499E-3</v>
      </c>
      <c r="W156" s="55">
        <v>0</v>
      </c>
      <c r="X156" s="55">
        <v>0</v>
      </c>
      <c r="Y156" s="55">
        <v>1.26582278481013E-2</v>
      </c>
      <c r="Z156" s="55">
        <v>7.4626865671641798E-3</v>
      </c>
      <c r="AA156" s="55">
        <v>0</v>
      </c>
      <c r="AB156" s="55">
        <v>0</v>
      </c>
      <c r="AC156" s="55">
        <v>0</v>
      </c>
      <c r="AD156" s="55">
        <v>0</v>
      </c>
      <c r="AE156" s="55">
        <v>4.3103448275862103E-3</v>
      </c>
      <c r="AF156" s="55">
        <v>-2.2204460492503101E-16</v>
      </c>
      <c r="AG156" s="55">
        <v>1.11022302462516E-16</v>
      </c>
      <c r="AH156" s="55">
        <v>0</v>
      </c>
    </row>
    <row r="157" spans="1:34" x14ac:dyDescent="0.35">
      <c r="A157" s="34" t="s">
        <v>66</v>
      </c>
      <c r="B157" s="34" t="s">
        <v>88</v>
      </c>
      <c r="C157" s="34" t="s">
        <v>231</v>
      </c>
      <c r="D157" s="50" t="s">
        <v>243</v>
      </c>
      <c r="E157" s="34" t="s">
        <v>10</v>
      </c>
      <c r="F157" s="50" t="s">
        <v>11</v>
      </c>
      <c r="G157" s="55" t="s">
        <v>242</v>
      </c>
      <c r="H157" s="55" t="s">
        <v>108</v>
      </c>
      <c r="I157" t="str">
        <f t="shared" si="4"/>
        <v>Coping mechanisms employed by household to adjust to the inaccessibility of medication in Lebanon (3 months) : Other</v>
      </c>
      <c r="J157" t="str">
        <f t="shared" si="5"/>
        <v>Coping mechanisms employed by household to adjust to the inaccessibility of medication in Lebanon (3 months) : OtherLebanese</v>
      </c>
      <c r="K157" s="55">
        <v>4.5871559633027499E-3</v>
      </c>
      <c r="L157" s="55">
        <v>7.8740157480314994E-3</v>
      </c>
      <c r="M157" s="55">
        <v>0</v>
      </c>
      <c r="N157" s="55">
        <v>3.5211267605633799E-3</v>
      </c>
      <c r="O157" s="55">
        <v>0</v>
      </c>
      <c r="P157" s="55">
        <v>9.9502487562189105E-3</v>
      </c>
      <c r="Q157" s="55">
        <v>7.2463768115942004E-3</v>
      </c>
      <c r="R157" s="55">
        <v>7.2463768115942004E-3</v>
      </c>
      <c r="S157" s="55">
        <v>5.8823529411764696E-3</v>
      </c>
      <c r="T157" s="55">
        <v>0</v>
      </c>
      <c r="U157" s="55">
        <v>0</v>
      </c>
      <c r="V157" s="55">
        <v>0</v>
      </c>
      <c r="W157" s="55">
        <v>0</v>
      </c>
      <c r="X157" s="55">
        <v>1.21212121212121E-2</v>
      </c>
      <c r="Y157" s="55">
        <v>1.8987341772151899E-2</v>
      </c>
      <c r="Z157" s="55">
        <v>0</v>
      </c>
      <c r="AA157" s="55">
        <v>0</v>
      </c>
      <c r="AB157" s="55">
        <v>0</v>
      </c>
      <c r="AC157" s="55">
        <v>0</v>
      </c>
      <c r="AD157" s="55">
        <v>0</v>
      </c>
      <c r="AE157" s="55">
        <v>0</v>
      </c>
      <c r="AF157" s="55">
        <v>7.9365079365079395E-3</v>
      </c>
      <c r="AG157" s="55">
        <v>1.11022302462516E-16</v>
      </c>
      <c r="AH157" s="55">
        <v>1.05263157894737E-2</v>
      </c>
    </row>
    <row r="158" spans="1:34" x14ac:dyDescent="0.35">
      <c r="A158" s="34" t="s">
        <v>66</v>
      </c>
      <c r="B158" s="34" t="s">
        <v>88</v>
      </c>
      <c r="C158" s="34" t="s">
        <v>231</v>
      </c>
      <c r="D158" s="50" t="s">
        <v>243</v>
      </c>
      <c r="E158" s="34" t="s">
        <v>10</v>
      </c>
      <c r="F158" s="50" t="s">
        <v>11</v>
      </c>
      <c r="G158" s="55" t="s">
        <v>242</v>
      </c>
      <c r="H158" s="55" t="s">
        <v>8</v>
      </c>
      <c r="I158" t="str">
        <f t="shared" si="4"/>
        <v>Coping mechanisms employed by household to adjust to the inaccessibility of medication in Lebanon (3 months) : Don't know</v>
      </c>
      <c r="J158" t="str">
        <f t="shared" si="5"/>
        <v>Coping mechanisms employed by household to adjust to the inaccessibility of medication in Lebanon (3 months) : Don't knowLebanese</v>
      </c>
      <c r="K158" s="55">
        <v>4.5871559633027499E-3</v>
      </c>
      <c r="L158" s="55">
        <v>1.5748031496062999E-2</v>
      </c>
      <c r="M158" s="55">
        <v>1.4285714285714299E-2</v>
      </c>
      <c r="N158" s="55">
        <v>3.5211267605633799E-3</v>
      </c>
      <c r="O158" s="55">
        <v>7.5187969924812E-3</v>
      </c>
      <c r="P158" s="55">
        <v>4.97512437810945E-3</v>
      </c>
      <c r="Q158" s="55">
        <v>7.2463768115942004E-3</v>
      </c>
      <c r="R158" s="55">
        <v>7.2463768115942004E-3</v>
      </c>
      <c r="S158" s="55">
        <v>5.8823529411764696E-3</v>
      </c>
      <c r="T158" s="55">
        <v>7.4626865671641798E-3</v>
      </c>
      <c r="U158" s="55">
        <v>0</v>
      </c>
      <c r="V158" s="55">
        <v>0</v>
      </c>
      <c r="W158" s="55">
        <v>0</v>
      </c>
      <c r="X158" s="55">
        <v>0</v>
      </c>
      <c r="Y158" s="55">
        <v>0</v>
      </c>
      <c r="Z158" s="55">
        <v>0</v>
      </c>
      <c r="AA158" s="55">
        <v>7.4074074074074103E-3</v>
      </c>
      <c r="AB158" s="55">
        <v>0</v>
      </c>
      <c r="AC158" s="55">
        <v>0</v>
      </c>
      <c r="AD158" s="55">
        <v>1.5625E-2</v>
      </c>
      <c r="AE158" s="55">
        <v>4.3103448275862103E-3</v>
      </c>
      <c r="AF158" s="55">
        <v>-2.2204460492503101E-16</v>
      </c>
      <c r="AG158" s="55">
        <v>1.11022302462516E-16</v>
      </c>
      <c r="AH158" s="55">
        <v>0</v>
      </c>
    </row>
    <row r="159" spans="1:34" x14ac:dyDescent="0.35">
      <c r="A159" s="34" t="s">
        <v>66</v>
      </c>
      <c r="B159" s="34" t="s">
        <v>88</v>
      </c>
      <c r="C159" s="34" t="s">
        <v>231</v>
      </c>
      <c r="D159" s="50" t="s">
        <v>243</v>
      </c>
      <c r="E159" s="34" t="s">
        <v>10</v>
      </c>
      <c r="F159" s="50" t="s">
        <v>11</v>
      </c>
      <c r="G159" s="55" t="s">
        <v>242</v>
      </c>
      <c r="H159" s="55" t="s">
        <v>7</v>
      </c>
      <c r="I159" t="str">
        <f t="shared" si="4"/>
        <v>Coping mechanisms employed by household to adjust to the inaccessibility of medication in Lebanon (3 months) : Decline to answer</v>
      </c>
      <c r="J159" t="str">
        <f t="shared" si="5"/>
        <v>Coping mechanisms employed by household to adjust to the inaccessibility of medication in Lebanon (3 months) : Decline to answerLebanese</v>
      </c>
      <c r="K159" s="55">
        <v>0</v>
      </c>
      <c r="L159" s="55">
        <v>7.8740157480314994E-3</v>
      </c>
      <c r="M159" s="55">
        <v>1.4285714285714299E-2</v>
      </c>
      <c r="N159" s="55">
        <v>0</v>
      </c>
      <c r="O159" s="55">
        <v>0</v>
      </c>
      <c r="P159" s="55">
        <v>4.97512437810945E-3</v>
      </c>
      <c r="Q159" s="55">
        <v>0</v>
      </c>
      <c r="R159" s="55">
        <v>0</v>
      </c>
      <c r="S159" s="55">
        <v>5.8823529411764696E-3</v>
      </c>
      <c r="T159" s="55">
        <v>0</v>
      </c>
      <c r="U159" s="55">
        <v>8.5470085470085496E-3</v>
      </c>
      <c r="V159" s="55">
        <v>0</v>
      </c>
      <c r="W159" s="55">
        <v>0</v>
      </c>
      <c r="X159" s="55">
        <v>0</v>
      </c>
      <c r="Y159" s="55">
        <v>0</v>
      </c>
      <c r="Z159" s="55">
        <v>0</v>
      </c>
      <c r="AA159" s="55">
        <v>0</v>
      </c>
      <c r="AB159" s="55">
        <v>0</v>
      </c>
      <c r="AC159" s="55">
        <v>0</v>
      </c>
      <c r="AD159" s="55">
        <v>0</v>
      </c>
      <c r="AE159" s="55">
        <v>0</v>
      </c>
      <c r="AF159" s="55">
        <v>-2.2204460492503101E-16</v>
      </c>
      <c r="AG159" s="55">
        <v>1.86915887850467E-2</v>
      </c>
      <c r="AH159" s="55">
        <v>0</v>
      </c>
    </row>
    <row r="160" spans="1:34" x14ac:dyDescent="0.35">
      <c r="A160" s="34" t="s">
        <v>66</v>
      </c>
      <c r="B160" s="34" t="s">
        <v>88</v>
      </c>
      <c r="C160" s="34" t="s">
        <v>260</v>
      </c>
      <c r="D160" s="50" t="s">
        <v>262</v>
      </c>
      <c r="E160" s="34" t="s">
        <v>10</v>
      </c>
      <c r="F160" s="50" t="s">
        <v>11</v>
      </c>
      <c r="G160" t="s">
        <v>261</v>
      </c>
      <c r="H160" s="55" t="s">
        <v>244</v>
      </c>
      <c r="I160" t="str">
        <f t="shared" si="4"/>
        <v>Barriers experienced by households in receiving vaccination for child/children (past year) : No barriers experienced</v>
      </c>
      <c r="J160" t="str">
        <f t="shared" si="5"/>
        <v>Barriers experienced by households in receiving vaccination for child/children (past year) : No barriers experiencedLebanese</v>
      </c>
      <c r="K160" s="55">
        <v>0.81818181818181801</v>
      </c>
      <c r="L160" s="55">
        <v>0.61538461538461497</v>
      </c>
      <c r="M160" s="55">
        <v>0.4375</v>
      </c>
      <c r="N160" s="55">
        <v>0.72222222222222199</v>
      </c>
      <c r="O160" s="55">
        <v>1</v>
      </c>
      <c r="P160" s="55">
        <v>0.679245283018868</v>
      </c>
      <c r="Q160" s="55">
        <v>0.70588235294117596</v>
      </c>
      <c r="R160" s="55">
        <v>0.78947368421052599</v>
      </c>
      <c r="S160" s="55">
        <v>0.5</v>
      </c>
      <c r="T160" s="55">
        <v>0.565217391304348</v>
      </c>
      <c r="U160" s="55">
        <v>0.61111111111111105</v>
      </c>
      <c r="V160" s="55">
        <v>0.625</v>
      </c>
      <c r="W160" s="55">
        <v>0.72222222222222199</v>
      </c>
      <c r="X160" s="55">
        <v>0.69230769230769196</v>
      </c>
      <c r="Y160" s="55">
        <v>0.63414634146341498</v>
      </c>
      <c r="Z160" s="55">
        <v>0.82352941176470595</v>
      </c>
      <c r="AA160" s="55">
        <v>0.80769230769230804</v>
      </c>
      <c r="AB160" s="55">
        <v>0.72413793103448298</v>
      </c>
      <c r="AC160" s="55">
        <v>0.5</v>
      </c>
      <c r="AD160" s="55">
        <v>0.66666666666666696</v>
      </c>
      <c r="AE160" s="55">
        <v>0.76470588235294101</v>
      </c>
      <c r="AF160" s="55">
        <v>0.84615384615384603</v>
      </c>
      <c r="AG160" s="55">
        <v>0.61290322580645196</v>
      </c>
      <c r="AH160" s="55">
        <v>1</v>
      </c>
    </row>
    <row r="161" spans="1:34" x14ac:dyDescent="0.35">
      <c r="A161" s="34" t="s">
        <v>66</v>
      </c>
      <c r="B161" s="34" t="s">
        <v>88</v>
      </c>
      <c r="C161" s="34" t="s">
        <v>260</v>
      </c>
      <c r="D161" s="50" t="s">
        <v>262</v>
      </c>
      <c r="E161" s="34" t="s">
        <v>10</v>
      </c>
      <c r="F161" s="50" t="s">
        <v>11</v>
      </c>
      <c r="G161" t="s">
        <v>261</v>
      </c>
      <c r="H161" s="55" t="s">
        <v>245</v>
      </c>
      <c r="I161" t="str">
        <f t="shared" si="4"/>
        <v>Barriers experienced by households in receiving vaccination for child/children (past year) : Vaccine is not available in my community</v>
      </c>
      <c r="J161" t="str">
        <f t="shared" si="5"/>
        <v>Barriers experienced by households in receiving vaccination for child/children (past year) : Vaccine is not available in my communityLebanese</v>
      </c>
      <c r="K161" s="55">
        <v>3.03030303030303E-2</v>
      </c>
      <c r="L161" s="55">
        <v>0.230769230769231</v>
      </c>
      <c r="M161" s="55">
        <v>0.25</v>
      </c>
      <c r="N161" s="55">
        <v>0.11111111111111099</v>
      </c>
      <c r="O161" s="55">
        <v>0</v>
      </c>
      <c r="P161" s="55">
        <v>0.15094339622641501</v>
      </c>
      <c r="Q161" s="55">
        <v>8.8235294117647106E-2</v>
      </c>
      <c r="R161" s="55">
        <v>0.157894736842105</v>
      </c>
      <c r="S161" s="55">
        <v>0.26470588235294101</v>
      </c>
      <c r="T161" s="55">
        <v>8.6956521739130405E-2</v>
      </c>
      <c r="U161" s="55">
        <v>0.11111111111111099</v>
      </c>
      <c r="V161" s="55">
        <v>4.1666666666666699E-2</v>
      </c>
      <c r="W161" s="55">
        <v>0</v>
      </c>
      <c r="X161" s="55">
        <v>0.15384615384615399</v>
      </c>
      <c r="Y161" s="55">
        <v>0.146341463414634</v>
      </c>
      <c r="Z161" s="55">
        <v>0.11764705882352899</v>
      </c>
      <c r="AA161" s="55">
        <v>3.8461538461538498E-2</v>
      </c>
      <c r="AB161" s="55">
        <v>0.13793103448275901</v>
      </c>
      <c r="AC161" s="55">
        <v>0.1875</v>
      </c>
      <c r="AD161" s="55">
        <v>0.16666666666666699</v>
      </c>
      <c r="AE161" s="55">
        <v>0.17647058823529399</v>
      </c>
      <c r="AF161" s="55">
        <v>0.15384615384615399</v>
      </c>
      <c r="AG161" s="55">
        <v>0.12903225806451599</v>
      </c>
      <c r="AH161" s="55">
        <v>0</v>
      </c>
    </row>
    <row r="162" spans="1:34" x14ac:dyDescent="0.35">
      <c r="A162" s="34" t="s">
        <v>66</v>
      </c>
      <c r="B162" s="34" t="s">
        <v>88</v>
      </c>
      <c r="C162" s="34" t="s">
        <v>260</v>
      </c>
      <c r="D162" s="50" t="s">
        <v>262</v>
      </c>
      <c r="E162" s="34" t="s">
        <v>10</v>
      </c>
      <c r="F162" s="50" t="s">
        <v>11</v>
      </c>
      <c r="G162" t="s">
        <v>261</v>
      </c>
      <c r="H162" s="55" t="s">
        <v>246</v>
      </c>
      <c r="I162" t="str">
        <f t="shared" si="4"/>
        <v>Barriers experienced by households in receiving vaccination for child/children (past year) : Vaccination site is difficult to access: (e.g. too far away, hours of operation are not convenient)</v>
      </c>
      <c r="J162" t="str">
        <f t="shared" si="5"/>
        <v>Barriers experienced by households in receiving vaccination for child/children (past year) : Vaccination site is difficult to access: (e.g. too far away, hours of operation are not convenient)Lebanese</v>
      </c>
      <c r="K162" s="55">
        <v>0</v>
      </c>
      <c r="L162" s="55">
        <v>0</v>
      </c>
      <c r="M162" s="55">
        <v>0.15625</v>
      </c>
      <c r="N162" s="55">
        <v>2.7777777777777801E-2</v>
      </c>
      <c r="O162" s="55">
        <v>0</v>
      </c>
      <c r="P162" s="55">
        <v>1.88679245283019E-2</v>
      </c>
      <c r="Q162" s="55">
        <v>0</v>
      </c>
      <c r="R162" s="55">
        <v>0</v>
      </c>
      <c r="S162" s="55">
        <v>8.8235294117647106E-2</v>
      </c>
      <c r="T162" s="55">
        <v>-2.2204460492503101E-16</v>
      </c>
      <c r="U162" s="55">
        <v>5.5555555555555601E-2</v>
      </c>
      <c r="V162" s="55">
        <v>0</v>
      </c>
      <c r="W162" s="55">
        <v>0</v>
      </c>
      <c r="X162" s="55">
        <v>7.69230769230769E-2</v>
      </c>
      <c r="Y162" s="55">
        <v>4.8780487804878099E-2</v>
      </c>
      <c r="Z162" s="55">
        <v>0</v>
      </c>
      <c r="AA162" s="55">
        <v>0</v>
      </c>
      <c r="AB162" s="55">
        <v>0</v>
      </c>
      <c r="AC162" s="55">
        <v>6.25E-2</v>
      </c>
      <c r="AD162" s="55">
        <v>0</v>
      </c>
      <c r="AE162" s="55">
        <v>0</v>
      </c>
      <c r="AF162" s="55">
        <v>0</v>
      </c>
      <c r="AG162" s="55">
        <v>3.2258064516128997E-2</v>
      </c>
      <c r="AH162" s="55">
        <v>0</v>
      </c>
    </row>
    <row r="163" spans="1:34" x14ac:dyDescent="0.35">
      <c r="A163" s="34" t="s">
        <v>66</v>
      </c>
      <c r="B163" s="34" t="s">
        <v>88</v>
      </c>
      <c r="C163" s="34" t="s">
        <v>260</v>
      </c>
      <c r="D163" s="50" t="s">
        <v>262</v>
      </c>
      <c r="E163" s="34" t="s">
        <v>10</v>
      </c>
      <c r="F163" s="50" t="s">
        <v>11</v>
      </c>
      <c r="G163" t="s">
        <v>261</v>
      </c>
      <c r="H163" s="55" t="s">
        <v>247</v>
      </c>
      <c r="I163" t="str">
        <f t="shared" si="4"/>
        <v>Barriers experienced by households in receiving vaccination for child/children (past year) : I don't know where to go to get vaccines</v>
      </c>
      <c r="J163" t="str">
        <f t="shared" si="5"/>
        <v>Barriers experienced by households in receiving vaccination for child/children (past year) : I don't know where to go to get vaccinesLebanese</v>
      </c>
      <c r="K163" s="55">
        <v>0</v>
      </c>
      <c r="L163" s="55">
        <v>0</v>
      </c>
      <c r="M163" s="55">
        <v>0</v>
      </c>
      <c r="N163" s="55">
        <v>0</v>
      </c>
      <c r="O163" s="55">
        <v>0</v>
      </c>
      <c r="P163" s="55">
        <v>1.88679245283019E-2</v>
      </c>
      <c r="Q163" s="55">
        <v>0</v>
      </c>
      <c r="R163" s="55">
        <v>0</v>
      </c>
      <c r="S163" s="55">
        <v>5.8823529411764698E-2</v>
      </c>
      <c r="T163" s="55">
        <v>4.3478260869565202E-2</v>
      </c>
      <c r="U163" s="55">
        <v>5.5555555555555601E-2</v>
      </c>
      <c r="V163" s="55">
        <v>4.1666666666666699E-2</v>
      </c>
      <c r="W163" s="55">
        <v>5.5555555555555601E-2</v>
      </c>
      <c r="X163" s="55">
        <v>3.8461538461538498E-2</v>
      </c>
      <c r="Y163" s="55">
        <v>0</v>
      </c>
      <c r="Z163" s="55">
        <v>0</v>
      </c>
      <c r="AA163" s="55">
        <v>0</v>
      </c>
      <c r="AB163" s="55">
        <v>0</v>
      </c>
      <c r="AC163" s="55">
        <v>6.25E-2</v>
      </c>
      <c r="AD163" s="55">
        <v>0</v>
      </c>
      <c r="AE163" s="55">
        <v>0</v>
      </c>
      <c r="AF163" s="55">
        <v>0</v>
      </c>
      <c r="AG163" s="55">
        <v>3.2258064516128997E-2</v>
      </c>
      <c r="AH163" s="55">
        <v>0</v>
      </c>
    </row>
    <row r="164" spans="1:34" x14ac:dyDescent="0.35">
      <c r="A164" s="34" t="s">
        <v>66</v>
      </c>
      <c r="B164" s="34" t="s">
        <v>88</v>
      </c>
      <c r="C164" s="34" t="s">
        <v>260</v>
      </c>
      <c r="D164" s="50" t="s">
        <v>262</v>
      </c>
      <c r="E164" s="34" t="s">
        <v>10</v>
      </c>
      <c r="F164" s="50" t="s">
        <v>11</v>
      </c>
      <c r="G164" t="s">
        <v>261</v>
      </c>
      <c r="H164" s="55" t="s">
        <v>248</v>
      </c>
      <c r="I164" t="str">
        <f t="shared" si="4"/>
        <v>Barriers experienced by households in receiving vaccination for child/children (past year) : I don't know at what age I should bring my child for vaccines</v>
      </c>
      <c r="J164" t="str">
        <f t="shared" si="5"/>
        <v>Barriers experienced by households in receiving vaccination for child/children (past year) : I don't know at what age I should bring my child for vaccinesLebanese</v>
      </c>
      <c r="K164" s="55">
        <v>0</v>
      </c>
      <c r="L164" s="55">
        <v>0</v>
      </c>
      <c r="M164" s="55">
        <v>0</v>
      </c>
      <c r="N164" s="55">
        <v>0</v>
      </c>
      <c r="O164" s="55">
        <v>0</v>
      </c>
      <c r="P164" s="55">
        <v>0</v>
      </c>
      <c r="Q164" s="55">
        <v>0</v>
      </c>
      <c r="R164" s="55">
        <v>0</v>
      </c>
      <c r="S164" s="55">
        <v>2.9411764705882401E-2</v>
      </c>
      <c r="T164" s="55">
        <v>4.3478260869565202E-2</v>
      </c>
      <c r="U164" s="55">
        <v>0</v>
      </c>
      <c r="V164" s="55">
        <v>4.1666666666666699E-2</v>
      </c>
      <c r="W164" s="55">
        <v>0</v>
      </c>
      <c r="X164" s="55">
        <v>0</v>
      </c>
      <c r="Y164" s="55">
        <v>0</v>
      </c>
      <c r="Z164" s="55">
        <v>0</v>
      </c>
      <c r="AA164" s="55">
        <v>0</v>
      </c>
      <c r="AB164" s="55">
        <v>0</v>
      </c>
      <c r="AC164" s="55">
        <v>0</v>
      </c>
      <c r="AD164" s="55">
        <v>0</v>
      </c>
      <c r="AE164" s="55">
        <v>0</v>
      </c>
      <c r="AF164" s="55">
        <v>0</v>
      </c>
      <c r="AG164" s="55">
        <v>0</v>
      </c>
      <c r="AH164" s="55">
        <v>0</v>
      </c>
    </row>
    <row r="165" spans="1:34" x14ac:dyDescent="0.35">
      <c r="A165" s="34" t="s">
        <v>66</v>
      </c>
      <c r="B165" s="34" t="s">
        <v>88</v>
      </c>
      <c r="C165" s="34" t="s">
        <v>260</v>
      </c>
      <c r="D165" s="50" t="s">
        <v>262</v>
      </c>
      <c r="E165" s="34" t="s">
        <v>10</v>
      </c>
      <c r="F165" s="50" t="s">
        <v>11</v>
      </c>
      <c r="G165" t="s">
        <v>261</v>
      </c>
      <c r="H165" s="55" t="s">
        <v>249</v>
      </c>
      <c r="I165" t="str">
        <f t="shared" si="4"/>
        <v>Barriers experienced by households in receiving vaccination for child/children (past year) : Child is not old enough</v>
      </c>
      <c r="J165" t="str">
        <f t="shared" si="5"/>
        <v>Barriers experienced by households in receiving vaccination for child/children (past year) : Child is not old enoughLebanese</v>
      </c>
      <c r="K165" s="55">
        <v>0</v>
      </c>
      <c r="L165" s="55">
        <v>0</v>
      </c>
      <c r="M165" s="55">
        <v>0</v>
      </c>
      <c r="N165" s="55">
        <v>0</v>
      </c>
      <c r="O165" s="55">
        <v>0</v>
      </c>
      <c r="P165" s="55">
        <v>0</v>
      </c>
      <c r="Q165" s="55">
        <v>0</v>
      </c>
      <c r="R165" s="55">
        <v>0</v>
      </c>
      <c r="S165" s="55">
        <v>2.9411764705882401E-2</v>
      </c>
      <c r="T165" s="55">
        <v>4.3478260869565202E-2</v>
      </c>
      <c r="U165" s="55">
        <v>0</v>
      </c>
      <c r="V165" s="55">
        <v>0</v>
      </c>
      <c r="W165" s="55">
        <v>0</v>
      </c>
      <c r="X165" s="55">
        <v>0</v>
      </c>
      <c r="Y165" s="55">
        <v>0</v>
      </c>
      <c r="Z165" s="55">
        <v>0</v>
      </c>
      <c r="AA165" s="55">
        <v>0</v>
      </c>
      <c r="AB165" s="55">
        <v>0</v>
      </c>
      <c r="AC165" s="55">
        <v>6.25E-2</v>
      </c>
      <c r="AD165" s="55">
        <v>0</v>
      </c>
      <c r="AE165" s="55">
        <v>0</v>
      </c>
      <c r="AF165" s="55">
        <v>0</v>
      </c>
      <c r="AG165" s="55">
        <v>3.2258064516128997E-2</v>
      </c>
      <c r="AH165" s="55">
        <v>0</v>
      </c>
    </row>
    <row r="166" spans="1:34" x14ac:dyDescent="0.35">
      <c r="A166" s="34" t="s">
        <v>66</v>
      </c>
      <c r="B166" s="34" t="s">
        <v>88</v>
      </c>
      <c r="C166" s="34" t="s">
        <v>260</v>
      </c>
      <c r="D166" s="50" t="s">
        <v>262</v>
      </c>
      <c r="E166" s="34" t="s">
        <v>10</v>
      </c>
      <c r="F166" s="50" t="s">
        <v>11</v>
      </c>
      <c r="G166" t="s">
        <v>261</v>
      </c>
      <c r="H166" s="55" t="s">
        <v>250</v>
      </c>
      <c r="I166" t="str">
        <f t="shared" si="4"/>
        <v>Barriers experienced by households in receiving vaccination for child/children (past year) : Can't afford cost of receiving the vaccine (e.g. transportation, consultation)</v>
      </c>
      <c r="J166" t="str">
        <f t="shared" si="5"/>
        <v>Barriers experienced by households in receiving vaccination for child/children (past year) : Can't afford cost of receiving the vaccine (e.g. transportation, consultation)Lebanese</v>
      </c>
      <c r="K166" s="55">
        <v>0.12121212121212099</v>
      </c>
      <c r="L166" s="55">
        <v>0.15384615384615399</v>
      </c>
      <c r="M166" s="55">
        <v>9.375E-2</v>
      </c>
      <c r="N166" s="55">
        <v>0.13888888888888901</v>
      </c>
      <c r="O166" s="55">
        <v>0</v>
      </c>
      <c r="P166" s="55">
        <v>5.6603773584905703E-2</v>
      </c>
      <c r="Q166" s="55">
        <v>0.11764705882352899</v>
      </c>
      <c r="R166" s="55">
        <v>5.2631578947368397E-2</v>
      </c>
      <c r="S166" s="55">
        <v>0.20588235294117599</v>
      </c>
      <c r="T166" s="55">
        <v>4.3478260869565202E-2</v>
      </c>
      <c r="U166" s="55">
        <v>5.5555555555555601E-2</v>
      </c>
      <c r="V166" s="55">
        <v>0</v>
      </c>
      <c r="W166" s="55">
        <v>5.5555555555555601E-2</v>
      </c>
      <c r="X166" s="55">
        <v>0.15384615384615399</v>
      </c>
      <c r="Y166" s="55">
        <v>0.146341463414634</v>
      </c>
      <c r="Z166" s="55">
        <v>0.11764705882352899</v>
      </c>
      <c r="AA166" s="55">
        <v>7.69230769230769E-2</v>
      </c>
      <c r="AB166" s="55">
        <v>6.8965517241379296E-2</v>
      </c>
      <c r="AC166" s="55">
        <v>0.1875</v>
      </c>
      <c r="AD166" s="55">
        <v>5.5555555555555601E-2</v>
      </c>
      <c r="AE166" s="55">
        <v>0</v>
      </c>
      <c r="AF166" s="55">
        <v>7.69230769230769E-2</v>
      </c>
      <c r="AG166" s="55">
        <v>3.2258064516128997E-2</v>
      </c>
      <c r="AH166" s="55">
        <v>0</v>
      </c>
    </row>
    <row r="167" spans="1:34" x14ac:dyDescent="0.35">
      <c r="A167" s="34" t="s">
        <v>66</v>
      </c>
      <c r="B167" s="34" t="s">
        <v>88</v>
      </c>
      <c r="C167" s="34" t="s">
        <v>260</v>
      </c>
      <c r="D167" s="50" t="s">
        <v>262</v>
      </c>
      <c r="E167" s="34" t="s">
        <v>10</v>
      </c>
      <c r="F167" s="50" t="s">
        <v>11</v>
      </c>
      <c r="G167" t="s">
        <v>261</v>
      </c>
      <c r="H167" s="55" t="s">
        <v>114</v>
      </c>
      <c r="I167" t="str">
        <f t="shared" si="4"/>
        <v>Barriers experienced by households in receiving vaccination for child/children (past year) : Long waiting time for the service</v>
      </c>
      <c r="J167" t="str">
        <f t="shared" si="5"/>
        <v>Barriers experienced by households in receiving vaccination for child/children (past year) : Long waiting time for the serviceLebanese</v>
      </c>
      <c r="K167" s="55">
        <v>0</v>
      </c>
      <c r="L167" s="55">
        <v>0</v>
      </c>
      <c r="M167" s="55">
        <v>3.125E-2</v>
      </c>
      <c r="N167" s="55">
        <v>0</v>
      </c>
      <c r="O167" s="55">
        <v>0</v>
      </c>
      <c r="P167" s="55">
        <v>1.88679245283019E-2</v>
      </c>
      <c r="Q167" s="55">
        <v>2.9411764705882401E-2</v>
      </c>
      <c r="R167" s="55">
        <v>5.2631578947368397E-2</v>
      </c>
      <c r="S167" s="55">
        <v>0</v>
      </c>
      <c r="T167" s="55">
        <v>8.6956521739130405E-2</v>
      </c>
      <c r="U167" s="55">
        <v>5.5555555555555601E-2</v>
      </c>
      <c r="V167" s="55">
        <v>0</v>
      </c>
      <c r="W167" s="55">
        <v>0</v>
      </c>
      <c r="X167" s="55">
        <v>0</v>
      </c>
      <c r="Y167" s="55">
        <v>2.4390243902439001E-2</v>
      </c>
      <c r="Z167" s="55">
        <v>5.8823529411764698E-2</v>
      </c>
      <c r="AA167" s="55">
        <v>0</v>
      </c>
      <c r="AB167" s="55">
        <v>0</v>
      </c>
      <c r="AC167" s="55">
        <v>0</v>
      </c>
      <c r="AD167" s="55">
        <v>0</v>
      </c>
      <c r="AE167" s="55">
        <v>0</v>
      </c>
      <c r="AF167" s="55">
        <v>0</v>
      </c>
      <c r="AG167" s="55">
        <v>0</v>
      </c>
      <c r="AH167" s="55">
        <v>0</v>
      </c>
    </row>
    <row r="168" spans="1:34" x14ac:dyDescent="0.35">
      <c r="A168" s="34" t="s">
        <v>66</v>
      </c>
      <c r="B168" s="34" t="s">
        <v>88</v>
      </c>
      <c r="C168" s="34" t="s">
        <v>260</v>
      </c>
      <c r="D168" s="50" t="s">
        <v>262</v>
      </c>
      <c r="E168" s="34" t="s">
        <v>10</v>
      </c>
      <c r="F168" s="50" t="s">
        <v>11</v>
      </c>
      <c r="G168" t="s">
        <v>261</v>
      </c>
      <c r="H168" s="55" t="s">
        <v>251</v>
      </c>
      <c r="I168" t="str">
        <f t="shared" si="4"/>
        <v>Barriers experienced by households in receiving vaccination for child/children (past year) : Disability prevents access to vaccination site</v>
      </c>
      <c r="J168" t="str">
        <f t="shared" si="5"/>
        <v>Barriers experienced by households in receiving vaccination for child/children (past year) : Disability prevents access to vaccination siteLebanese</v>
      </c>
      <c r="K168" s="55">
        <v>0</v>
      </c>
      <c r="L168" s="55">
        <v>0</v>
      </c>
      <c r="M168" s="55">
        <v>0</v>
      </c>
      <c r="N168" s="55">
        <v>0</v>
      </c>
      <c r="O168" s="55">
        <v>0</v>
      </c>
      <c r="P168" s="55">
        <v>0</v>
      </c>
      <c r="Q168" s="55">
        <v>0</v>
      </c>
      <c r="R168" s="55">
        <v>0</v>
      </c>
      <c r="S168" s="55">
        <v>0</v>
      </c>
      <c r="T168" s="55">
        <v>-2.2204460492503101E-16</v>
      </c>
      <c r="U168" s="55">
        <v>0</v>
      </c>
      <c r="V168" s="55">
        <v>0</v>
      </c>
      <c r="W168" s="55">
        <v>0</v>
      </c>
      <c r="X168" s="55">
        <v>0</v>
      </c>
      <c r="Y168" s="55">
        <v>0</v>
      </c>
      <c r="Z168" s="55">
        <v>0</v>
      </c>
      <c r="AA168" s="55">
        <v>0</v>
      </c>
      <c r="AB168" s="55">
        <v>0</v>
      </c>
      <c r="AC168" s="55">
        <v>0</v>
      </c>
      <c r="AD168" s="55">
        <v>0</v>
      </c>
      <c r="AE168" s="55">
        <v>0</v>
      </c>
      <c r="AF168" s="55">
        <v>0</v>
      </c>
      <c r="AG168" s="55">
        <v>0</v>
      </c>
      <c r="AH168" s="55">
        <v>0</v>
      </c>
    </row>
    <row r="169" spans="1:34" x14ac:dyDescent="0.35">
      <c r="A169" s="34" t="s">
        <v>66</v>
      </c>
      <c r="B169" s="34" t="s">
        <v>88</v>
      </c>
      <c r="C169" s="34" t="s">
        <v>260</v>
      </c>
      <c r="D169" s="50" t="s">
        <v>262</v>
      </c>
      <c r="E169" s="34" t="s">
        <v>10</v>
      </c>
      <c r="F169" s="50" t="s">
        <v>11</v>
      </c>
      <c r="G169" t="s">
        <v>261</v>
      </c>
      <c r="H169" s="55" t="s">
        <v>252</v>
      </c>
      <c r="I169" t="str">
        <f t="shared" si="4"/>
        <v>Barriers experienced by households in receiving vaccination for child/children (past year) : Not safe/insecurity at vaccination site</v>
      </c>
      <c r="J169" t="str">
        <f t="shared" si="5"/>
        <v>Barriers experienced by households in receiving vaccination for child/children (past year) : Not safe/insecurity at vaccination siteLebanese</v>
      </c>
      <c r="K169" s="55">
        <v>0</v>
      </c>
      <c r="L169" s="55">
        <v>0</v>
      </c>
      <c r="M169" s="55">
        <v>0</v>
      </c>
      <c r="N169" s="55">
        <v>0</v>
      </c>
      <c r="O169" s="55">
        <v>0</v>
      </c>
      <c r="P169" s="55">
        <v>0</v>
      </c>
      <c r="Q169" s="55">
        <v>0</v>
      </c>
      <c r="R169" s="55">
        <v>0</v>
      </c>
      <c r="S169" s="55">
        <v>0</v>
      </c>
      <c r="T169" s="55">
        <v>-2.2204460492503101E-16</v>
      </c>
      <c r="U169" s="55">
        <v>0</v>
      </c>
      <c r="V169" s="55">
        <v>0</v>
      </c>
      <c r="W169" s="55">
        <v>0</v>
      </c>
      <c r="X169" s="55">
        <v>0</v>
      </c>
      <c r="Y169" s="55">
        <v>0</v>
      </c>
      <c r="Z169" s="55">
        <v>0</v>
      </c>
      <c r="AA169" s="55">
        <v>0</v>
      </c>
      <c r="AB169" s="55">
        <v>0</v>
      </c>
      <c r="AC169" s="55">
        <v>0</v>
      </c>
      <c r="AD169" s="55">
        <v>0</v>
      </c>
      <c r="AE169" s="55">
        <v>0</v>
      </c>
      <c r="AF169" s="55">
        <v>0</v>
      </c>
      <c r="AG169" s="55">
        <v>0</v>
      </c>
      <c r="AH169" s="55">
        <v>0</v>
      </c>
    </row>
    <row r="170" spans="1:34" x14ac:dyDescent="0.35">
      <c r="A170" s="34" t="s">
        <v>66</v>
      </c>
      <c r="B170" s="34" t="s">
        <v>88</v>
      </c>
      <c r="C170" s="34" t="s">
        <v>260</v>
      </c>
      <c r="D170" s="50" t="s">
        <v>262</v>
      </c>
      <c r="E170" s="34" t="s">
        <v>10</v>
      </c>
      <c r="F170" s="50" t="s">
        <v>11</v>
      </c>
      <c r="G170" t="s">
        <v>261</v>
      </c>
      <c r="H170" s="55" t="s">
        <v>253</v>
      </c>
      <c r="I170" t="str">
        <f t="shared" si="4"/>
        <v>Barriers experienced by households in receiving vaccination for child/children (past year) : Not safe/insecurity while travelling to vaccination site</v>
      </c>
      <c r="J170" t="str">
        <f t="shared" si="5"/>
        <v>Barriers experienced by households in receiving vaccination for child/children (past year) : Not safe/insecurity while travelling to vaccination siteLebanese</v>
      </c>
      <c r="K170" s="55">
        <v>0</v>
      </c>
      <c r="L170" s="55">
        <v>0</v>
      </c>
      <c r="M170" s="55">
        <v>0</v>
      </c>
      <c r="N170" s="55">
        <v>0</v>
      </c>
      <c r="O170" s="55">
        <v>0</v>
      </c>
      <c r="P170" s="55">
        <v>0</v>
      </c>
      <c r="Q170" s="55">
        <v>0</v>
      </c>
      <c r="R170" s="55">
        <v>0</v>
      </c>
      <c r="S170" s="55">
        <v>0</v>
      </c>
      <c r="T170" s="55">
        <v>-2.2204460492503101E-16</v>
      </c>
      <c r="U170" s="55">
        <v>0</v>
      </c>
      <c r="V170" s="55">
        <v>4.1666666666666699E-2</v>
      </c>
      <c r="W170" s="55">
        <v>0</v>
      </c>
      <c r="X170" s="55">
        <v>0</v>
      </c>
      <c r="Y170" s="55">
        <v>0</v>
      </c>
      <c r="Z170" s="55">
        <v>0</v>
      </c>
      <c r="AA170" s="55">
        <v>0</v>
      </c>
      <c r="AB170" s="55">
        <v>0</v>
      </c>
      <c r="AC170" s="55">
        <v>0</v>
      </c>
      <c r="AD170" s="55">
        <v>0</v>
      </c>
      <c r="AE170" s="55">
        <v>0</v>
      </c>
      <c r="AF170" s="55">
        <v>0</v>
      </c>
      <c r="AG170" s="55">
        <v>0</v>
      </c>
      <c r="AH170" s="55">
        <v>0</v>
      </c>
    </row>
    <row r="171" spans="1:34" x14ac:dyDescent="0.35">
      <c r="A171" s="34" t="s">
        <v>66</v>
      </c>
      <c r="B171" s="34" t="s">
        <v>88</v>
      </c>
      <c r="C171" s="34" t="s">
        <v>260</v>
      </c>
      <c r="D171" s="50" t="s">
        <v>262</v>
      </c>
      <c r="E171" s="34" t="s">
        <v>10</v>
      </c>
      <c r="F171" s="50" t="s">
        <v>11</v>
      </c>
      <c r="G171" t="s">
        <v>261</v>
      </c>
      <c r="H171" s="55" t="s">
        <v>254</v>
      </c>
      <c r="I171" t="str">
        <f t="shared" si="4"/>
        <v>Barriers experienced by households in receiving vaccination for child/children (past year) : Fear of exposure to COVID-19 at vaccination site</v>
      </c>
      <c r="J171" t="str">
        <f t="shared" si="5"/>
        <v>Barriers experienced by households in receiving vaccination for child/children (past year) : Fear of exposure to COVID-19 at vaccination siteLebanese</v>
      </c>
      <c r="K171" s="55">
        <v>3.03030303030303E-2</v>
      </c>
      <c r="L171" s="55">
        <v>0</v>
      </c>
      <c r="M171" s="55">
        <v>0.125</v>
      </c>
      <c r="N171" s="55">
        <v>2.7777777777777801E-2</v>
      </c>
      <c r="O171" s="55">
        <v>0</v>
      </c>
      <c r="P171" s="55">
        <v>5.6603773584905703E-2</v>
      </c>
      <c r="Q171" s="55">
        <v>2.9411764705882401E-2</v>
      </c>
      <c r="R171" s="55">
        <v>0</v>
      </c>
      <c r="S171" s="55">
        <v>2.9411764705882401E-2</v>
      </c>
      <c r="T171" s="55">
        <v>0.13043478260869601</v>
      </c>
      <c r="U171" s="55">
        <v>0.11111111111111099</v>
      </c>
      <c r="V171" s="55">
        <v>8.3333333333333301E-2</v>
      </c>
      <c r="W171" s="55">
        <v>5.5555555555555601E-2</v>
      </c>
      <c r="X171" s="55">
        <v>3.8461538461538498E-2</v>
      </c>
      <c r="Y171" s="55">
        <v>2.4390243902439001E-2</v>
      </c>
      <c r="Z171" s="55">
        <v>0</v>
      </c>
      <c r="AA171" s="55">
        <v>3.8461538461538498E-2</v>
      </c>
      <c r="AB171" s="55">
        <v>0</v>
      </c>
      <c r="AC171" s="55">
        <v>6.25E-2</v>
      </c>
      <c r="AD171" s="55">
        <v>0</v>
      </c>
      <c r="AE171" s="55">
        <v>0</v>
      </c>
      <c r="AF171" s="55">
        <v>0</v>
      </c>
      <c r="AG171" s="55">
        <v>9.6774193548387094E-2</v>
      </c>
      <c r="AH171" s="55">
        <v>0</v>
      </c>
    </row>
    <row r="172" spans="1:34" x14ac:dyDescent="0.35">
      <c r="A172" s="34" t="s">
        <v>66</v>
      </c>
      <c r="B172" s="34" t="s">
        <v>88</v>
      </c>
      <c r="C172" s="34" t="s">
        <v>260</v>
      </c>
      <c r="D172" s="50" t="s">
        <v>262</v>
      </c>
      <c r="E172" s="34" t="s">
        <v>10</v>
      </c>
      <c r="F172" s="50" t="s">
        <v>11</v>
      </c>
      <c r="G172" t="s">
        <v>261</v>
      </c>
      <c r="H172" s="55" t="s">
        <v>255</v>
      </c>
      <c r="I172" t="str">
        <f t="shared" si="4"/>
        <v>Barriers experienced by households in receiving vaccination for child/children (past year) : Fear or distrust of health workers at vaccination site</v>
      </c>
      <c r="J172" t="str">
        <f t="shared" si="5"/>
        <v>Barriers experienced by households in receiving vaccination for child/children (past year) : Fear or distrust of health workers at vaccination siteLebanese</v>
      </c>
      <c r="K172" s="55">
        <v>0</v>
      </c>
      <c r="L172" s="55">
        <v>0</v>
      </c>
      <c r="M172" s="55">
        <v>0</v>
      </c>
      <c r="N172" s="55">
        <v>0</v>
      </c>
      <c r="O172" s="55">
        <v>0</v>
      </c>
      <c r="P172" s="55">
        <v>0</v>
      </c>
      <c r="Q172" s="55">
        <v>0</v>
      </c>
      <c r="R172" s="55">
        <v>0</v>
      </c>
      <c r="S172" s="55">
        <v>0</v>
      </c>
      <c r="T172" s="55">
        <v>-2.2204460492503101E-16</v>
      </c>
      <c r="U172" s="55">
        <v>0</v>
      </c>
      <c r="V172" s="55">
        <v>4.1666666666666699E-2</v>
      </c>
      <c r="W172" s="55">
        <v>0</v>
      </c>
      <c r="X172" s="55">
        <v>0</v>
      </c>
      <c r="Y172" s="55">
        <v>0</v>
      </c>
      <c r="Z172" s="55">
        <v>0</v>
      </c>
      <c r="AA172" s="55">
        <v>3.8461538461538498E-2</v>
      </c>
      <c r="AB172" s="55">
        <v>0</v>
      </c>
      <c r="AC172" s="55">
        <v>0</v>
      </c>
      <c r="AD172" s="55">
        <v>0</v>
      </c>
      <c r="AE172" s="55">
        <v>0</v>
      </c>
      <c r="AF172" s="55">
        <v>0</v>
      </c>
      <c r="AG172" s="55">
        <v>0</v>
      </c>
      <c r="AH172" s="55">
        <v>0</v>
      </c>
    </row>
    <row r="173" spans="1:34" x14ac:dyDescent="0.35">
      <c r="A173" s="34" t="s">
        <v>66</v>
      </c>
      <c r="B173" s="34" t="s">
        <v>88</v>
      </c>
      <c r="C173" s="34" t="s">
        <v>260</v>
      </c>
      <c r="D173" s="50" t="s">
        <v>262</v>
      </c>
      <c r="E173" s="34" t="s">
        <v>10</v>
      </c>
      <c r="F173" s="50" t="s">
        <v>11</v>
      </c>
      <c r="G173" t="s">
        <v>261</v>
      </c>
      <c r="H173" s="55" t="s">
        <v>256</v>
      </c>
      <c r="I173" t="str">
        <f t="shared" si="4"/>
        <v>Barriers experienced by households in receiving vaccination for child/children (past year) : I have concerns about safety or quality of vaccines at vaccination site</v>
      </c>
      <c r="J173" t="str">
        <f t="shared" si="5"/>
        <v>Barriers experienced by households in receiving vaccination for child/children (past year) : I have concerns about safety or quality of vaccines at vaccination siteLebanese</v>
      </c>
      <c r="K173" s="55">
        <v>0</v>
      </c>
      <c r="L173" s="55">
        <v>0</v>
      </c>
      <c r="M173" s="55">
        <v>0</v>
      </c>
      <c r="N173" s="55">
        <v>0</v>
      </c>
      <c r="O173" s="55">
        <v>0</v>
      </c>
      <c r="P173" s="55">
        <v>1.88679245283019E-2</v>
      </c>
      <c r="Q173" s="55">
        <v>0</v>
      </c>
      <c r="R173" s="55">
        <v>0</v>
      </c>
      <c r="S173" s="55">
        <v>0</v>
      </c>
      <c r="T173" s="55">
        <v>4.3478260869565202E-2</v>
      </c>
      <c r="U173" s="55">
        <v>5.5555555555555601E-2</v>
      </c>
      <c r="V173" s="55">
        <v>0</v>
      </c>
      <c r="W173" s="55">
        <v>0</v>
      </c>
      <c r="X173" s="55">
        <v>0</v>
      </c>
      <c r="Y173" s="55">
        <v>2.4390243902439001E-2</v>
      </c>
      <c r="Z173" s="55">
        <v>0</v>
      </c>
      <c r="AA173" s="55">
        <v>3.8461538461538498E-2</v>
      </c>
      <c r="AB173" s="55">
        <v>0</v>
      </c>
      <c r="AC173" s="55">
        <v>0</v>
      </c>
      <c r="AD173" s="55">
        <v>0</v>
      </c>
      <c r="AE173" s="55">
        <v>0</v>
      </c>
      <c r="AF173" s="55">
        <v>0</v>
      </c>
      <c r="AG173" s="55">
        <v>0</v>
      </c>
      <c r="AH173" s="55">
        <v>0</v>
      </c>
    </row>
    <row r="174" spans="1:34" x14ac:dyDescent="0.35">
      <c r="A174" s="34" t="s">
        <v>66</v>
      </c>
      <c r="B174" s="34" t="s">
        <v>88</v>
      </c>
      <c r="C174" s="34" t="s">
        <v>260</v>
      </c>
      <c r="D174" s="50" t="s">
        <v>262</v>
      </c>
      <c r="E174" s="34" t="s">
        <v>10</v>
      </c>
      <c r="F174" s="50" t="s">
        <v>11</v>
      </c>
      <c r="G174" t="s">
        <v>261</v>
      </c>
      <c r="H174" s="55" t="s">
        <v>257</v>
      </c>
      <c r="I174" t="str">
        <f t="shared" si="4"/>
        <v>Barriers experienced by households in receiving vaccination for child/children (past year) : I'm worried about side effects of vaccines</v>
      </c>
      <c r="J174" t="str">
        <f t="shared" si="5"/>
        <v>Barriers experienced by households in receiving vaccination for child/children (past year) : I'm worried about side effects of vaccinesLebanese</v>
      </c>
      <c r="K174" s="55">
        <v>3.03030303030303E-2</v>
      </c>
      <c r="L174" s="55">
        <v>0</v>
      </c>
      <c r="M174" s="55">
        <v>6.25E-2</v>
      </c>
      <c r="N174" s="55">
        <v>0</v>
      </c>
      <c r="O174" s="55">
        <v>0</v>
      </c>
      <c r="P174" s="55">
        <v>0</v>
      </c>
      <c r="Q174" s="55">
        <v>0</v>
      </c>
      <c r="R174" s="55">
        <v>0</v>
      </c>
      <c r="S174" s="55">
        <v>0</v>
      </c>
      <c r="T174" s="55">
        <v>-2.2204460492503101E-16</v>
      </c>
      <c r="U174" s="55">
        <v>0</v>
      </c>
      <c r="V174" s="55">
        <v>8.3333333333333301E-2</v>
      </c>
      <c r="W174" s="55">
        <v>5.5555555555555601E-2</v>
      </c>
      <c r="X174" s="55">
        <v>0</v>
      </c>
      <c r="Y174" s="55">
        <v>7.3170731707317097E-2</v>
      </c>
      <c r="Z174" s="55">
        <v>0</v>
      </c>
      <c r="AA174" s="55">
        <v>0</v>
      </c>
      <c r="AB174" s="55">
        <v>0</v>
      </c>
      <c r="AC174" s="55">
        <v>0</v>
      </c>
      <c r="AD174" s="55">
        <v>0</v>
      </c>
      <c r="AE174" s="55">
        <v>0</v>
      </c>
      <c r="AF174" s="55">
        <v>0</v>
      </c>
      <c r="AG174" s="55">
        <v>6.4516129032258104E-2</v>
      </c>
      <c r="AH174" s="55">
        <v>0</v>
      </c>
    </row>
    <row r="175" spans="1:34" x14ac:dyDescent="0.35">
      <c r="A175" s="34" t="s">
        <v>66</v>
      </c>
      <c r="B175" s="34" t="s">
        <v>88</v>
      </c>
      <c r="C175" s="34" t="s">
        <v>260</v>
      </c>
      <c r="D175" s="50" t="s">
        <v>262</v>
      </c>
      <c r="E175" s="34" t="s">
        <v>10</v>
      </c>
      <c r="F175" s="50" t="s">
        <v>11</v>
      </c>
      <c r="G175" t="s">
        <v>261</v>
      </c>
      <c r="H175" s="55" t="s">
        <v>258</v>
      </c>
      <c r="I175" t="str">
        <f t="shared" si="4"/>
        <v>Barriers experienced by households in receiving vaccination for child/children (past year) : Could not take time off work / from caring for children to bring child to vaccination site</v>
      </c>
      <c r="J175" t="str">
        <f t="shared" si="5"/>
        <v>Barriers experienced by households in receiving vaccination for child/children (past year) : Could not take time off work / from caring for children to bring child to vaccination siteLebanese</v>
      </c>
      <c r="K175" s="55">
        <v>0</v>
      </c>
      <c r="L175" s="55">
        <v>0</v>
      </c>
      <c r="M175" s="55">
        <v>0</v>
      </c>
      <c r="N175" s="55">
        <v>2.7777777777777801E-2</v>
      </c>
      <c r="O175" s="55">
        <v>0</v>
      </c>
      <c r="P175" s="55">
        <v>0</v>
      </c>
      <c r="Q175" s="55">
        <v>0</v>
      </c>
      <c r="R175" s="55">
        <v>0</v>
      </c>
      <c r="S175" s="55">
        <v>0</v>
      </c>
      <c r="T175" s="55">
        <v>-2.2204460492503101E-16</v>
      </c>
      <c r="U175" s="55">
        <v>0</v>
      </c>
      <c r="V175" s="55">
        <v>0</v>
      </c>
      <c r="W175" s="55">
        <v>0</v>
      </c>
      <c r="X175" s="55">
        <v>0</v>
      </c>
      <c r="Y175" s="55">
        <v>0</v>
      </c>
      <c r="Z175" s="55">
        <v>0</v>
      </c>
      <c r="AA175" s="55">
        <v>0</v>
      </c>
      <c r="AB175" s="55">
        <v>0</v>
      </c>
      <c r="AC175" s="55">
        <v>0</v>
      </c>
      <c r="AD175" s="55">
        <v>0</v>
      </c>
      <c r="AE175" s="55">
        <v>0</v>
      </c>
      <c r="AF175" s="55">
        <v>0</v>
      </c>
      <c r="AG175" s="55">
        <v>0</v>
      </c>
      <c r="AH175" s="55">
        <v>0</v>
      </c>
    </row>
    <row r="176" spans="1:34" x14ac:dyDescent="0.35">
      <c r="A176" s="34" t="s">
        <v>66</v>
      </c>
      <c r="B176" s="34" t="s">
        <v>88</v>
      </c>
      <c r="C176" s="34" t="s">
        <v>260</v>
      </c>
      <c r="D176" s="50" t="s">
        <v>262</v>
      </c>
      <c r="E176" s="34" t="s">
        <v>10</v>
      </c>
      <c r="F176" s="50" t="s">
        <v>11</v>
      </c>
      <c r="G176" t="s">
        <v>261</v>
      </c>
      <c r="H176" s="55" t="s">
        <v>259</v>
      </c>
      <c r="I176" t="str">
        <f t="shared" si="4"/>
        <v>Barriers experienced by households in receiving vaccination for child/children (past year) : Lockdowns</v>
      </c>
      <c r="J176" t="str">
        <f t="shared" si="5"/>
        <v>Barriers experienced by households in receiving vaccination for child/children (past year) : LockdownsLebanese</v>
      </c>
      <c r="K176" s="55">
        <v>0</v>
      </c>
      <c r="L176" s="55">
        <v>0</v>
      </c>
      <c r="M176" s="55">
        <v>0</v>
      </c>
      <c r="N176" s="55">
        <v>0</v>
      </c>
      <c r="O176" s="55">
        <v>0</v>
      </c>
      <c r="P176" s="55">
        <v>0</v>
      </c>
      <c r="Q176" s="55">
        <v>0</v>
      </c>
      <c r="R176" s="55">
        <v>0</v>
      </c>
      <c r="S176" s="55">
        <v>0</v>
      </c>
      <c r="T176" s="55">
        <v>-2.2204460492503101E-16</v>
      </c>
      <c r="U176" s="55">
        <v>0</v>
      </c>
      <c r="V176" s="55">
        <v>0</v>
      </c>
      <c r="W176" s="55">
        <v>0</v>
      </c>
      <c r="X176" s="55">
        <v>0</v>
      </c>
      <c r="Y176" s="55">
        <v>0</v>
      </c>
      <c r="Z176" s="55">
        <v>0</v>
      </c>
      <c r="AA176" s="55">
        <v>0</v>
      </c>
      <c r="AB176" s="55">
        <v>0</v>
      </c>
      <c r="AC176" s="55">
        <v>0</v>
      </c>
      <c r="AD176" s="55">
        <v>0</v>
      </c>
      <c r="AE176" s="55">
        <v>0</v>
      </c>
      <c r="AF176" s="55">
        <v>0</v>
      </c>
      <c r="AG176" s="55">
        <v>0</v>
      </c>
      <c r="AH176" s="55">
        <v>0</v>
      </c>
    </row>
    <row r="177" spans="1:34" x14ac:dyDescent="0.35">
      <c r="A177" s="34" t="s">
        <v>66</v>
      </c>
      <c r="B177" s="34" t="s">
        <v>88</v>
      </c>
      <c r="C177" s="34" t="s">
        <v>260</v>
      </c>
      <c r="D177" s="50" t="s">
        <v>262</v>
      </c>
      <c r="E177" s="34" t="s">
        <v>10</v>
      </c>
      <c r="F177" s="50" t="s">
        <v>11</v>
      </c>
      <c r="G177" t="s">
        <v>261</v>
      </c>
      <c r="H177" s="55" t="s">
        <v>130</v>
      </c>
      <c r="I177" t="str">
        <f t="shared" si="4"/>
        <v>Barriers experienced by households in receiving vaccination for child/children (past year) : Language issues or communication barriers (can include disability related to speaking/ seeing/ hearing)</v>
      </c>
      <c r="J177" t="str">
        <f t="shared" si="5"/>
        <v>Barriers experienced by households in receiving vaccination for child/children (past year) : Language issues or communication barriers (can include disability related to speaking/ seeing/ hearing)Lebanese</v>
      </c>
      <c r="K177" s="55">
        <v>0</v>
      </c>
      <c r="L177" s="55">
        <v>0</v>
      </c>
      <c r="M177" s="55">
        <v>0</v>
      </c>
      <c r="N177" s="55">
        <v>0</v>
      </c>
      <c r="O177" s="55">
        <v>0</v>
      </c>
      <c r="P177" s="55">
        <v>0</v>
      </c>
      <c r="Q177" s="55">
        <v>0</v>
      </c>
      <c r="R177" s="55">
        <v>0</v>
      </c>
      <c r="S177" s="55">
        <v>0</v>
      </c>
      <c r="T177" s="55">
        <v>-2.2204460492503101E-16</v>
      </c>
      <c r="U177" s="55">
        <v>0</v>
      </c>
      <c r="V177" s="55">
        <v>0</v>
      </c>
      <c r="W177" s="55">
        <v>0</v>
      </c>
      <c r="X177" s="55">
        <v>0</v>
      </c>
      <c r="Y177" s="55">
        <v>0</v>
      </c>
      <c r="Z177" s="55">
        <v>0</v>
      </c>
      <c r="AA177" s="55">
        <v>0</v>
      </c>
      <c r="AB177" s="55">
        <v>0</v>
      </c>
      <c r="AC177" s="55">
        <v>0</v>
      </c>
      <c r="AD177" s="55">
        <v>0</v>
      </c>
      <c r="AE177" s="55">
        <v>0</v>
      </c>
      <c r="AF177" s="55">
        <v>0</v>
      </c>
      <c r="AG177" s="55">
        <v>0</v>
      </c>
      <c r="AH177" s="55">
        <v>0</v>
      </c>
    </row>
    <row r="178" spans="1:34" x14ac:dyDescent="0.35">
      <c r="A178" s="34" t="s">
        <v>66</v>
      </c>
      <c r="B178" s="34" t="s">
        <v>88</v>
      </c>
      <c r="C178" s="34" t="s">
        <v>260</v>
      </c>
      <c r="D178" s="50" t="s">
        <v>262</v>
      </c>
      <c r="E178" s="34" t="s">
        <v>10</v>
      </c>
      <c r="F178" s="50" t="s">
        <v>11</v>
      </c>
      <c r="G178" t="s">
        <v>261</v>
      </c>
      <c r="H178" s="55" t="s">
        <v>131</v>
      </c>
      <c r="I178" t="str">
        <f t="shared" si="4"/>
        <v>Barriers experienced by households in receiving vaccination for child/children (past year) : Lack of civil documentation</v>
      </c>
      <c r="J178" t="str">
        <f t="shared" si="5"/>
        <v>Barriers experienced by households in receiving vaccination for child/children (past year) : Lack of civil documentationLebanese</v>
      </c>
      <c r="K178" s="55">
        <v>0</v>
      </c>
      <c r="L178" s="55">
        <v>0</v>
      </c>
      <c r="M178" s="55">
        <v>0</v>
      </c>
      <c r="N178" s="55">
        <v>0</v>
      </c>
      <c r="O178" s="55">
        <v>0</v>
      </c>
      <c r="P178" s="55">
        <v>0</v>
      </c>
      <c r="Q178" s="55">
        <v>0</v>
      </c>
      <c r="R178" s="55">
        <v>0</v>
      </c>
      <c r="S178" s="55">
        <v>0</v>
      </c>
      <c r="T178" s="55">
        <v>-2.2204460492503101E-16</v>
      </c>
      <c r="U178" s="55">
        <v>0</v>
      </c>
      <c r="V178" s="55">
        <v>0</v>
      </c>
      <c r="W178" s="55">
        <v>0</v>
      </c>
      <c r="X178" s="55">
        <v>0</v>
      </c>
      <c r="Y178" s="55">
        <v>0</v>
      </c>
      <c r="Z178" s="55">
        <v>0</v>
      </c>
      <c r="AA178" s="55">
        <v>0</v>
      </c>
      <c r="AB178" s="55">
        <v>0</v>
      </c>
      <c r="AC178" s="55">
        <v>0</v>
      </c>
      <c r="AD178" s="55">
        <v>0</v>
      </c>
      <c r="AE178" s="55">
        <v>0</v>
      </c>
      <c r="AF178" s="55">
        <v>0</v>
      </c>
      <c r="AG178" s="55">
        <v>0</v>
      </c>
      <c r="AH178" s="55">
        <v>0</v>
      </c>
    </row>
    <row r="179" spans="1:34" x14ac:dyDescent="0.35">
      <c r="A179" s="34" t="s">
        <v>66</v>
      </c>
      <c r="B179" s="34" t="s">
        <v>88</v>
      </c>
      <c r="C179" s="34" t="s">
        <v>260</v>
      </c>
      <c r="D179" s="50" t="s">
        <v>262</v>
      </c>
      <c r="E179" s="34" t="s">
        <v>10</v>
      </c>
      <c r="F179" s="50" t="s">
        <v>11</v>
      </c>
      <c r="G179" t="s">
        <v>261</v>
      </c>
      <c r="H179" s="55" t="s">
        <v>132</v>
      </c>
      <c r="I179" t="str">
        <f t="shared" si="4"/>
        <v>Barriers experienced by households in receiving vaccination for child/children (past year) : Prevented by employer</v>
      </c>
      <c r="J179" t="str">
        <f t="shared" si="5"/>
        <v>Barriers experienced by households in receiving vaccination for child/children (past year) : Prevented by employerLebanese</v>
      </c>
      <c r="K179" s="55">
        <v>0</v>
      </c>
      <c r="L179" s="55">
        <v>0</v>
      </c>
      <c r="M179" s="55">
        <v>0</v>
      </c>
      <c r="N179" s="55">
        <v>0</v>
      </c>
      <c r="O179" s="55">
        <v>0</v>
      </c>
      <c r="P179" s="55">
        <v>0</v>
      </c>
      <c r="Q179" s="55">
        <v>0</v>
      </c>
      <c r="R179" s="55">
        <v>0</v>
      </c>
      <c r="S179" s="55">
        <v>0</v>
      </c>
      <c r="T179" s="55">
        <v>-2.2204460492503101E-16</v>
      </c>
      <c r="U179" s="55">
        <v>0</v>
      </c>
      <c r="V179" s="55">
        <v>0</v>
      </c>
      <c r="W179" s="55">
        <v>0</v>
      </c>
      <c r="X179" s="55">
        <v>0</v>
      </c>
      <c r="Y179" s="55">
        <v>0</v>
      </c>
      <c r="Z179" s="55">
        <v>0</v>
      </c>
      <c r="AA179" s="55">
        <v>0</v>
      </c>
      <c r="AB179" s="55">
        <v>0</v>
      </c>
      <c r="AC179" s="55">
        <v>0</v>
      </c>
      <c r="AD179" s="55">
        <v>0</v>
      </c>
      <c r="AE179" s="55">
        <v>0</v>
      </c>
      <c r="AF179" s="55">
        <v>0</v>
      </c>
      <c r="AG179" s="55">
        <v>0</v>
      </c>
      <c r="AH179" s="55">
        <v>0</v>
      </c>
    </row>
    <row r="180" spans="1:34" x14ac:dyDescent="0.35">
      <c r="A180" s="34" t="s">
        <v>66</v>
      </c>
      <c r="B180" s="34" t="s">
        <v>88</v>
      </c>
      <c r="C180" s="34" t="s">
        <v>260</v>
      </c>
      <c r="D180" s="50" t="s">
        <v>262</v>
      </c>
      <c r="E180" s="34" t="s">
        <v>10</v>
      </c>
      <c r="F180" s="50" t="s">
        <v>11</v>
      </c>
      <c r="G180" t="s">
        <v>261</v>
      </c>
      <c r="H180" s="55" t="s">
        <v>108</v>
      </c>
      <c r="I180" t="str">
        <f t="shared" si="4"/>
        <v>Barriers experienced by households in receiving vaccination for child/children (past year) : Other</v>
      </c>
      <c r="J180" t="str">
        <f t="shared" si="5"/>
        <v>Barriers experienced by households in receiving vaccination for child/children (past year) : OtherLebanese</v>
      </c>
      <c r="K180" s="55">
        <v>0</v>
      </c>
      <c r="L180" s="55">
        <v>0</v>
      </c>
      <c r="M180" s="55">
        <v>0</v>
      </c>
      <c r="N180" s="55">
        <v>0</v>
      </c>
      <c r="O180" s="55">
        <v>0</v>
      </c>
      <c r="P180" s="55">
        <v>0</v>
      </c>
      <c r="Q180" s="55">
        <v>0</v>
      </c>
      <c r="R180" s="55">
        <v>0</v>
      </c>
      <c r="S180" s="55">
        <v>0</v>
      </c>
      <c r="T180" s="55">
        <v>-2.2204460492503101E-16</v>
      </c>
      <c r="U180" s="55">
        <v>0</v>
      </c>
      <c r="V180" s="55">
        <v>0</v>
      </c>
      <c r="W180" s="55">
        <v>0</v>
      </c>
      <c r="X180" s="55">
        <v>0</v>
      </c>
      <c r="Y180" s="55">
        <v>0</v>
      </c>
      <c r="Z180" s="55">
        <v>0</v>
      </c>
      <c r="AA180" s="55">
        <v>0</v>
      </c>
      <c r="AB180" s="55">
        <v>3.4482758620689703E-2</v>
      </c>
      <c r="AC180" s="55">
        <v>0</v>
      </c>
      <c r="AD180" s="55">
        <v>0</v>
      </c>
      <c r="AE180" s="55">
        <v>0</v>
      </c>
      <c r="AF180" s="55">
        <v>0</v>
      </c>
      <c r="AG180" s="55">
        <v>0</v>
      </c>
      <c r="AH180" s="55">
        <v>0</v>
      </c>
    </row>
    <row r="181" spans="1:34" x14ac:dyDescent="0.35">
      <c r="A181" s="34" t="s">
        <v>66</v>
      </c>
      <c r="B181" s="34" t="s">
        <v>88</v>
      </c>
      <c r="C181" s="34" t="s">
        <v>260</v>
      </c>
      <c r="D181" s="50" t="s">
        <v>262</v>
      </c>
      <c r="E181" s="34" t="s">
        <v>10</v>
      </c>
      <c r="F181" s="50" t="s">
        <v>11</v>
      </c>
      <c r="G181" t="s">
        <v>261</v>
      </c>
      <c r="H181" s="55" t="s">
        <v>8</v>
      </c>
      <c r="I181" t="str">
        <f t="shared" si="4"/>
        <v>Barriers experienced by households in receiving vaccination for child/children (past year) : Don't know</v>
      </c>
      <c r="J181" t="str">
        <f t="shared" si="5"/>
        <v>Barriers experienced by households in receiving vaccination for child/children (past year) : Don't knowLebanese</v>
      </c>
      <c r="K181" s="55">
        <v>3.03030303030303E-2</v>
      </c>
      <c r="L181" s="55">
        <v>7.69230769230769E-2</v>
      </c>
      <c r="M181" s="55">
        <v>6.25E-2</v>
      </c>
      <c r="N181" s="55">
        <v>2.7777777777777801E-2</v>
      </c>
      <c r="O181" s="55">
        <v>0</v>
      </c>
      <c r="P181" s="55">
        <v>5.6603773584905703E-2</v>
      </c>
      <c r="Q181" s="55">
        <v>5.8823529411764698E-2</v>
      </c>
      <c r="R181" s="55">
        <v>0</v>
      </c>
      <c r="S181" s="55">
        <v>0</v>
      </c>
      <c r="T181" s="55">
        <v>-2.2204460492503101E-16</v>
      </c>
      <c r="U181" s="55">
        <v>0</v>
      </c>
      <c r="V181" s="55">
        <v>4.1666666666666699E-2</v>
      </c>
      <c r="W181" s="55">
        <v>0</v>
      </c>
      <c r="X181" s="55">
        <v>0</v>
      </c>
      <c r="Y181" s="55">
        <v>2.4390243902439001E-2</v>
      </c>
      <c r="Z181" s="55">
        <v>0</v>
      </c>
      <c r="AA181" s="55">
        <v>0</v>
      </c>
      <c r="AB181" s="55">
        <v>3.4482758620689703E-2</v>
      </c>
      <c r="AC181" s="55">
        <v>0</v>
      </c>
      <c r="AD181" s="55">
        <v>0.11111111111111099</v>
      </c>
      <c r="AE181" s="55">
        <v>5.8823529411764698E-2</v>
      </c>
      <c r="AF181" s="55">
        <v>0</v>
      </c>
      <c r="AG181" s="55">
        <v>3.2258064516128997E-2</v>
      </c>
      <c r="AH181" s="55">
        <v>0</v>
      </c>
    </row>
    <row r="182" spans="1:34" x14ac:dyDescent="0.35">
      <c r="A182" s="34" t="s">
        <v>66</v>
      </c>
      <c r="B182" s="34" t="s">
        <v>88</v>
      </c>
      <c r="C182" s="34" t="s">
        <v>260</v>
      </c>
      <c r="D182" s="50" t="s">
        <v>262</v>
      </c>
      <c r="E182" s="34" t="s">
        <v>10</v>
      </c>
      <c r="F182" s="50" t="s">
        <v>11</v>
      </c>
      <c r="G182" t="s">
        <v>261</v>
      </c>
      <c r="H182" s="55" t="s">
        <v>7</v>
      </c>
      <c r="I182" t="str">
        <f t="shared" si="4"/>
        <v>Barriers experienced by households in receiving vaccination for child/children (past year) : Decline to answer</v>
      </c>
      <c r="J182" t="str">
        <f t="shared" si="5"/>
        <v>Barriers experienced by households in receiving vaccination for child/children (past year) : Decline to answerLebanese</v>
      </c>
      <c r="K182" s="55">
        <v>0</v>
      </c>
      <c r="L182" s="55">
        <v>0</v>
      </c>
      <c r="M182" s="55">
        <v>3.125E-2</v>
      </c>
      <c r="N182" s="55">
        <v>0</v>
      </c>
      <c r="O182" s="55">
        <v>0</v>
      </c>
      <c r="P182" s="55">
        <v>0</v>
      </c>
      <c r="Q182" s="55">
        <v>0</v>
      </c>
      <c r="R182" s="55">
        <v>0</v>
      </c>
      <c r="S182" s="55">
        <v>2.9411764705882401E-2</v>
      </c>
      <c r="T182" s="55">
        <v>-2.2204460492503101E-16</v>
      </c>
      <c r="U182" s="55">
        <v>0</v>
      </c>
      <c r="V182" s="55">
        <v>4.1666666666666699E-2</v>
      </c>
      <c r="W182" s="55">
        <v>5.5555555555555601E-2</v>
      </c>
      <c r="X182" s="55">
        <v>0</v>
      </c>
      <c r="Y182" s="55">
        <v>0</v>
      </c>
      <c r="Z182" s="55">
        <v>0</v>
      </c>
      <c r="AA182" s="55">
        <v>0</v>
      </c>
      <c r="AB182" s="55">
        <v>0</v>
      </c>
      <c r="AC182" s="55">
        <v>0</v>
      </c>
      <c r="AD182" s="55">
        <v>0</v>
      </c>
      <c r="AE182" s="55">
        <v>0</v>
      </c>
      <c r="AF182" s="55">
        <v>0</v>
      </c>
      <c r="AG182" s="55">
        <v>0</v>
      </c>
      <c r="AH182" s="55">
        <v>0</v>
      </c>
    </row>
    <row r="183" spans="1:34" x14ac:dyDescent="0.35">
      <c r="A183" s="34" t="s">
        <v>66</v>
      </c>
      <c r="B183" s="34" t="s">
        <v>88</v>
      </c>
      <c r="C183" s="34" t="s">
        <v>268</v>
      </c>
      <c r="E183" s="34" t="s">
        <v>10</v>
      </c>
      <c r="F183" s="50" t="s">
        <v>11</v>
      </c>
      <c r="G183" s="55" t="s">
        <v>263</v>
      </c>
      <c r="H183" s="55" t="s">
        <v>264</v>
      </c>
      <c r="I183" t="str">
        <f t="shared" si="4"/>
        <v>Members of the household reported as negatively affected by the current crisis : Physical health of adults (18+)</v>
      </c>
      <c r="J183" t="str">
        <f t="shared" si="5"/>
        <v>Members of the household reported as negatively affected by the current crisis : Physical health of adults (18+)Lebanese</v>
      </c>
      <c r="K183" s="55">
        <v>0.305084745762712</v>
      </c>
      <c r="L183" s="55">
        <v>0.35483870967741898</v>
      </c>
      <c r="M183" s="55">
        <v>0.27152317880794702</v>
      </c>
      <c r="N183" s="55">
        <v>0.35763888888888901</v>
      </c>
      <c r="O183" s="55">
        <v>0.35877862595419802</v>
      </c>
      <c r="P183" s="55">
        <v>0.53614457831325302</v>
      </c>
      <c r="Q183" s="55">
        <v>0.19565217391304299</v>
      </c>
      <c r="R183" s="55">
        <v>0.34482758620689702</v>
      </c>
      <c r="S183" s="55">
        <v>0.42</v>
      </c>
      <c r="T183" s="55">
        <v>0.35714285714285698</v>
      </c>
      <c r="U183" s="55">
        <v>0.29104477611940299</v>
      </c>
      <c r="V183" s="55">
        <v>0.43125000000000002</v>
      </c>
      <c r="W183" s="55">
        <v>0.45714285714285702</v>
      </c>
      <c r="X183" s="55">
        <v>0.510752688172043</v>
      </c>
      <c r="Y183" s="55">
        <v>0.45595854922279799</v>
      </c>
      <c r="Z183" s="55">
        <v>0.49668874172185401</v>
      </c>
      <c r="AA183" s="55">
        <v>0.35955056179775302</v>
      </c>
      <c r="AB183" s="55">
        <v>0.45410628019323701</v>
      </c>
      <c r="AC183" s="55">
        <v>0.262820512820513</v>
      </c>
      <c r="AD183" s="55">
        <v>0.31034482758620702</v>
      </c>
      <c r="AE183" s="55">
        <v>0.18146718146718099</v>
      </c>
      <c r="AF183" s="55">
        <v>0.246835443037975</v>
      </c>
      <c r="AG183" s="55">
        <v>0.25225225225225201</v>
      </c>
      <c r="AH183" s="55">
        <v>0.38834951456310701</v>
      </c>
    </row>
    <row r="184" spans="1:34" x14ac:dyDescent="0.35">
      <c r="A184" s="34" t="s">
        <v>66</v>
      </c>
      <c r="B184" s="34" t="s">
        <v>88</v>
      </c>
      <c r="C184" s="34" t="s">
        <v>268</v>
      </c>
      <c r="E184" s="34" t="s">
        <v>10</v>
      </c>
      <c r="F184" s="50" t="s">
        <v>11</v>
      </c>
      <c r="G184" s="55" t="s">
        <v>263</v>
      </c>
      <c r="H184" s="55" t="s">
        <v>265</v>
      </c>
      <c r="I184" t="str">
        <f t="shared" si="4"/>
        <v>Members of the household reported as negatively affected by the current crisis : Physical health of children (&lt;18)</v>
      </c>
      <c r="J184" t="str">
        <f t="shared" si="5"/>
        <v>Members of the household reported as negatively affected by the current crisis : Physical health of children (&lt;18)Lebanese</v>
      </c>
      <c r="K184" s="55">
        <v>9.3220338983050793E-2</v>
      </c>
      <c r="L184" s="55">
        <v>1.6129032258064498E-2</v>
      </c>
      <c r="M184" s="55">
        <v>0.14569536423841101</v>
      </c>
      <c r="N184" s="55">
        <v>2.7777777777777801E-2</v>
      </c>
      <c r="O184" s="55">
        <v>9.1603053435114504E-2</v>
      </c>
      <c r="P184" s="55">
        <v>0.14457831325301199</v>
      </c>
      <c r="Q184" s="55">
        <v>0.123188405797101</v>
      </c>
      <c r="R184" s="55">
        <v>1.37931034482759E-2</v>
      </c>
      <c r="S184" s="55">
        <v>0.133333333333333</v>
      </c>
      <c r="T184" s="55">
        <v>0.107142857142857</v>
      </c>
      <c r="U184" s="55">
        <v>5.9701492537313397E-2</v>
      </c>
      <c r="V184" s="55">
        <v>5.6250000000000001E-2</v>
      </c>
      <c r="W184" s="55">
        <v>0.128571428571429</v>
      </c>
      <c r="X184" s="55">
        <v>9.1397849462365593E-2</v>
      </c>
      <c r="Y184" s="55">
        <v>0.13471502590673601</v>
      </c>
      <c r="Z184" s="55">
        <v>7.2847682119205295E-2</v>
      </c>
      <c r="AA184" s="55">
        <v>4.49438202247191E-2</v>
      </c>
      <c r="AB184" s="55">
        <v>4.8309178743961401E-2</v>
      </c>
      <c r="AC184" s="55">
        <v>1.9230769230769201E-2</v>
      </c>
      <c r="AD184" s="55">
        <v>2.7586206896551699E-2</v>
      </c>
      <c r="AE184" s="55">
        <v>1.5444015444015399E-2</v>
      </c>
      <c r="AF184" s="55">
        <v>5.0632911392405097E-2</v>
      </c>
      <c r="AG184" s="55">
        <v>0.117117117117117</v>
      </c>
      <c r="AH184" s="55">
        <v>0.17475728155339801</v>
      </c>
    </row>
    <row r="185" spans="1:34" x14ac:dyDescent="0.35">
      <c r="A185" s="34" t="s">
        <v>66</v>
      </c>
      <c r="B185" s="34" t="s">
        <v>88</v>
      </c>
      <c r="C185" s="34" t="s">
        <v>268</v>
      </c>
      <c r="E185" s="34" t="s">
        <v>10</v>
      </c>
      <c r="F185" s="50" t="s">
        <v>11</v>
      </c>
      <c r="G185" s="55" t="s">
        <v>263</v>
      </c>
      <c r="H185" s="55" t="s">
        <v>266</v>
      </c>
      <c r="I185" t="str">
        <f t="shared" si="4"/>
        <v>Members of the household reported as negatively affected by the current crisis : Psychological distress of adults (18+), such as being nervous, irritable, worried or sadness, hopelessness or other signs</v>
      </c>
      <c r="J185" t="str">
        <f t="shared" si="5"/>
        <v>Members of the household reported as negatively affected by the current crisis : Psychological distress of adults (18+), such as being nervous, irritable, worried or sadness, hopelessness or other signsLebanese</v>
      </c>
      <c r="K185" s="55">
        <v>0.57627118644067798</v>
      </c>
      <c r="L185" s="55">
        <v>0.64516129032258096</v>
      </c>
      <c r="M185" s="55">
        <v>0.36423841059602602</v>
      </c>
      <c r="N185" s="55">
        <v>0.47916666666666702</v>
      </c>
      <c r="O185" s="55">
        <v>0.73282442748091603</v>
      </c>
      <c r="P185" s="55">
        <v>0.51807228915662695</v>
      </c>
      <c r="Q185" s="55">
        <v>0.60869565217391297</v>
      </c>
      <c r="R185" s="55">
        <v>0.39310344827586202</v>
      </c>
      <c r="S185" s="55">
        <v>0.51333333333333298</v>
      </c>
      <c r="T185" s="55">
        <v>0.314285714285714</v>
      </c>
      <c r="U185" s="55">
        <v>0.35074626865671599</v>
      </c>
      <c r="V185" s="55">
        <v>0.3125</v>
      </c>
      <c r="W185" s="55">
        <v>0.67857142857142905</v>
      </c>
      <c r="X185" s="55">
        <v>0.25806451612903197</v>
      </c>
      <c r="Y185" s="55">
        <v>0.72020725388601003</v>
      </c>
      <c r="Z185" s="55">
        <v>0.31125827814569501</v>
      </c>
      <c r="AA185" s="55">
        <v>0.30898876404494402</v>
      </c>
      <c r="AB185" s="55">
        <v>0.71014492753623204</v>
      </c>
      <c r="AC185" s="55">
        <v>0.41025641025641002</v>
      </c>
      <c r="AD185" s="55">
        <v>0.34482758620689702</v>
      </c>
      <c r="AE185" s="55">
        <v>0.30888030888030898</v>
      </c>
      <c r="AF185" s="55">
        <v>0.588607594936709</v>
      </c>
      <c r="AG185" s="55">
        <v>0.34234234234234201</v>
      </c>
      <c r="AH185" s="55">
        <v>0.51456310679611605</v>
      </c>
    </row>
    <row r="186" spans="1:34" x14ac:dyDescent="0.35">
      <c r="A186" s="34" t="s">
        <v>66</v>
      </c>
      <c r="B186" s="34" t="s">
        <v>88</v>
      </c>
      <c r="C186" s="34" t="s">
        <v>268</v>
      </c>
      <c r="E186" s="34" t="s">
        <v>10</v>
      </c>
      <c r="F186" s="50" t="s">
        <v>11</v>
      </c>
      <c r="G186" s="55" t="s">
        <v>263</v>
      </c>
      <c r="H186" s="55" t="s">
        <v>267</v>
      </c>
      <c r="I186" t="str">
        <f t="shared" si="4"/>
        <v>Members of the household reported as negatively affected by the current crisis : Psychological distress of children (&lt;18) such as being nervous, irritable, worried, anxious or sadness, hopelessness or other signs</v>
      </c>
      <c r="J186" t="str">
        <f t="shared" si="5"/>
        <v>Members of the household reported as negatively affected by the current crisis : Psychological distress of children (&lt;18) such as being nervous, irritable, worried, anxious or sadness, hopelessness or other signsLebanese</v>
      </c>
      <c r="K186" s="55">
        <v>0.194915254237288</v>
      </c>
      <c r="L186" s="55">
        <v>1.6129032258064498E-2</v>
      </c>
      <c r="M186" s="55">
        <v>0.15231788079470199</v>
      </c>
      <c r="N186" s="55">
        <v>6.9444444444444406E-2</v>
      </c>
      <c r="O186" s="55">
        <v>0.13740458015267201</v>
      </c>
      <c r="P186" s="55">
        <v>0.19879518072289201</v>
      </c>
      <c r="Q186" s="55">
        <v>0.188405797101449</v>
      </c>
      <c r="R186" s="55">
        <v>4.8275862068965503E-2</v>
      </c>
      <c r="S186" s="55">
        <v>0.133333333333333</v>
      </c>
      <c r="T186" s="55">
        <v>0.15</v>
      </c>
      <c r="U186" s="55">
        <v>0.14925373134328401</v>
      </c>
      <c r="V186" s="55">
        <v>8.7499999999999994E-2</v>
      </c>
      <c r="W186" s="55">
        <v>0.121428571428571</v>
      </c>
      <c r="X186" s="55">
        <v>3.2258064516128997E-2</v>
      </c>
      <c r="Y186" s="55">
        <v>0.181347150259067</v>
      </c>
      <c r="Z186" s="55">
        <v>1.9867549668874201E-2</v>
      </c>
      <c r="AA186" s="55">
        <v>5.0561797752809001E-2</v>
      </c>
      <c r="AB186" s="55">
        <v>8.2125603864734303E-2</v>
      </c>
      <c r="AC186" s="55">
        <v>3.8461538461538498E-2</v>
      </c>
      <c r="AD186" s="55">
        <v>0.11034482758620701</v>
      </c>
      <c r="AE186" s="55">
        <v>4.6332046332046302E-2</v>
      </c>
      <c r="AF186" s="55">
        <v>8.2278481012658194E-2</v>
      </c>
      <c r="AG186" s="55">
        <v>0.153153153153153</v>
      </c>
      <c r="AH186" s="55">
        <v>0.116504854368932</v>
      </c>
    </row>
    <row r="187" spans="1:34" x14ac:dyDescent="0.35">
      <c r="A187" s="34" t="s">
        <v>66</v>
      </c>
      <c r="B187" s="34" t="s">
        <v>88</v>
      </c>
      <c r="C187" s="34" t="s">
        <v>268</v>
      </c>
      <c r="E187" s="34" t="s">
        <v>10</v>
      </c>
      <c r="F187" s="50" t="s">
        <v>11</v>
      </c>
      <c r="G187" s="55" t="s">
        <v>263</v>
      </c>
      <c r="H187" s="55" t="s">
        <v>220</v>
      </c>
      <c r="I187" t="str">
        <f t="shared" si="4"/>
        <v>Members of the household reported as negatively affected by the current crisis : None or not applicable</v>
      </c>
      <c r="J187" t="str">
        <f t="shared" si="5"/>
        <v>Members of the household reported as negatively affected by the current crisis : None or not applicableLebanese</v>
      </c>
      <c r="K187" s="55">
        <v>0.241525423728814</v>
      </c>
      <c r="L187" s="55">
        <v>0.18548387096774199</v>
      </c>
      <c r="M187" s="55">
        <v>0.35761589403973498</v>
      </c>
      <c r="N187" s="55">
        <v>0.31597222222222199</v>
      </c>
      <c r="O187" s="55">
        <v>0.15267175572519101</v>
      </c>
      <c r="P187" s="55">
        <v>0.17469879518072301</v>
      </c>
      <c r="Q187" s="55">
        <v>0.24637681159420299</v>
      </c>
      <c r="R187" s="55">
        <v>0.37931034482758602</v>
      </c>
      <c r="S187" s="55">
        <v>0.233333333333333</v>
      </c>
      <c r="T187" s="55">
        <v>0.25714285714285701</v>
      </c>
      <c r="U187" s="55">
        <v>0.39552238805970102</v>
      </c>
      <c r="V187" s="55">
        <v>0.30625000000000002</v>
      </c>
      <c r="W187" s="55">
        <v>0.14285714285714299</v>
      </c>
      <c r="X187" s="55">
        <v>0.27956989247311798</v>
      </c>
      <c r="Y187" s="55">
        <v>9.8445595854922296E-2</v>
      </c>
      <c r="Z187" s="55">
        <v>0.34437086092715202</v>
      </c>
      <c r="AA187" s="55">
        <v>0.48876404494381998</v>
      </c>
      <c r="AB187" s="55">
        <v>0.11111111111111099</v>
      </c>
      <c r="AC187" s="55">
        <v>0.35256410256410298</v>
      </c>
      <c r="AD187" s="55">
        <v>0.32413793103448302</v>
      </c>
      <c r="AE187" s="55">
        <v>0.52895752895752901</v>
      </c>
      <c r="AF187" s="55">
        <v>0.234177215189873</v>
      </c>
      <c r="AG187" s="55">
        <v>0.32432432432432401</v>
      </c>
      <c r="AH187" s="55">
        <v>0.19417475728155301</v>
      </c>
    </row>
    <row r="188" spans="1:34" x14ac:dyDescent="0.35">
      <c r="A188" s="34" t="s">
        <v>66</v>
      </c>
      <c r="B188" s="34" t="s">
        <v>88</v>
      </c>
      <c r="C188" s="34" t="s">
        <v>268</v>
      </c>
      <c r="E188" s="34" t="s">
        <v>10</v>
      </c>
      <c r="F188" s="50" t="s">
        <v>11</v>
      </c>
      <c r="G188" s="55" t="s">
        <v>263</v>
      </c>
      <c r="H188" s="55" t="s">
        <v>7</v>
      </c>
      <c r="I188" t="str">
        <f t="shared" si="4"/>
        <v>Members of the household reported as negatively affected by the current crisis : Decline to answer</v>
      </c>
      <c r="J188" t="str">
        <f t="shared" si="5"/>
        <v>Members of the household reported as negatively affected by the current crisis : Decline to answerLebanese</v>
      </c>
      <c r="K188" s="55">
        <v>0</v>
      </c>
      <c r="L188" s="55">
        <v>1.6129032258064498E-2</v>
      </c>
      <c r="M188" s="55">
        <v>6.6225165562913899E-3</v>
      </c>
      <c r="N188" s="55">
        <v>0</v>
      </c>
      <c r="O188" s="55">
        <v>0</v>
      </c>
      <c r="P188" s="55">
        <v>0</v>
      </c>
      <c r="Q188" s="55">
        <v>0</v>
      </c>
      <c r="R188" s="55">
        <v>6.8965517241379301E-3</v>
      </c>
      <c r="S188" s="55">
        <v>1.11022302462516E-16</v>
      </c>
      <c r="T188" s="55">
        <v>0</v>
      </c>
      <c r="U188" s="55">
        <v>1.49253731343284E-2</v>
      </c>
      <c r="V188" s="55">
        <v>1.11022302462516E-16</v>
      </c>
      <c r="W188" s="55">
        <v>0</v>
      </c>
      <c r="X188" s="55">
        <v>0</v>
      </c>
      <c r="Y188" s="55">
        <v>5.1813471502590702E-3</v>
      </c>
      <c r="Z188" s="55">
        <v>0</v>
      </c>
      <c r="AA188" s="55">
        <v>0</v>
      </c>
      <c r="AB188" s="55">
        <v>0</v>
      </c>
      <c r="AC188" s="55">
        <v>0</v>
      </c>
      <c r="AD188" s="55">
        <v>6.8965517241379301E-3</v>
      </c>
      <c r="AE188" s="55">
        <v>2.31660231660232E-2</v>
      </c>
      <c r="AF188" s="55">
        <v>0</v>
      </c>
      <c r="AG188" s="55">
        <v>0</v>
      </c>
      <c r="AH188" s="55">
        <v>0</v>
      </c>
    </row>
    <row r="189" spans="1:34" x14ac:dyDescent="0.35">
      <c r="A189" s="34" t="s">
        <v>66</v>
      </c>
      <c r="B189" s="34" t="s">
        <v>88</v>
      </c>
      <c r="C189" s="34" t="s">
        <v>268</v>
      </c>
      <c r="D189" s="50" t="s">
        <v>410</v>
      </c>
      <c r="E189" s="50" t="s">
        <v>10</v>
      </c>
      <c r="F189" s="50" t="s">
        <v>11</v>
      </c>
      <c r="G189" t="s">
        <v>409</v>
      </c>
      <c r="H189" s="55" t="s">
        <v>7</v>
      </c>
      <c r="I189" t="str">
        <f t="shared" si="4"/>
        <v>Household member seeking services or support from a health care provider for this concern : Decline to answer</v>
      </c>
      <c r="J189" t="str">
        <f t="shared" si="5"/>
        <v>Household member seeking services or support from a health care provider for this concern : Decline to answerLebanese</v>
      </c>
      <c r="S189" s="55">
        <v>8.6206896551724102E-3</v>
      </c>
      <c r="V189" s="55">
        <v>1.88679245283019E-2</v>
      </c>
    </row>
    <row r="190" spans="1:34" x14ac:dyDescent="0.35">
      <c r="A190" s="34" t="s">
        <v>66</v>
      </c>
      <c r="B190" s="34" t="s">
        <v>88</v>
      </c>
      <c r="C190" s="34" t="s">
        <v>268</v>
      </c>
      <c r="D190" s="50" t="s">
        <v>410</v>
      </c>
      <c r="E190" s="50" t="s">
        <v>10</v>
      </c>
      <c r="F190" s="50" t="s">
        <v>11</v>
      </c>
      <c r="G190" t="s">
        <v>409</v>
      </c>
      <c r="H190" s="55" t="s">
        <v>8</v>
      </c>
      <c r="I190" t="str">
        <f t="shared" si="4"/>
        <v>Household member seeking services or support from a health care provider for this concern : Don't know</v>
      </c>
      <c r="J190" t="str">
        <f t="shared" si="5"/>
        <v>Household member seeking services or support from a health care provider for this concern : Don't knowLebanese</v>
      </c>
      <c r="Q190" s="55">
        <v>9.5238095238095195E-3</v>
      </c>
      <c r="R190" s="55">
        <v>1.3333333333333299E-2</v>
      </c>
      <c r="S190" s="55">
        <v>8.6206896551724102E-3</v>
      </c>
      <c r="T190" s="55">
        <v>2.04081632653061E-2</v>
      </c>
      <c r="V190" s="55">
        <v>3.77358490566038E-2</v>
      </c>
    </row>
    <row r="191" spans="1:34" x14ac:dyDescent="0.35">
      <c r="A191" s="34" t="s">
        <v>66</v>
      </c>
      <c r="B191" s="34" t="s">
        <v>88</v>
      </c>
      <c r="C191" s="34" t="s">
        <v>268</v>
      </c>
      <c r="D191" s="50" t="s">
        <v>410</v>
      </c>
      <c r="E191" s="50" t="s">
        <v>10</v>
      </c>
      <c r="F191" s="50" t="s">
        <v>11</v>
      </c>
      <c r="G191" t="s">
        <v>409</v>
      </c>
      <c r="H191" s="55" t="s">
        <v>64</v>
      </c>
      <c r="I191" t="str">
        <f t="shared" si="4"/>
        <v>Household member seeking services or support from a health care provider for this concern : No</v>
      </c>
      <c r="J191" t="str">
        <f t="shared" si="5"/>
        <v>Household member seeking services or support from a health care provider for this concern : NoLebanese</v>
      </c>
      <c r="K191" s="55">
        <v>0.81379310344827605</v>
      </c>
      <c r="L191" s="55">
        <v>0.93137254901960798</v>
      </c>
      <c r="M191" s="55">
        <v>0.65573770491803296</v>
      </c>
      <c r="N191" s="55">
        <v>0.870588235294118</v>
      </c>
      <c r="O191" s="55">
        <v>0.89285714285714302</v>
      </c>
      <c r="P191" s="55">
        <v>0.74603174603174605</v>
      </c>
      <c r="Q191" s="55">
        <v>0.87619047619047596</v>
      </c>
      <c r="R191" s="55">
        <v>0.85333333333333306</v>
      </c>
      <c r="S191" s="55">
        <v>0.87068965517241403</v>
      </c>
      <c r="T191" s="55">
        <v>0.95918367346938804</v>
      </c>
      <c r="U191" s="55">
        <v>0.92727272727272703</v>
      </c>
      <c r="V191" s="55">
        <v>0.86792452830188704</v>
      </c>
      <c r="W191" s="55">
        <v>0.90291262135922301</v>
      </c>
      <c r="X191" s="55">
        <v>0.9</v>
      </c>
      <c r="Y191" s="55">
        <v>0.871428571428571</v>
      </c>
      <c r="Z191" s="55">
        <v>0.95833333333333304</v>
      </c>
      <c r="AA191" s="55">
        <v>0.86206896551724099</v>
      </c>
      <c r="AB191" s="55">
        <v>0.93333333333333302</v>
      </c>
      <c r="AC191" s="55">
        <v>0.91780821917808197</v>
      </c>
      <c r="AD191" s="55">
        <v>0.98214285714285698</v>
      </c>
      <c r="AE191" s="55">
        <v>0.94444444444444497</v>
      </c>
      <c r="AF191" s="55">
        <v>0.875</v>
      </c>
      <c r="AG191" s="55">
        <v>0.89743589743589802</v>
      </c>
      <c r="AH191" s="55">
        <v>0.78947368421052599</v>
      </c>
    </row>
    <row r="192" spans="1:34" x14ac:dyDescent="0.35">
      <c r="A192" s="34" t="s">
        <v>66</v>
      </c>
      <c r="B192" s="34" t="s">
        <v>88</v>
      </c>
      <c r="C192" s="34" t="s">
        <v>268</v>
      </c>
      <c r="D192" s="50" t="s">
        <v>410</v>
      </c>
      <c r="E192" s="50" t="s">
        <v>10</v>
      </c>
      <c r="F192" s="50" t="s">
        <v>11</v>
      </c>
      <c r="G192" t="s">
        <v>409</v>
      </c>
      <c r="H192" s="55" t="s">
        <v>65</v>
      </c>
      <c r="I192" t="str">
        <f t="shared" si="4"/>
        <v>Household member seeking services or support from a health care provider for this concern : Yes</v>
      </c>
      <c r="J192" t="str">
        <f t="shared" si="5"/>
        <v>Household member seeking services or support from a health care provider for this concern : YesLebanese</v>
      </c>
      <c r="K192" s="55">
        <v>0.18620689655172401</v>
      </c>
      <c r="L192" s="55">
        <v>6.8627450980392204E-2</v>
      </c>
      <c r="M192" s="55">
        <v>0.34426229508196698</v>
      </c>
      <c r="N192" s="55">
        <v>0.129411764705882</v>
      </c>
      <c r="O192" s="55">
        <v>0.107142857142857</v>
      </c>
      <c r="P192" s="55">
        <v>0.25396825396825401</v>
      </c>
      <c r="Q192" s="55">
        <v>0.114285714285714</v>
      </c>
      <c r="R192" s="55">
        <v>0.133333333333333</v>
      </c>
      <c r="S192" s="55">
        <v>0.11206896551724101</v>
      </c>
      <c r="T192" s="55">
        <v>2.04081632653061E-2</v>
      </c>
      <c r="U192" s="55">
        <v>7.2727272727272696E-2</v>
      </c>
      <c r="V192" s="55">
        <v>7.5471698113207503E-2</v>
      </c>
      <c r="W192" s="55">
        <v>9.7087378640776698E-2</v>
      </c>
      <c r="X192" s="55">
        <v>0.1</v>
      </c>
      <c r="Y192" s="55">
        <v>0.128571428571429</v>
      </c>
      <c r="Z192" s="55">
        <v>4.1666666666666699E-2</v>
      </c>
      <c r="AA192" s="55">
        <v>0.13793103448275901</v>
      </c>
      <c r="AB192" s="55">
        <v>6.6666666666666693E-2</v>
      </c>
      <c r="AC192" s="55">
        <v>8.2191780821917804E-2</v>
      </c>
      <c r="AD192" s="55">
        <v>1.7857142857142901E-2</v>
      </c>
      <c r="AE192" s="55">
        <v>5.5555555555555601E-2</v>
      </c>
      <c r="AF192" s="55">
        <v>0.125</v>
      </c>
      <c r="AG192" s="55">
        <v>0.102564102564103</v>
      </c>
      <c r="AH192" s="55">
        <v>0.21052631578947401</v>
      </c>
    </row>
    <row r="193" spans="1:34" x14ac:dyDescent="0.35">
      <c r="A193" s="34" t="s">
        <v>66</v>
      </c>
      <c r="B193" s="34" t="s">
        <v>88</v>
      </c>
      <c r="C193" s="34" t="s">
        <v>268</v>
      </c>
      <c r="D193" s="50" t="s">
        <v>410</v>
      </c>
      <c r="E193" s="50" t="s">
        <v>10</v>
      </c>
      <c r="F193" s="84" t="s">
        <v>11</v>
      </c>
      <c r="G193" t="s">
        <v>427</v>
      </c>
      <c r="H193" s="55" t="s">
        <v>417</v>
      </c>
      <c r="I193" t="str">
        <f t="shared" si="4"/>
        <v>Main reasons why affected household member(s) did not seek services or support from a health care provider : Tried to seek support but was not able</v>
      </c>
      <c r="J193" t="str">
        <f t="shared" si="5"/>
        <v>Main reasons why affected household member(s) did not seek services or support from a health care provider : Tried to seek support but was not ableLebanese</v>
      </c>
      <c r="K193" s="55">
        <v>5.93220338983051E-2</v>
      </c>
      <c r="L193" s="55">
        <v>0.115789473684211</v>
      </c>
      <c r="M193" s="55">
        <v>0.05</v>
      </c>
      <c r="N193" s="55">
        <v>4.0540540540540501E-2</v>
      </c>
      <c r="O193" s="55">
        <v>0.11</v>
      </c>
      <c r="P193" s="55">
        <v>0.159574468085106</v>
      </c>
      <c r="Q193" s="55">
        <v>5.4347826086956499E-2</v>
      </c>
      <c r="R193" s="55">
        <v>7.8125E-2</v>
      </c>
      <c r="S193" s="55">
        <v>5.9405940594059403E-2</v>
      </c>
      <c r="T193" s="55">
        <v>-2.2204460492503101E-16</v>
      </c>
      <c r="U193" s="55">
        <v>3.9215686274509803E-2</v>
      </c>
      <c r="V193" s="55">
        <v>4.3478260869565202E-2</v>
      </c>
      <c r="W193" s="55">
        <v>3.2258064516128997E-2</v>
      </c>
      <c r="X193" s="55">
        <v>0.2</v>
      </c>
      <c r="Y193" s="55">
        <v>8.1967213114754106E-2</v>
      </c>
      <c r="Z193" s="55">
        <v>2.1739130434782601E-2</v>
      </c>
      <c r="AA193" s="55">
        <v>0.14000000000000001</v>
      </c>
      <c r="AB193" s="55">
        <v>3.5714285714285698E-2</v>
      </c>
      <c r="AC193" s="55">
        <v>0</v>
      </c>
      <c r="AD193" s="55">
        <v>0</v>
      </c>
      <c r="AE193" s="55">
        <v>4.7058823529411799E-2</v>
      </c>
      <c r="AF193" s="55">
        <v>0.15476190476190499</v>
      </c>
      <c r="AG193" s="55">
        <v>0</v>
      </c>
      <c r="AH193" s="55">
        <v>0.133333333333333</v>
      </c>
    </row>
    <row r="194" spans="1:34" x14ac:dyDescent="0.35">
      <c r="A194" s="34" t="s">
        <v>66</v>
      </c>
      <c r="B194" s="34" t="s">
        <v>88</v>
      </c>
      <c r="C194" s="34" t="s">
        <v>268</v>
      </c>
      <c r="D194" s="50" t="s">
        <v>410</v>
      </c>
      <c r="E194" s="50" t="s">
        <v>10</v>
      </c>
      <c r="F194" s="84" t="s">
        <v>11</v>
      </c>
      <c r="G194" t="s">
        <v>427</v>
      </c>
      <c r="H194" s="55" t="s">
        <v>418</v>
      </c>
      <c r="I194" t="str">
        <f t="shared" si="4"/>
        <v>Main reasons why affected household member(s) did not seek services or support from a health care provider : Did not consider this to be a health issue</v>
      </c>
      <c r="J194" t="str">
        <f t="shared" si="5"/>
        <v>Main reasons why affected household member(s) did not seek services or support from a health care provider : Did not consider this to be a health issueLebanese</v>
      </c>
      <c r="K194" s="55">
        <v>0.60169491525423702</v>
      </c>
      <c r="L194" s="55">
        <v>0.62105263157894697</v>
      </c>
      <c r="M194" s="55">
        <v>0.4</v>
      </c>
      <c r="N194" s="55">
        <v>0.608108108108108</v>
      </c>
      <c r="O194" s="55">
        <v>0.51</v>
      </c>
      <c r="P194" s="55">
        <v>0.5</v>
      </c>
      <c r="Q194" s="55">
        <v>0.58695652173913004</v>
      </c>
      <c r="R194" s="55">
        <v>0.59375</v>
      </c>
      <c r="S194" s="55">
        <v>0.70297029702970304</v>
      </c>
      <c r="T194" s="55">
        <v>0.80851063829787195</v>
      </c>
      <c r="U194" s="55">
        <v>0.66666666666666696</v>
      </c>
      <c r="V194" s="55">
        <v>0.67391304347826098</v>
      </c>
      <c r="W194" s="55">
        <v>0.67741935483870996</v>
      </c>
      <c r="X194" s="55">
        <v>0.46666666666666701</v>
      </c>
      <c r="Y194" s="55">
        <v>0.73770491803278704</v>
      </c>
      <c r="Z194" s="55">
        <v>0.86956521739130399</v>
      </c>
      <c r="AA194" s="55">
        <v>0.5</v>
      </c>
      <c r="AB194" s="55">
        <v>0.72142857142857097</v>
      </c>
      <c r="AC194" s="55">
        <v>0.79104477611940305</v>
      </c>
      <c r="AD194" s="55">
        <v>0.81818181818181801</v>
      </c>
      <c r="AE194" s="55">
        <v>0.67058823529411804</v>
      </c>
      <c r="AF194" s="55">
        <v>0.452380952380952</v>
      </c>
      <c r="AG194" s="55">
        <v>0.6</v>
      </c>
      <c r="AH194" s="55">
        <v>0.51111111111111096</v>
      </c>
    </row>
    <row r="195" spans="1:34" x14ac:dyDescent="0.35">
      <c r="A195" s="34" t="s">
        <v>66</v>
      </c>
      <c r="B195" s="34" t="s">
        <v>88</v>
      </c>
      <c r="C195" s="34" t="s">
        <v>268</v>
      </c>
      <c r="D195" s="50" t="s">
        <v>410</v>
      </c>
      <c r="E195" s="50" t="s">
        <v>10</v>
      </c>
      <c r="F195" s="84" t="s">
        <v>11</v>
      </c>
      <c r="G195" t="s">
        <v>427</v>
      </c>
      <c r="H195" s="55" t="s">
        <v>419</v>
      </c>
      <c r="I195" t="str">
        <f t="shared" ref="I195:I208" si="6">CONCATENATE(G195,H195)</f>
        <v>Main reasons why affected household member(s) did not seek services or support from a health care provider : Sought support from community or religious leader</v>
      </c>
      <c r="J195" t="str">
        <f t="shared" ref="J195:J208" si="7">CONCATENATE(G195,H195,F195)</f>
        <v>Main reasons why affected household member(s) did not seek services or support from a health care provider : Sought support from community or religious leaderLebanese</v>
      </c>
      <c r="K195" s="55">
        <v>3.3898305084745797E-2</v>
      </c>
      <c r="L195" s="55">
        <v>4.2105263157894701E-2</v>
      </c>
      <c r="M195" s="55">
        <v>0</v>
      </c>
      <c r="N195" s="55">
        <v>1.35135135135135E-2</v>
      </c>
      <c r="O195" s="55">
        <v>0.01</v>
      </c>
      <c r="P195" s="55">
        <v>0</v>
      </c>
      <c r="Q195" s="55">
        <v>2.1739130434782601E-2</v>
      </c>
      <c r="R195" s="55">
        <v>4.6875E-2</v>
      </c>
      <c r="S195" s="55">
        <v>9.9009900990098994E-3</v>
      </c>
      <c r="T195" s="55">
        <v>-2.2204460492503101E-16</v>
      </c>
      <c r="U195" s="55">
        <v>1.9607843137254902E-2</v>
      </c>
      <c r="V195" s="55">
        <v>2.1739130434782601E-2</v>
      </c>
      <c r="W195" s="55">
        <v>1.11022302462516E-16</v>
      </c>
      <c r="X195" s="55">
        <v>0</v>
      </c>
      <c r="Y195" s="55">
        <v>8.1967213114754103E-3</v>
      </c>
      <c r="Z195" s="55">
        <v>0</v>
      </c>
      <c r="AA195" s="55">
        <v>0.04</v>
      </c>
      <c r="AB195" s="55">
        <v>7.14285714285714E-3</v>
      </c>
      <c r="AC195" s="55">
        <v>5.9701492537313397E-2</v>
      </c>
      <c r="AD195" s="55">
        <v>0</v>
      </c>
      <c r="AE195" s="55">
        <v>3.5294117647058802E-2</v>
      </c>
      <c r="AF195" s="55">
        <v>3.5714285714285698E-2</v>
      </c>
      <c r="AG195" s="55">
        <v>0</v>
      </c>
      <c r="AH195" s="55">
        <v>2.2222222222222199E-2</v>
      </c>
    </row>
    <row r="196" spans="1:34" x14ac:dyDescent="0.35">
      <c r="A196" s="34" t="s">
        <v>66</v>
      </c>
      <c r="B196" s="34" t="s">
        <v>88</v>
      </c>
      <c r="C196" s="34" t="s">
        <v>268</v>
      </c>
      <c r="D196" s="50" t="s">
        <v>410</v>
      </c>
      <c r="E196" s="50" t="s">
        <v>10</v>
      </c>
      <c r="F196" s="84" t="s">
        <v>11</v>
      </c>
      <c r="G196" t="s">
        <v>427</v>
      </c>
      <c r="H196" s="55" t="s">
        <v>420</v>
      </c>
      <c r="I196" t="str">
        <f t="shared" si="6"/>
        <v>Main reasons why affected household member(s) did not seek services or support from a health care provider : Did not know where to seek support</v>
      </c>
      <c r="J196" t="str">
        <f t="shared" si="7"/>
        <v>Main reasons why affected household member(s) did not seek services or support from a health care provider : Did not know where to seek supportLebanese</v>
      </c>
      <c r="K196" s="55">
        <v>0.13559322033898299</v>
      </c>
      <c r="L196" s="55">
        <v>0.14736842105263201</v>
      </c>
      <c r="M196" s="55">
        <v>0.32500000000000001</v>
      </c>
      <c r="N196" s="55">
        <v>0.195945945945946</v>
      </c>
      <c r="O196" s="55">
        <v>0.23</v>
      </c>
      <c r="P196" s="55">
        <v>0.25531914893617003</v>
      </c>
      <c r="Q196" s="55">
        <v>0.217391304347826</v>
      </c>
      <c r="R196" s="55">
        <v>9.375E-2</v>
      </c>
      <c r="S196" s="55">
        <v>8.9108910891089105E-2</v>
      </c>
      <c r="T196" s="55">
        <v>0.19148936170212799</v>
      </c>
      <c r="U196" s="55">
        <v>0.13725490196078399</v>
      </c>
      <c r="V196" s="55">
        <v>0.13043478260869601</v>
      </c>
      <c r="W196" s="55">
        <v>0.13978494623655899</v>
      </c>
      <c r="X196" s="55">
        <v>0.24444444444444399</v>
      </c>
      <c r="Y196" s="55">
        <v>0.13934426229508201</v>
      </c>
      <c r="Z196" s="55">
        <v>4.3478260869565202E-2</v>
      </c>
      <c r="AA196" s="55">
        <v>0.14000000000000001</v>
      </c>
      <c r="AB196" s="55">
        <v>0.13571428571428601</v>
      </c>
      <c r="AC196" s="55">
        <v>4.47761194029851E-2</v>
      </c>
      <c r="AD196" s="55">
        <v>0.109090909090909</v>
      </c>
      <c r="AE196" s="55">
        <v>0.188235294117647</v>
      </c>
      <c r="AF196" s="55">
        <v>0.28571428571428598</v>
      </c>
      <c r="AG196" s="55">
        <v>0.34285714285714303</v>
      </c>
      <c r="AH196" s="55">
        <v>0.28888888888888897</v>
      </c>
    </row>
    <row r="197" spans="1:34" x14ac:dyDescent="0.35">
      <c r="A197" s="34" t="s">
        <v>66</v>
      </c>
      <c r="B197" s="34" t="s">
        <v>88</v>
      </c>
      <c r="C197" s="34" t="s">
        <v>268</v>
      </c>
      <c r="D197" s="50" t="s">
        <v>410</v>
      </c>
      <c r="E197" s="50" t="s">
        <v>10</v>
      </c>
      <c r="F197" s="84" t="s">
        <v>11</v>
      </c>
      <c r="G197" t="s">
        <v>427</v>
      </c>
      <c r="H197" s="55" t="s">
        <v>421</v>
      </c>
      <c r="I197" t="str">
        <f t="shared" si="6"/>
        <v>Main reasons why affected household member(s) did not seek services or support from a health care provider : Could not afford to seek support (e.g. cost of transporation, consultation)</v>
      </c>
      <c r="J197" t="str">
        <f t="shared" si="7"/>
        <v>Main reasons why affected household member(s) did not seek services or support from a health care provider : Could not afford to seek support (e.g. cost of transporation, consultation)Lebanese</v>
      </c>
      <c r="K197" s="55">
        <v>0.152542372881356</v>
      </c>
      <c r="L197" s="55">
        <v>7.3684210526315796E-2</v>
      </c>
      <c r="M197" s="55">
        <v>0.15</v>
      </c>
      <c r="N197" s="55">
        <v>0.101351351351351</v>
      </c>
      <c r="O197" s="55">
        <v>0.04</v>
      </c>
      <c r="P197" s="55">
        <v>5.31914893617021E-2</v>
      </c>
      <c r="Q197" s="55">
        <v>0.119565217391304</v>
      </c>
      <c r="R197" s="55">
        <v>0.15625</v>
      </c>
      <c r="S197" s="55">
        <v>7.9207920792079195E-2</v>
      </c>
      <c r="T197" s="55">
        <v>2.1276595744680899E-2</v>
      </c>
      <c r="U197" s="55">
        <v>1.9607843137254902E-2</v>
      </c>
      <c r="V197" s="55">
        <v>0.108695652173913</v>
      </c>
      <c r="W197" s="55">
        <v>2.1505376344085999E-2</v>
      </c>
      <c r="X197" s="55">
        <v>2.2222222222222199E-2</v>
      </c>
      <c r="Y197" s="55">
        <v>2.4590163934426201E-2</v>
      </c>
      <c r="Z197" s="55">
        <v>8.6956521739130405E-2</v>
      </c>
      <c r="AA197" s="55">
        <v>0.12</v>
      </c>
      <c r="AB197" s="55">
        <v>1.4285714285714299E-2</v>
      </c>
      <c r="AC197" s="55">
        <v>0.134328358208955</v>
      </c>
      <c r="AD197" s="55">
        <v>7.2727272727272696E-2</v>
      </c>
      <c r="AE197" s="55">
        <v>1.1764705882352899E-2</v>
      </c>
      <c r="AF197" s="55">
        <v>1.1904761904761901E-2</v>
      </c>
      <c r="AG197" s="55">
        <v>8.5714285714285701E-2</v>
      </c>
      <c r="AH197" s="55">
        <v>8.8888888888888906E-2</v>
      </c>
    </row>
    <row r="198" spans="1:34" x14ac:dyDescent="0.35">
      <c r="A198" s="34" t="s">
        <v>66</v>
      </c>
      <c r="B198" s="34" t="s">
        <v>88</v>
      </c>
      <c r="C198" s="34" t="s">
        <v>268</v>
      </c>
      <c r="D198" s="50" t="s">
        <v>410</v>
      </c>
      <c r="E198" s="50" t="s">
        <v>10</v>
      </c>
      <c r="F198" s="84" t="s">
        <v>11</v>
      </c>
      <c r="G198" t="s">
        <v>427</v>
      </c>
      <c r="H198" s="55" t="s">
        <v>422</v>
      </c>
      <c r="I198" t="str">
        <f t="shared" si="6"/>
        <v>Main reasons why affected household member(s) did not seek services or support from a health care provider : Could not access support (e.g. facility too far, hours not convenient)</v>
      </c>
      <c r="J198" t="str">
        <f t="shared" si="7"/>
        <v>Main reasons why affected household member(s) did not seek services or support from a health care provider : Could not access support (e.g. facility too far, hours not convenient)Lebanese</v>
      </c>
      <c r="K198" s="55">
        <v>8.4745762711864406E-3</v>
      </c>
      <c r="L198" s="55">
        <v>1.05263157894737E-2</v>
      </c>
      <c r="M198" s="55">
        <v>0</v>
      </c>
      <c r="N198" s="55">
        <v>6.7567567567567597E-3</v>
      </c>
      <c r="O198" s="55">
        <v>0</v>
      </c>
      <c r="P198" s="55">
        <v>1.0638297872340399E-2</v>
      </c>
      <c r="Q198" s="55">
        <v>3.2608695652173898E-2</v>
      </c>
      <c r="R198" s="55">
        <v>1.5625E-2</v>
      </c>
      <c r="S198" s="55">
        <v>9.9009900990098994E-3</v>
      </c>
      <c r="T198" s="55">
        <v>2.1276595744680899E-2</v>
      </c>
      <c r="U198" s="55">
        <v>3.9215686274509803E-2</v>
      </c>
      <c r="V198" s="55">
        <v>0</v>
      </c>
      <c r="W198" s="55">
        <v>1.11022302462516E-16</v>
      </c>
      <c r="X198" s="55">
        <v>4.4444444444444398E-2</v>
      </c>
      <c r="Y198" s="55">
        <v>0</v>
      </c>
      <c r="Z198" s="55">
        <v>2.1739130434782601E-2</v>
      </c>
      <c r="AA198" s="55">
        <v>0</v>
      </c>
      <c r="AB198" s="55">
        <v>2.1428571428571401E-2</v>
      </c>
      <c r="AC198" s="55">
        <v>0</v>
      </c>
      <c r="AD198" s="55">
        <v>0</v>
      </c>
      <c r="AE198" s="55">
        <v>2.3529411764705899E-2</v>
      </c>
      <c r="AF198" s="55">
        <v>3.5714285714285698E-2</v>
      </c>
      <c r="AG198" s="55">
        <v>0</v>
      </c>
      <c r="AH198" s="55">
        <v>1.11022302462516E-16</v>
      </c>
    </row>
    <row r="199" spans="1:34" x14ac:dyDescent="0.35">
      <c r="A199" s="34" t="s">
        <v>66</v>
      </c>
      <c r="B199" s="34" t="s">
        <v>88</v>
      </c>
      <c r="C199" s="34" t="s">
        <v>268</v>
      </c>
      <c r="D199" s="50" t="s">
        <v>410</v>
      </c>
      <c r="E199" s="50" t="s">
        <v>10</v>
      </c>
      <c r="F199" s="84" t="s">
        <v>11</v>
      </c>
      <c r="G199" t="s">
        <v>427</v>
      </c>
      <c r="H199" s="55" t="s">
        <v>423</v>
      </c>
      <c r="I199" t="str">
        <f t="shared" si="6"/>
        <v>Main reasons why affected household member(s) did not seek services or support from a health care provider : Disability prevents access to mental health care</v>
      </c>
      <c r="J199" t="str">
        <f t="shared" si="7"/>
        <v>Main reasons why affected household member(s) did not seek services or support from a health care provider : Disability prevents access to mental health careLebanese</v>
      </c>
      <c r="K199" s="55">
        <v>0</v>
      </c>
      <c r="L199" s="55">
        <v>0</v>
      </c>
      <c r="M199" s="55">
        <v>0</v>
      </c>
      <c r="N199" s="55">
        <v>6.7567567567567597E-3</v>
      </c>
      <c r="O199" s="55">
        <v>0</v>
      </c>
      <c r="P199" s="55">
        <v>0</v>
      </c>
      <c r="Q199" s="55">
        <v>0</v>
      </c>
      <c r="R199" s="55">
        <v>0</v>
      </c>
      <c r="S199" s="55">
        <v>0</v>
      </c>
      <c r="T199" s="55">
        <v>-2.2204460492503101E-16</v>
      </c>
      <c r="U199" s="55">
        <v>0</v>
      </c>
      <c r="V199" s="55">
        <v>0</v>
      </c>
      <c r="W199" s="55">
        <v>1.11022302462516E-16</v>
      </c>
      <c r="X199" s="55">
        <v>0</v>
      </c>
      <c r="Y199" s="55">
        <v>8.1967213114754103E-3</v>
      </c>
      <c r="Z199" s="55">
        <v>0</v>
      </c>
      <c r="AA199" s="55">
        <v>0</v>
      </c>
      <c r="AB199" s="55">
        <v>0</v>
      </c>
      <c r="AC199" s="55">
        <v>0</v>
      </c>
      <c r="AD199" s="55">
        <v>0</v>
      </c>
      <c r="AE199" s="55">
        <v>0</v>
      </c>
      <c r="AF199" s="55">
        <v>0</v>
      </c>
      <c r="AG199" s="55">
        <v>0</v>
      </c>
      <c r="AH199" s="55">
        <v>1.11022302462516E-16</v>
      </c>
    </row>
    <row r="200" spans="1:34" x14ac:dyDescent="0.35">
      <c r="A200" s="34" t="s">
        <v>66</v>
      </c>
      <c r="B200" s="34" t="s">
        <v>88</v>
      </c>
      <c r="C200" s="34" t="s">
        <v>268</v>
      </c>
      <c r="D200" s="50" t="s">
        <v>410</v>
      </c>
      <c r="E200" s="50" t="s">
        <v>10</v>
      </c>
      <c r="F200" s="84" t="s">
        <v>11</v>
      </c>
      <c r="G200" t="s">
        <v>427</v>
      </c>
      <c r="H200" s="55" t="s">
        <v>424</v>
      </c>
      <c r="I200" t="str">
        <f t="shared" si="6"/>
        <v>Main reasons why affected household member(s) did not seek services or support from a health care provider : Was concerned about what people might say</v>
      </c>
      <c r="J200" t="str">
        <f t="shared" si="7"/>
        <v>Main reasons why affected household member(s) did not seek services or support from a health care provider : Was concerned about what people might sayLebanese</v>
      </c>
      <c r="K200" s="55">
        <v>1.6949152542372899E-2</v>
      </c>
      <c r="L200" s="55">
        <v>0</v>
      </c>
      <c r="M200" s="55">
        <v>7.4999999999999997E-2</v>
      </c>
      <c r="N200" s="55">
        <v>0</v>
      </c>
      <c r="O200" s="55">
        <v>0.04</v>
      </c>
      <c r="P200" s="55">
        <v>3.1914893617021302E-2</v>
      </c>
      <c r="Q200" s="55">
        <v>8.6956521739130405E-2</v>
      </c>
      <c r="R200" s="55">
        <v>1.5625E-2</v>
      </c>
      <c r="S200" s="55">
        <v>0</v>
      </c>
      <c r="T200" s="55">
        <v>-2.2204460492503101E-16</v>
      </c>
      <c r="U200" s="55">
        <v>0</v>
      </c>
      <c r="V200" s="55">
        <v>2.1739130434782601E-2</v>
      </c>
      <c r="W200" s="55">
        <v>5.3763440860214999E-2</v>
      </c>
      <c r="X200" s="55">
        <v>6.6666666666666693E-2</v>
      </c>
      <c r="Y200" s="55">
        <v>3.2786885245901599E-2</v>
      </c>
      <c r="Z200" s="55">
        <v>0</v>
      </c>
      <c r="AA200" s="55">
        <v>0.02</v>
      </c>
      <c r="AB200" s="55">
        <v>7.14285714285714E-3</v>
      </c>
      <c r="AC200" s="55">
        <v>0</v>
      </c>
      <c r="AD200" s="55">
        <v>0</v>
      </c>
      <c r="AE200" s="55">
        <v>0</v>
      </c>
      <c r="AF200" s="55">
        <v>3.5714285714285698E-2</v>
      </c>
      <c r="AG200" s="55">
        <v>0</v>
      </c>
      <c r="AH200" s="55">
        <v>1.11022302462516E-16</v>
      </c>
    </row>
    <row r="201" spans="1:34" x14ac:dyDescent="0.35">
      <c r="A201" s="34" t="s">
        <v>66</v>
      </c>
      <c r="B201" s="34" t="s">
        <v>88</v>
      </c>
      <c r="C201" s="34" t="s">
        <v>268</v>
      </c>
      <c r="D201" s="50" t="s">
        <v>410</v>
      </c>
      <c r="E201" s="50" t="s">
        <v>10</v>
      </c>
      <c r="F201" s="84" t="s">
        <v>11</v>
      </c>
      <c r="G201" t="s">
        <v>427</v>
      </c>
      <c r="H201" s="55" t="s">
        <v>425</v>
      </c>
      <c r="I201" t="str">
        <f t="shared" si="6"/>
        <v>Main reasons why affected household member(s) did not seek services or support from a health care provider : Affected HH member(s) refused to seek health services/support</v>
      </c>
      <c r="J201" t="str">
        <f t="shared" si="7"/>
        <v>Main reasons why affected household member(s) did not seek services or support from a health care provider : Affected HH member(s) refused to seek health services/supportLebanese</v>
      </c>
      <c r="K201" s="55">
        <v>8.4745762711864406E-3</v>
      </c>
      <c r="L201" s="55">
        <v>1.05263157894737E-2</v>
      </c>
      <c r="M201" s="55">
        <v>0</v>
      </c>
      <c r="N201" s="55">
        <v>4.72972972972973E-2</v>
      </c>
      <c r="O201" s="55">
        <v>0</v>
      </c>
      <c r="P201" s="55">
        <v>1.0638297872340399E-2</v>
      </c>
      <c r="Q201" s="55">
        <v>1.0869565217391301E-2</v>
      </c>
      <c r="R201" s="55">
        <v>1.5625E-2</v>
      </c>
      <c r="S201" s="55">
        <v>0</v>
      </c>
      <c r="T201" s="55">
        <v>-2.2204460492503101E-16</v>
      </c>
      <c r="U201" s="55">
        <v>0</v>
      </c>
      <c r="V201" s="55">
        <v>0</v>
      </c>
      <c r="W201" s="55">
        <v>1.11022302462516E-16</v>
      </c>
      <c r="X201" s="55">
        <v>0</v>
      </c>
      <c r="Y201" s="55">
        <v>8.1967213114754103E-3</v>
      </c>
      <c r="Z201" s="55">
        <v>0</v>
      </c>
      <c r="AA201" s="55">
        <v>0.02</v>
      </c>
      <c r="AB201" s="55">
        <v>0</v>
      </c>
      <c r="AC201" s="55">
        <v>0</v>
      </c>
      <c r="AD201" s="55">
        <v>1.8181818181818198E-2</v>
      </c>
      <c r="AE201" s="55">
        <v>0</v>
      </c>
      <c r="AF201" s="55">
        <v>0</v>
      </c>
      <c r="AG201" s="55">
        <v>2.8571428571428598E-2</v>
      </c>
      <c r="AH201" s="55">
        <v>1.11022302462516E-16</v>
      </c>
    </row>
    <row r="202" spans="1:34" x14ac:dyDescent="0.35">
      <c r="A202" s="34" t="s">
        <v>66</v>
      </c>
      <c r="B202" s="34" t="s">
        <v>88</v>
      </c>
      <c r="C202" s="34" t="s">
        <v>268</v>
      </c>
      <c r="D202" s="50" t="s">
        <v>410</v>
      </c>
      <c r="E202" s="50" t="s">
        <v>10</v>
      </c>
      <c r="F202" s="84" t="s">
        <v>11</v>
      </c>
      <c r="G202" t="s">
        <v>427</v>
      </c>
      <c r="H202" s="55" t="s">
        <v>426</v>
      </c>
      <c r="I202" t="str">
        <f t="shared" si="6"/>
        <v>Main reasons why affected household member(s) did not seek services or support from a health care provider : Other family members discouraged the affected HH member(s) from seeking support</v>
      </c>
      <c r="J202" t="str">
        <f t="shared" si="7"/>
        <v>Main reasons why affected household member(s) did not seek services or support from a health care provider : Other family members discouraged the affected HH member(s) from seeking supportLebanese</v>
      </c>
      <c r="K202" s="55">
        <v>0</v>
      </c>
      <c r="L202" s="55">
        <v>3.1578947368421102E-2</v>
      </c>
      <c r="M202" s="55">
        <v>2.5000000000000001E-2</v>
      </c>
      <c r="N202" s="55">
        <v>2.7027027027027001E-2</v>
      </c>
      <c r="O202" s="55">
        <v>0.01</v>
      </c>
      <c r="P202" s="55">
        <v>1.0638297872340399E-2</v>
      </c>
      <c r="Q202" s="55">
        <v>1.0869565217391301E-2</v>
      </c>
      <c r="R202" s="55">
        <v>1.5625E-2</v>
      </c>
      <c r="S202" s="55">
        <v>0</v>
      </c>
      <c r="T202" s="55">
        <v>-2.2204460492503101E-16</v>
      </c>
      <c r="U202" s="55">
        <v>0</v>
      </c>
      <c r="V202" s="55">
        <v>0</v>
      </c>
      <c r="W202" s="55">
        <v>1.0752688172042999E-2</v>
      </c>
      <c r="X202" s="55">
        <v>0</v>
      </c>
      <c r="Y202" s="55">
        <v>0</v>
      </c>
      <c r="Z202" s="55">
        <v>2.1739130434782601E-2</v>
      </c>
      <c r="AA202" s="55">
        <v>0</v>
      </c>
      <c r="AB202" s="55">
        <v>0</v>
      </c>
      <c r="AC202" s="55">
        <v>0</v>
      </c>
      <c r="AD202" s="55">
        <v>0</v>
      </c>
      <c r="AE202" s="55">
        <v>0</v>
      </c>
      <c r="AF202" s="55">
        <v>0</v>
      </c>
      <c r="AG202" s="55">
        <v>0</v>
      </c>
      <c r="AH202" s="55">
        <v>1.11022302462516E-16</v>
      </c>
    </row>
    <row r="203" spans="1:34" x14ac:dyDescent="0.35">
      <c r="A203" s="34" t="s">
        <v>66</v>
      </c>
      <c r="B203" s="34" t="s">
        <v>88</v>
      </c>
      <c r="C203" s="34" t="s">
        <v>268</v>
      </c>
      <c r="D203" s="50" t="s">
        <v>410</v>
      </c>
      <c r="E203" s="50" t="s">
        <v>10</v>
      </c>
      <c r="F203" s="84" t="s">
        <v>11</v>
      </c>
      <c r="G203" t="s">
        <v>427</v>
      </c>
      <c r="H203" s="55" t="s">
        <v>130</v>
      </c>
      <c r="I203" t="str">
        <f t="shared" si="6"/>
        <v>Main reasons why affected household member(s) did not seek services or support from a health care provider : Language issues or communication barriers (can include disability related to speaking/ seeing/ hearing)</v>
      </c>
      <c r="J203" t="str">
        <f t="shared" si="7"/>
        <v>Main reasons why affected household member(s) did not seek services or support from a health care provider : Language issues or communication barriers (can include disability related to speaking/ seeing/ hearing)Lebanese</v>
      </c>
      <c r="K203" s="55">
        <v>0</v>
      </c>
      <c r="L203" s="55">
        <v>0</v>
      </c>
      <c r="M203" s="55">
        <v>0</v>
      </c>
      <c r="N203" s="55">
        <v>0</v>
      </c>
      <c r="O203" s="55">
        <v>0</v>
      </c>
      <c r="P203" s="55">
        <v>0</v>
      </c>
      <c r="Q203" s="55">
        <v>0</v>
      </c>
      <c r="R203" s="55">
        <v>0</v>
      </c>
      <c r="S203" s="55">
        <v>0</v>
      </c>
      <c r="T203" s="55">
        <v>-2.2204460492503101E-16</v>
      </c>
      <c r="U203" s="55">
        <v>0</v>
      </c>
      <c r="V203" s="55">
        <v>0</v>
      </c>
      <c r="W203" s="55">
        <v>1.11022302462516E-16</v>
      </c>
      <c r="X203" s="55">
        <v>0</v>
      </c>
      <c r="Y203" s="55">
        <v>0</v>
      </c>
      <c r="Z203" s="55">
        <v>0</v>
      </c>
      <c r="AA203" s="55">
        <v>0</v>
      </c>
      <c r="AB203" s="55">
        <v>0</v>
      </c>
      <c r="AC203" s="55">
        <v>0</v>
      </c>
      <c r="AD203" s="55">
        <v>0</v>
      </c>
      <c r="AE203" s="55">
        <v>0</v>
      </c>
      <c r="AF203" s="55">
        <v>0</v>
      </c>
      <c r="AG203" s="55">
        <v>0</v>
      </c>
      <c r="AH203" s="55">
        <v>1.11022302462516E-16</v>
      </c>
    </row>
    <row r="204" spans="1:34" x14ac:dyDescent="0.35">
      <c r="A204" s="34" t="s">
        <v>66</v>
      </c>
      <c r="B204" s="34" t="s">
        <v>88</v>
      </c>
      <c r="C204" s="34" t="s">
        <v>268</v>
      </c>
      <c r="D204" s="50" t="s">
        <v>410</v>
      </c>
      <c r="E204" s="50" t="s">
        <v>10</v>
      </c>
      <c r="F204" s="84" t="s">
        <v>11</v>
      </c>
      <c r="G204" t="s">
        <v>427</v>
      </c>
      <c r="H204" s="55" t="s">
        <v>131</v>
      </c>
      <c r="I204" t="str">
        <f t="shared" si="6"/>
        <v>Main reasons why affected household member(s) did not seek services or support from a health care provider : Lack of civil documentation</v>
      </c>
      <c r="J204" t="str">
        <f t="shared" si="7"/>
        <v>Main reasons why affected household member(s) did not seek services or support from a health care provider : Lack of civil documentationLebanese</v>
      </c>
      <c r="K204" s="55">
        <v>0</v>
      </c>
      <c r="L204" s="55">
        <v>0</v>
      </c>
      <c r="M204" s="55">
        <v>0</v>
      </c>
      <c r="N204" s="55">
        <v>0</v>
      </c>
      <c r="O204" s="55">
        <v>0</v>
      </c>
      <c r="P204" s="55">
        <v>0</v>
      </c>
      <c r="Q204" s="55">
        <v>0</v>
      </c>
      <c r="R204" s="55">
        <v>0</v>
      </c>
      <c r="S204" s="55">
        <v>0</v>
      </c>
      <c r="T204" s="55">
        <v>-2.2204460492503101E-16</v>
      </c>
      <c r="U204" s="55">
        <v>0</v>
      </c>
      <c r="V204" s="55">
        <v>0</v>
      </c>
      <c r="W204" s="55">
        <v>1.11022302462516E-16</v>
      </c>
      <c r="X204" s="55">
        <v>0</v>
      </c>
      <c r="Y204" s="55">
        <v>0</v>
      </c>
      <c r="Z204" s="55">
        <v>0</v>
      </c>
      <c r="AA204" s="55">
        <v>0</v>
      </c>
      <c r="AB204" s="55">
        <v>0</v>
      </c>
      <c r="AC204" s="55">
        <v>0</v>
      </c>
      <c r="AD204" s="55">
        <v>0</v>
      </c>
      <c r="AE204" s="55">
        <v>0</v>
      </c>
      <c r="AF204" s="55">
        <v>0</v>
      </c>
      <c r="AG204" s="55">
        <v>0</v>
      </c>
      <c r="AH204" s="55">
        <v>1.11022302462516E-16</v>
      </c>
    </row>
    <row r="205" spans="1:34" x14ac:dyDescent="0.35">
      <c r="A205" s="34" t="s">
        <v>66</v>
      </c>
      <c r="B205" s="34" t="s">
        <v>88</v>
      </c>
      <c r="C205" s="34" t="s">
        <v>268</v>
      </c>
      <c r="D205" s="50" t="s">
        <v>410</v>
      </c>
      <c r="E205" s="50" t="s">
        <v>10</v>
      </c>
      <c r="F205" s="84" t="s">
        <v>11</v>
      </c>
      <c r="G205" t="s">
        <v>427</v>
      </c>
      <c r="H205" s="55" t="s">
        <v>132</v>
      </c>
      <c r="I205" t="str">
        <f t="shared" si="6"/>
        <v>Main reasons why affected household member(s) did not seek services or support from a health care provider : Prevented by employer</v>
      </c>
      <c r="J205" t="str">
        <f t="shared" si="7"/>
        <v>Main reasons why affected household member(s) did not seek services or support from a health care provider : Prevented by employerLebanese</v>
      </c>
      <c r="K205" s="55">
        <v>0</v>
      </c>
      <c r="L205" s="55">
        <v>0</v>
      </c>
      <c r="M205" s="55">
        <v>0</v>
      </c>
      <c r="N205" s="55">
        <v>0</v>
      </c>
      <c r="O205" s="55">
        <v>0</v>
      </c>
      <c r="P205" s="55">
        <v>0</v>
      </c>
      <c r="Q205" s="55">
        <v>0</v>
      </c>
      <c r="R205" s="55">
        <v>0</v>
      </c>
      <c r="S205" s="55">
        <v>0</v>
      </c>
      <c r="T205" s="55">
        <v>-2.2204460492503101E-16</v>
      </c>
      <c r="U205" s="55">
        <v>0</v>
      </c>
      <c r="V205" s="55">
        <v>0</v>
      </c>
      <c r="W205" s="55">
        <v>1.11022302462516E-16</v>
      </c>
      <c r="X205" s="55">
        <v>0</v>
      </c>
      <c r="Y205" s="55">
        <v>0</v>
      </c>
      <c r="Z205" s="55">
        <v>0</v>
      </c>
      <c r="AA205" s="55">
        <v>0</v>
      </c>
      <c r="AB205" s="55">
        <v>0</v>
      </c>
      <c r="AC205" s="55">
        <v>0</v>
      </c>
      <c r="AD205" s="55">
        <v>0</v>
      </c>
      <c r="AE205" s="55">
        <v>0</v>
      </c>
      <c r="AF205" s="55">
        <v>0</v>
      </c>
      <c r="AG205" s="55">
        <v>0</v>
      </c>
      <c r="AH205" s="55">
        <v>1.11022302462516E-16</v>
      </c>
    </row>
    <row r="206" spans="1:34" x14ac:dyDescent="0.35">
      <c r="A206" s="34" t="s">
        <v>66</v>
      </c>
      <c r="B206" s="34" t="s">
        <v>88</v>
      </c>
      <c r="C206" s="34" t="s">
        <v>268</v>
      </c>
      <c r="D206" s="50" t="s">
        <v>410</v>
      </c>
      <c r="E206" s="50" t="s">
        <v>10</v>
      </c>
      <c r="F206" s="84" t="s">
        <v>11</v>
      </c>
      <c r="G206" t="s">
        <v>427</v>
      </c>
      <c r="H206" s="55" t="s">
        <v>108</v>
      </c>
      <c r="I206" t="str">
        <f t="shared" si="6"/>
        <v>Main reasons why affected household member(s) did not seek services or support from a health care provider : Other</v>
      </c>
      <c r="J206" t="str">
        <f t="shared" si="7"/>
        <v>Main reasons why affected household member(s) did not seek services or support from a health care provider : OtherLebanese</v>
      </c>
      <c r="K206" s="55">
        <v>0</v>
      </c>
      <c r="L206" s="55">
        <v>0</v>
      </c>
      <c r="M206" s="55">
        <v>2.5000000000000001E-2</v>
      </c>
      <c r="N206" s="55">
        <v>1.35135135135135E-2</v>
      </c>
      <c r="O206" s="55">
        <v>0</v>
      </c>
      <c r="P206" s="55">
        <v>0</v>
      </c>
      <c r="Q206" s="55">
        <v>1.0869565217391301E-2</v>
      </c>
      <c r="R206" s="55">
        <v>0</v>
      </c>
      <c r="S206" s="55">
        <v>0</v>
      </c>
      <c r="T206" s="55">
        <v>-2.2204460492503101E-16</v>
      </c>
      <c r="U206" s="55">
        <v>0</v>
      </c>
      <c r="V206" s="55">
        <v>2.1739130434782601E-2</v>
      </c>
      <c r="W206" s="55">
        <v>1.0752688172042999E-2</v>
      </c>
      <c r="X206" s="55">
        <v>0</v>
      </c>
      <c r="Y206" s="55">
        <v>0</v>
      </c>
      <c r="Z206" s="55">
        <v>0</v>
      </c>
      <c r="AA206" s="55">
        <v>0</v>
      </c>
      <c r="AB206" s="55">
        <v>0</v>
      </c>
      <c r="AC206" s="55">
        <v>0</v>
      </c>
      <c r="AD206" s="55">
        <v>0</v>
      </c>
      <c r="AE206" s="55">
        <v>1.1764705882352899E-2</v>
      </c>
      <c r="AF206" s="55">
        <v>3.5714285714285698E-2</v>
      </c>
      <c r="AG206" s="55">
        <v>0</v>
      </c>
      <c r="AH206" s="55">
        <v>1.11022302462516E-16</v>
      </c>
    </row>
    <row r="207" spans="1:34" x14ac:dyDescent="0.35">
      <c r="A207" s="34" t="s">
        <v>66</v>
      </c>
      <c r="B207" s="34" t="s">
        <v>88</v>
      </c>
      <c r="C207" s="34" t="s">
        <v>268</v>
      </c>
      <c r="D207" s="50" t="s">
        <v>410</v>
      </c>
      <c r="E207" s="50" t="s">
        <v>10</v>
      </c>
      <c r="F207" s="84" t="s">
        <v>11</v>
      </c>
      <c r="G207" t="s">
        <v>427</v>
      </c>
      <c r="H207" s="55" t="s">
        <v>8</v>
      </c>
      <c r="I207" t="str">
        <f t="shared" si="6"/>
        <v>Main reasons why affected household member(s) did not seek services or support from a health care provider : Don't know</v>
      </c>
      <c r="J207" t="str">
        <f t="shared" si="7"/>
        <v>Main reasons why affected household member(s) did not seek services or support from a health care provider : Don't knowLebanese</v>
      </c>
      <c r="K207" s="55">
        <v>2.5423728813559299E-2</v>
      </c>
      <c r="L207" s="55">
        <v>4.2105263157894701E-2</v>
      </c>
      <c r="M207" s="55">
        <v>2.5000000000000001E-2</v>
      </c>
      <c r="N207" s="55">
        <v>6.08108108108108E-2</v>
      </c>
      <c r="O207" s="55">
        <v>0.09</v>
      </c>
      <c r="P207" s="55">
        <v>4.2553191489361701E-2</v>
      </c>
      <c r="Q207" s="55">
        <v>1.0869565217391301E-2</v>
      </c>
      <c r="R207" s="55">
        <v>3.125E-2</v>
      </c>
      <c r="S207" s="55">
        <v>5.9405940594059403E-2</v>
      </c>
      <c r="T207" s="55">
        <v>-2.2204460492503101E-16</v>
      </c>
      <c r="U207" s="55">
        <v>0.11764705882352899</v>
      </c>
      <c r="V207" s="55">
        <v>8.6956521739130405E-2</v>
      </c>
      <c r="W207" s="55">
        <v>7.5268817204301106E-2</v>
      </c>
      <c r="X207" s="55">
        <v>2.2222222222222199E-2</v>
      </c>
      <c r="Y207" s="55">
        <v>3.2786885245901599E-2</v>
      </c>
      <c r="Z207" s="55">
        <v>0</v>
      </c>
      <c r="AA207" s="55">
        <v>0.06</v>
      </c>
      <c r="AB207" s="55">
        <v>7.8571428571428598E-2</v>
      </c>
      <c r="AC207" s="55">
        <v>1.49253731343284E-2</v>
      </c>
      <c r="AD207" s="55">
        <v>1.8181818181818198E-2</v>
      </c>
      <c r="AE207" s="55">
        <v>2.3529411764705899E-2</v>
      </c>
      <c r="AF207" s="55">
        <v>7.1428571428571397E-2</v>
      </c>
      <c r="AG207" s="55">
        <v>0</v>
      </c>
      <c r="AH207" s="55">
        <v>1.11022302462516E-16</v>
      </c>
    </row>
    <row r="208" spans="1:34" x14ac:dyDescent="0.35">
      <c r="A208" s="34" t="s">
        <v>66</v>
      </c>
      <c r="B208" s="34" t="s">
        <v>88</v>
      </c>
      <c r="C208" s="34" t="s">
        <v>268</v>
      </c>
      <c r="D208" s="50" t="s">
        <v>410</v>
      </c>
      <c r="E208" s="50" t="s">
        <v>10</v>
      </c>
      <c r="F208" s="84" t="s">
        <v>11</v>
      </c>
      <c r="G208" t="s">
        <v>427</v>
      </c>
      <c r="H208" s="55" t="s">
        <v>7</v>
      </c>
      <c r="I208" t="str">
        <f t="shared" si="6"/>
        <v>Main reasons why affected household member(s) did not seek services or support from a health care provider : Decline to answer</v>
      </c>
      <c r="J208" t="str">
        <f t="shared" si="7"/>
        <v>Main reasons why affected household member(s) did not seek services or support from a health care provider : Decline to answerLebanese</v>
      </c>
      <c r="K208" s="55">
        <v>4.2372881355932202E-2</v>
      </c>
      <c r="L208" s="55">
        <v>3.1578947368421102E-2</v>
      </c>
      <c r="M208" s="55">
        <v>0</v>
      </c>
      <c r="N208" s="55">
        <v>6.7567567567567597E-3</v>
      </c>
      <c r="O208" s="55">
        <v>0</v>
      </c>
      <c r="P208" s="55">
        <v>3.1914893617021302E-2</v>
      </c>
      <c r="Q208" s="55">
        <v>0</v>
      </c>
      <c r="R208" s="55">
        <v>0</v>
      </c>
      <c r="S208" s="55">
        <v>2.9702970297029702E-2</v>
      </c>
      <c r="T208" s="55">
        <v>-2.2204460492503101E-16</v>
      </c>
      <c r="U208" s="55">
        <v>1.9607843137254902E-2</v>
      </c>
      <c r="V208" s="55">
        <v>0</v>
      </c>
      <c r="W208" s="55">
        <v>1.11022302462516E-16</v>
      </c>
      <c r="X208" s="55">
        <v>0</v>
      </c>
      <c r="Y208" s="55">
        <v>0</v>
      </c>
      <c r="Z208" s="55">
        <v>0</v>
      </c>
      <c r="AA208" s="55">
        <v>0.02</v>
      </c>
      <c r="AB208" s="55">
        <v>0</v>
      </c>
      <c r="AC208" s="55">
        <v>1.49253731343284E-2</v>
      </c>
      <c r="AD208" s="55">
        <v>0</v>
      </c>
      <c r="AE208" s="55">
        <v>0</v>
      </c>
      <c r="AF208" s="55">
        <v>0</v>
      </c>
      <c r="AG208" s="55">
        <v>0</v>
      </c>
      <c r="AH208" s="55">
        <v>1.11022302462516E-16</v>
      </c>
    </row>
  </sheetData>
  <autoFilter ref="A1:AJ352" xr:uid="{00000000-0009-0000-0000-000006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READ_Me</vt:lpstr>
      <vt:lpstr>Table_National</vt:lpstr>
      <vt:lpstr>Table_Region</vt:lpstr>
      <vt:lpstr>Table_District</vt:lpstr>
      <vt:lpstr>National</vt:lpstr>
      <vt:lpstr>Region</vt:lpstr>
      <vt:lpstr>District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REACH NER 7</dc:creator>
  <cp:lastModifiedBy>Tatiana SVOROU</cp:lastModifiedBy>
  <dcterms:created xsi:type="dcterms:W3CDTF">2021-08-27T08:30:55Z</dcterms:created>
  <dcterms:modified xsi:type="dcterms:W3CDTF">2022-02-01T10:17:09Z</dcterms:modified>
</cp:coreProperties>
</file>