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acted-my.sharepoint.com/personal/mohamed_muse_reach-initiative_org/Documents/REACH H2R/October Round/FGD notes/"/>
    </mc:Choice>
  </mc:AlternateContent>
  <xr:revisionPtr revIDLastSave="0" documentId="8_{0DBF7EA7-C483-40CF-891F-36AC5CDBC03A}" xr6:coauthVersionLast="47" xr6:coauthVersionMax="47" xr10:uidLastSave="{00000000-0000-0000-0000-000000000000}"/>
  <bookViews>
    <workbookView xWindow="22932" yWindow="-108" windowWidth="23256" windowHeight="12456" activeTab="2" xr2:uid="{00000000-000D-0000-FFFF-FFFF00000000}"/>
  </bookViews>
  <sheets>
    <sheet name="READ_ME" sheetId="4" r:id="rId1"/>
    <sheet name="Method Report" sheetId="5" r:id="rId2"/>
    <sheet name="H2R Data Saturation Grid OCT 22" sheetId="3" r:id="rId3"/>
  </sheets>
  <externalReferences>
    <externalReference r:id="rId4"/>
  </externalReferences>
  <definedNames>
    <definedName name="_xlnm._FilterDatabase" localSheetId="2" hidden="1">'H2R Data Saturation Grid OCT 22'!$A$2:$R$61</definedName>
    <definedName name="_ftnref1" localSheetId="2">'H2R Data Saturation Grid OCT 22'!#REF!</definedName>
    <definedName name="_Hlk100860863">'[1]H2R AOK KI DAP OCT 2022'!#REF!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1" i="3" l="1"/>
  <c r="K61" i="3"/>
  <c r="P61" i="3"/>
  <c r="K45" i="3"/>
  <c r="K46" i="3"/>
  <c r="K44" i="3"/>
  <c r="F45" i="3"/>
  <c r="F35" i="3"/>
  <c r="K35" i="3"/>
  <c r="P35" i="3"/>
  <c r="F36" i="3"/>
  <c r="K36" i="3"/>
  <c r="P36" i="3"/>
  <c r="F5" i="3"/>
  <c r="K5" i="3"/>
  <c r="P5" i="3"/>
  <c r="F6" i="3"/>
  <c r="K6" i="3"/>
  <c r="P6" i="3"/>
  <c r="F7" i="3"/>
  <c r="K7" i="3"/>
  <c r="P7" i="3"/>
  <c r="F8" i="3"/>
  <c r="K8" i="3"/>
  <c r="P8" i="3"/>
  <c r="Q8" i="3" s="1"/>
  <c r="F10" i="3"/>
  <c r="K10" i="3"/>
  <c r="P10" i="3"/>
  <c r="F11" i="3"/>
  <c r="K11" i="3"/>
  <c r="Q11" i="3" s="1"/>
  <c r="P11" i="3"/>
  <c r="F12" i="3"/>
  <c r="K12" i="3"/>
  <c r="P12" i="3"/>
  <c r="F13" i="3"/>
  <c r="K13" i="3"/>
  <c r="P13" i="3"/>
  <c r="Q13" i="3" s="1"/>
  <c r="F14" i="3"/>
  <c r="K14" i="3"/>
  <c r="P14" i="3"/>
  <c r="F15" i="3"/>
  <c r="K15" i="3"/>
  <c r="P15" i="3"/>
  <c r="F16" i="3"/>
  <c r="K16" i="3"/>
  <c r="P16" i="3"/>
  <c r="F17" i="3"/>
  <c r="K17" i="3"/>
  <c r="P17" i="3"/>
  <c r="F18" i="3"/>
  <c r="K18" i="3"/>
  <c r="P18" i="3"/>
  <c r="Q18" i="3"/>
  <c r="F19" i="3"/>
  <c r="K19" i="3"/>
  <c r="P19" i="3"/>
  <c r="F20" i="3"/>
  <c r="K20" i="3"/>
  <c r="P20" i="3"/>
  <c r="F21" i="3"/>
  <c r="K21" i="3"/>
  <c r="P21" i="3"/>
  <c r="F22" i="3"/>
  <c r="K22" i="3"/>
  <c r="P22" i="3"/>
  <c r="F23" i="3"/>
  <c r="K23" i="3"/>
  <c r="P23" i="3"/>
  <c r="F24" i="3"/>
  <c r="K24" i="3"/>
  <c r="P24" i="3"/>
  <c r="F25" i="3"/>
  <c r="K25" i="3"/>
  <c r="P25" i="3"/>
  <c r="F26" i="3"/>
  <c r="K26" i="3"/>
  <c r="P26" i="3"/>
  <c r="F27" i="3"/>
  <c r="K27" i="3"/>
  <c r="P27" i="3"/>
  <c r="F28" i="3"/>
  <c r="K28" i="3"/>
  <c r="P28" i="3"/>
  <c r="F29" i="3"/>
  <c r="K29" i="3"/>
  <c r="P29" i="3"/>
  <c r="F30" i="3"/>
  <c r="K30" i="3"/>
  <c r="P30" i="3"/>
  <c r="F31" i="3"/>
  <c r="K31" i="3"/>
  <c r="P31" i="3"/>
  <c r="F32" i="3"/>
  <c r="K32" i="3"/>
  <c r="P32" i="3"/>
  <c r="F33" i="3"/>
  <c r="K33" i="3"/>
  <c r="P33" i="3"/>
  <c r="F34" i="3"/>
  <c r="K34" i="3"/>
  <c r="P34" i="3"/>
  <c r="F37" i="3"/>
  <c r="K37" i="3"/>
  <c r="P37" i="3"/>
  <c r="F38" i="3"/>
  <c r="K38" i="3"/>
  <c r="P38" i="3"/>
  <c r="F39" i="3"/>
  <c r="K39" i="3"/>
  <c r="P39" i="3"/>
  <c r="F40" i="3"/>
  <c r="K40" i="3"/>
  <c r="P40" i="3"/>
  <c r="F41" i="3"/>
  <c r="K41" i="3"/>
  <c r="P41" i="3"/>
  <c r="F42" i="3"/>
  <c r="K42" i="3"/>
  <c r="P42" i="3"/>
  <c r="F43" i="3"/>
  <c r="K43" i="3"/>
  <c r="P43" i="3"/>
  <c r="F44" i="3"/>
  <c r="P44" i="3"/>
  <c r="P45" i="3"/>
  <c r="F46" i="3"/>
  <c r="P46" i="3"/>
  <c r="F47" i="3"/>
  <c r="K47" i="3"/>
  <c r="P47" i="3"/>
  <c r="F48" i="3"/>
  <c r="K48" i="3"/>
  <c r="P48" i="3"/>
  <c r="F49" i="3"/>
  <c r="K49" i="3"/>
  <c r="P49" i="3"/>
  <c r="F50" i="3"/>
  <c r="K50" i="3"/>
  <c r="P50" i="3"/>
  <c r="F51" i="3"/>
  <c r="K51" i="3"/>
  <c r="P51" i="3"/>
  <c r="F52" i="3"/>
  <c r="K52" i="3"/>
  <c r="P52" i="3"/>
  <c r="F53" i="3"/>
  <c r="K53" i="3"/>
  <c r="P53" i="3"/>
  <c r="F54" i="3"/>
  <c r="K54" i="3"/>
  <c r="P54" i="3"/>
  <c r="F55" i="3"/>
  <c r="K55" i="3"/>
  <c r="P55" i="3"/>
  <c r="F56" i="3"/>
  <c r="K56" i="3"/>
  <c r="P56" i="3"/>
  <c r="F57" i="3"/>
  <c r="K57" i="3"/>
  <c r="P57" i="3"/>
  <c r="F58" i="3"/>
  <c r="K58" i="3"/>
  <c r="P58" i="3"/>
  <c r="F59" i="3"/>
  <c r="K59" i="3"/>
  <c r="P59" i="3"/>
  <c r="F60" i="3"/>
  <c r="K60" i="3"/>
  <c r="P60" i="3"/>
  <c r="Q44" i="3" l="1"/>
  <c r="Q30" i="3"/>
  <c r="Q61" i="3"/>
  <c r="Q22" i="3"/>
  <c r="Q17" i="3"/>
  <c r="Q21" i="3"/>
  <c r="Q26" i="3"/>
  <c r="Q10" i="3"/>
  <c r="Q15" i="3"/>
  <c r="Q25" i="3"/>
  <c r="Q29" i="3"/>
  <c r="Q49" i="3"/>
  <c r="Q35" i="3"/>
  <c r="Q58" i="3"/>
  <c r="Q46" i="3"/>
  <c r="Q51" i="3"/>
  <c r="Q52" i="3"/>
  <c r="Q48" i="3"/>
  <c r="Q40" i="3"/>
  <c r="Q54" i="3"/>
  <c r="Q42" i="3"/>
  <c r="Q57" i="3"/>
  <c r="Q38" i="3"/>
  <c r="Q36" i="3"/>
  <c r="Q27" i="3"/>
  <c r="Q6" i="3"/>
  <c r="Q37" i="3"/>
  <c r="Q23" i="3"/>
  <c r="Q41" i="3"/>
  <c r="Q53" i="3"/>
  <c r="Q45" i="3"/>
  <c r="Q55" i="3"/>
  <c r="Q59" i="3"/>
  <c r="Q5" i="3"/>
  <c r="Q19" i="3"/>
  <c r="Q14" i="3"/>
  <c r="Q31" i="3"/>
  <c r="Q7" i="3"/>
  <c r="Q34" i="3"/>
  <c r="Q12" i="3"/>
  <c r="Q50" i="3"/>
  <c r="Q56" i="3"/>
  <c r="Q33" i="3"/>
  <c r="Q24" i="3"/>
  <c r="Q60" i="3"/>
  <c r="Q28" i="3"/>
  <c r="Q39" i="3"/>
  <c r="Q43" i="3"/>
  <c r="Q47" i="3"/>
  <c r="Q16" i="3"/>
  <c r="Q20" i="3"/>
  <c r="Q32" i="3"/>
</calcChain>
</file>

<file path=xl/sharedStrings.xml><?xml version="1.0" encoding="utf-8"?>
<sst xmlns="http://schemas.openxmlformats.org/spreadsheetml/2006/main" count="168" uniqueCount="138">
  <si>
    <t># FGD participants</t>
  </si>
  <si>
    <t>Key Findings Summary
(Merged per Discussion Topic)</t>
  </si>
  <si>
    <t xml:space="preserve">FGD ID </t>
  </si>
  <si>
    <t>KIS_FGD001</t>
  </si>
  <si>
    <t>KIS_FGD002</t>
  </si>
  <si>
    <t>KIS_FGD003</t>
  </si>
  <si>
    <t>KIS_FGD004</t>
  </si>
  <si>
    <t xml:space="preserve">Subtotal # of references per discussion point </t>
  </si>
  <si>
    <t>MOG_FGD001</t>
  </si>
  <si>
    <t>MOG_FGD002</t>
  </si>
  <si>
    <t>MOG_FGD003</t>
  </si>
  <si>
    <t>MOG_FGD004</t>
  </si>
  <si>
    <t>BAI_FGD001</t>
  </si>
  <si>
    <t>BAI_FGD002</t>
  </si>
  <si>
    <t>BAI_FGD003</t>
  </si>
  <si>
    <t>BAI_FGD004</t>
  </si>
  <si>
    <t xml:space="preserve">Total # References per Discussion Point (out of 12) </t>
  </si>
  <si>
    <t>Other FGD Metadata</t>
  </si>
  <si>
    <t xml:space="preserve">No information </t>
  </si>
  <si>
    <t>Items</t>
  </si>
  <si>
    <t>Description</t>
  </si>
  <si>
    <t>Project Background</t>
  </si>
  <si>
    <t>Out of topic</t>
  </si>
  <si>
    <t>DT1_Main reasons why people left your area of origin_DP3_Lack of healthcare</t>
  </si>
  <si>
    <t>Male</t>
  </si>
  <si>
    <t>Female</t>
  </si>
  <si>
    <t>DT7_Difficulties faced when accessing food and NFI from markets_DP5_Market is far from our settlement</t>
  </si>
  <si>
    <t>DT9_Access to drinking water in district of origin_DP3_Accessing river water is dangerous due to animals like crocodiles</t>
  </si>
  <si>
    <t>out of topic</t>
  </si>
  <si>
    <t>DT10_Health situation of the community in district of origin_DP1_Getting worse</t>
  </si>
  <si>
    <t>DT10_Health situation of the community in district of origin_DP2_No health facilities available</t>
  </si>
  <si>
    <t>DT10_Health situation of the community in district of origin_DP5_Little available services we expensive</t>
  </si>
  <si>
    <t>DT11_Coping strategies for when hunger was the worst in settlement of origin _DP6_Leave/move in search of livlihoods</t>
  </si>
  <si>
    <t>DT13_Historical trends of hunger in H2R areas_DP1_This current hunger is the worst in history</t>
  </si>
  <si>
    <t>N/A</t>
  </si>
  <si>
    <t>DT13_Historical trends of hunger in H2R areas_DP2_Prolonged conflicts and drought made the current hunger worse</t>
  </si>
  <si>
    <t>DT13_Historical trends of hunger in H2R areas_DP3_Access blockages of Humanitarian aid by AS made the hunger worse</t>
  </si>
  <si>
    <t xml:space="preserve">Somalia is experiencing the third drought episode in a decade, following three consecutive failed rainy seasons. The drought is compounding existing food insecurity among both pastoral and farming populations, and needs are spiking across the region – 7.7 million people are currently estimated to be in need of humanitarian help, and 6 million are forecasted to face acute food and water insecurity during 2022. Prevailing La Niña conditions, which typically bring below-average rainfall to the eastern Horn of Africa, are most likely to result in a historic, fourth consecutive below-average rainfall season in April-June 2022, according to Famine Early Warning System Network (FEWS NET) partners at the National Oceanic and Atmosphere Administration (NOAA), Climate Hazards Center, and United States Geological Survey (USGS). Despite overall below-average rainfall, parts of Somalia will remain prone to flooding during the April-June 2022 rain season.  While information about the severity of needs in accessible areas is often available, thanks to partners’ assessment efforts in the context of rapid assessments and broader, periodic, country-wide assessments, information on needs in hard-to-reach areas remains very limited. Further, while country-wide analyses on climatic shocks are available, these are rarely cross-referenced with primary data on populations’ needs in the field. This assessment assists partners and clusters in maintaining their operations to the greatest extent feasible by providing them with the keys to proper programming. </t>
  </si>
  <si>
    <t>Time period of data collection</t>
  </si>
  <si>
    <t>Data collection will take place between 16 October 2022 - 06 November 2002.</t>
  </si>
  <si>
    <t>Methodology Note</t>
  </si>
  <si>
    <t xml:space="preserve">The Methodology Note can be found here. </t>
  </si>
  <si>
    <t xml:space="preserve">Methodology </t>
  </si>
  <si>
    <t>Data Cleaning</t>
  </si>
  <si>
    <t>Estimated Geographic Coverage</t>
  </si>
  <si>
    <t>172 hard-to-reach settlements in 17 districts</t>
  </si>
  <si>
    <t>Sheet</t>
  </si>
  <si>
    <r>
      <t xml:space="preserve">REACH SOMALIA </t>
    </r>
    <r>
      <rPr>
        <b/>
        <sz val="20"/>
        <color rgb="FF000000"/>
        <rFont val="Calibri"/>
        <family val="2"/>
      </rPr>
      <t>|</t>
    </r>
    <r>
      <rPr>
        <b/>
        <sz val="20"/>
        <color rgb="FF000000"/>
        <rFont val="Arial Narrow"/>
        <family val="2"/>
      </rPr>
      <t xml:space="preserve"> Hard to Reach |October 2022 - November 2022
Focus Group Discussions</t>
    </r>
  </si>
  <si>
    <t xml:space="preserve">Any data collected was cleaned according to REACH Standard SoPs. All outliers and typos will be ammended and logged when cleaning raw data. Minimum data quality standards were also applied. Detailed cleaning log will be available upon request. </t>
  </si>
  <si>
    <t>The H2R assessment is based on an Area of Knowledge (AoK) methodology which relies on key informant (KI) interviews and focus group discussions (FGDs) to provide an indicative overview of the situation in inaccessible districts of southern and central regions in Somalia.  KIs and FGD participants were selected based on the condition that they had either been displaced from or had visited the assessed location in the 3 months prior to data collection, or that they had regular contact with family/friends still residing in the settlement. Twelve focus group discussions, six with female participants only and six with male participants only, were conducted with IDPs in Baidoa, Kismayo and Mogadishu. In parallel, 1,242 key informant interviews were conducted targeting internally displaced persons (IDPs) originally from 17 Hard to Reach districts.</t>
  </si>
  <si>
    <t>Number of Focus Group Discussions</t>
  </si>
  <si>
    <t>H2R Data Saturation Grid OCT 22</t>
  </si>
  <si>
    <t>Data Saturation Grid for FGDs</t>
  </si>
  <si>
    <t xml:space="preserve">12 FGDs - 6 with female participants only and 6 with male participants only. These were conducted with IDPs (originally one of the 17 targeted Hard to Reach districts) in Baidoa, Kismayo and Mogadishu. </t>
  </si>
  <si>
    <t xml:space="preserve">Method Report 
</t>
  </si>
  <si>
    <t>What is the objective of this analysis?</t>
  </si>
  <si>
    <t>To inform humanitarian planning and operations by providing information on needs, displacement dynamics, and access to services in hard-to-reach settlements in South Central Somalia where physical access and process of humanitarian actors is restricted or impossible due to insecurity.</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</si>
  <si>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</si>
  <si>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</si>
  <si>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</si>
  <si>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</si>
  <si>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</si>
  <si>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r>
      <t xml:space="preserve">Do you intend to publish the qualitative analysis (e.g. Data Saturation Grid and any additional qualitative analysis)? </t>
    </r>
    <r>
      <rPr>
        <sz val="9"/>
        <color rgb="FFFFFFFF"/>
        <rFont val="Leelawadee UI"/>
        <family val="2"/>
      </rPr>
      <t>(place an X next to the appropriate option)</t>
    </r>
  </si>
  <si>
    <t>No</t>
  </si>
  <si>
    <t>If “Yes”, please answer the following short questions:</t>
  </si>
  <si>
    <t>If “No”, what is the reason we do not wish to publish?</t>
  </si>
  <si>
    <t>What files do we anticipate sharing?</t>
  </si>
  <si>
    <t>Data saturation grid + qualitative analysis sections into the Situation Overview</t>
  </si>
  <si>
    <t>Has a READ_ME sheet already been developed to explain the content of the analysis file?</t>
  </si>
  <si>
    <t>Yes</t>
  </si>
  <si>
    <t>What is the expected date of publication?</t>
  </si>
  <si>
    <t xml:space="preserve">The majority of FGD participants from different H2R districts reported that their intention is to remain in their current settlements. Reported reasons included better access to services (education for children, healthcare, humanitarian assistance) and livelihood opportunities, security in contrast to their areas of origin - i.e. "there is nothing to go back to." Male Baidoa FGD particpants reported that people with disabilities, elderly and women are the least likely to return due to the negative influence of the ongoing drought on services and livelihoods. However, a small minority of FGD participants in Baidoa and Mogadishu reported that some individuals are willing to return to their area of origin if the Deyr rains are successful and there are available resources to do so. Two female FGD participants from Baidoa reported that, if there was a successful Deyr rain, some individuals would return to plant their farms in their areas of origin. </t>
  </si>
  <si>
    <t xml:space="preserve">The majority of FGD participants reported that the movement intentions of the people living in their settlements of origin is to leave their settlements of origin to look for better places to live/places where they can get access to humanitarian aid. However, many people in their settlements of origin are temporarily remaining to plant and care for livestock following the Deyr rains or are unable to leave due to pre-existing vulnerabilities (i.e. elderly, people with disabilities, women),  lack of funds/transport and/or insecurity in the area. The majority of FGD participants further added that many people in their settlements of origin are relying on remittances from relatives elsewhere inside the country and limited agricultural/livestock activities to meet basic needs. Two male FGD participants in Baidoa added that the imminent conflict between government and Al Shabab forces in and around Rab Dhurre district could forcibly displace more people from this area. One female FGD participant in Baidoa also reported that the Maxatiri speakers from the Gedo region face difficulties when trying to leave, and also lack the neccessary funds to do so. </t>
  </si>
  <si>
    <t>DT1_Main reasons why people left their area of origin_DP1_Drought</t>
  </si>
  <si>
    <t>DT1_Main reasons why people left their area of origin_DP2_Locusts</t>
  </si>
  <si>
    <t>DT1_Main reasons why people left their area of origin_DP4_Lack of food/water</t>
  </si>
  <si>
    <t>DT1_Main reasons why people left their area of origin_DP5_Lack of livelihoods</t>
  </si>
  <si>
    <t>DT1_Main reasons why people left their area of origin_DP5_Lack of safety / conflicts</t>
  </si>
  <si>
    <t>DT2_Movement intentions of people displaced from settlement of origin_ DP1_Stay in current location</t>
  </si>
  <si>
    <t>DT2_Movement intentions of people displaced from settlement of origin_ DP2_Leave the current location</t>
  </si>
  <si>
    <t>DT3_Movement intentions of people living in settlement of origin_DP1_Leave the settlement of origin</t>
  </si>
  <si>
    <t>DT3_Movement intentions of people living in settlement of origin_DP2_Stay in the settlement of origin</t>
  </si>
  <si>
    <t>DT4_Main language spoken at home by people in your settlement of origin_DP1_Standard Somali</t>
  </si>
  <si>
    <t>DT4_Main language spoken at home by people in your settlement of origin_DP2_Maay</t>
  </si>
  <si>
    <t xml:space="preserve">DT4_Main language spoken at home by people in your settlement of origin_DP3_Jiido </t>
  </si>
  <si>
    <t xml:space="preserve">DT4_Main language spoken at home by people in your settlement of origin_DP4_Garre </t>
  </si>
  <si>
    <t>DT4_main language spoken at home by people in your settlement of origin_DP5_Linguistic barriers exist</t>
  </si>
  <si>
    <t>DT5_Most pressing needs of people H2R areas_DP1_Access to food</t>
  </si>
  <si>
    <t>DT5_Most pressing needs of people H2R areas_DP2_Access to clean water</t>
  </si>
  <si>
    <t>DT5_Most pressing needs of people H2R areas_DP3_Safety</t>
  </si>
  <si>
    <t>DT5_Most pressing needs of people H2R areas_DP4_Income/cash/income generating activities</t>
  </si>
  <si>
    <t>DT5_Most pressing needs of people H2R areas_DP5_Access to educational services</t>
  </si>
  <si>
    <t>DT5_Most pressing needs of people H2R areas_DP6_Access to healthcare services</t>
  </si>
  <si>
    <t>DT5_Most pressing needs of people H2R areas_DP7_Adequate shelter</t>
  </si>
  <si>
    <t>DT5_Most pressing needs of people in H2R areas_DP8_NFI</t>
  </si>
  <si>
    <t>DT6_Difficulties faced when earning income_DP1_Loss of crops due to drought</t>
  </si>
  <si>
    <t>DT6_Difficulties faced when earning income_DP2_Loss of livestock and/or livestock products due to drought</t>
  </si>
  <si>
    <t>DT6_Difficulties faced when earning income_DP3_Reduced earning income</t>
  </si>
  <si>
    <t>DT6_Difficulties faced when earning income_DP4_Increased prices of goods and food items</t>
  </si>
  <si>
    <t xml:space="preserve">All FGD participants reported that the reoccurent drought and/or lack of rain was suppressing agricultural and livestock activities (i.e. less milk produced by livestock, less harvest) which then curtails income generation in H2R districts. The majority of FGD participants further affirmed that elderly, people with disabilities and women are most affected due to their already constrained access to income generating activities. Two male FGD participants in Baidoa reported that people in their areas had relied on previously stored harvests and sold livestock to generate some income, but then finally left the area when these coping strategies were exhausted. </t>
  </si>
  <si>
    <t>DT7_Difficulties faced when accessing food and NFI from markets_DP4_Roads blocked with landmines</t>
  </si>
  <si>
    <t>DT7_Difficulties faced when accessing food and NFIs from markets_DP1_Decreased availabilty of food and NFIs</t>
  </si>
  <si>
    <t>DT7_Difficulties faced when accessing food and NFIs from markets_DP2_Increased food prices</t>
  </si>
  <si>
    <t>DT7_Difficulties faced when accessing food and NFIs from markets_DP3_Closed businesses due to displacement of customers</t>
  </si>
  <si>
    <r>
      <t>Almost all FGD participants reported that the difficulties faced when accessing food and non-food ite</t>
    </r>
    <r>
      <rPr>
        <i/>
        <sz val="10"/>
        <rFont val="Leelawadee"/>
        <family val="2"/>
      </rPr>
      <t>ms from</t>
    </r>
    <r>
      <rPr>
        <i/>
        <sz val="10"/>
        <color theme="1"/>
        <rFont val="Leelawadee"/>
        <family val="2"/>
      </rPr>
      <t xml:space="preserve"> markets  in H2R districts is increased food prices in parallel with decreased availability of food and NFIs in H2R. The majority of FGD participants further reported that some businesses/shops in H2R districts closed as customers and shopkeepers  moved elsewhere, and that there were long distances to the market places to buy food and NFIs.  FGD participants in Baidoa further reported that traders in their areas of origin had stopped providing loans to customers in the area.</t>
    </r>
  </si>
  <si>
    <t xml:space="preserve">All FGD groups reported hindered access to drinking water. The most frequently reported barriers include; increased prices of drinking water, long distances to water sources, and that water sources have dried up because of the prolonged drought/drought-like conditions. FGD participants further reported that people with disabilities, the elderly and women face the most difficulities due to their decreased ability to travel long distances to water points and pay the high prices for water. Female FGD participants in Mogadishu reported conflicts over water supplies in their settlements of origin which are then solved by community leaders, and one female FGD participant in Baidoa reported that a man was killed during a dispute regarding access to water for livestock in her settlement of origin. </t>
  </si>
  <si>
    <t xml:space="preserve">Respondents reported that the main reasons why people left their areas of origin are due to recurrent droughts and insecurity in their areas of origin. The past  five failed rainy seasons have severly affected their agricultural and livestock activities, including the loss of livestock and reduced harvest. One female FGD participant in Baidoa reported that there had been no harvest for the past four years in her settlement of origin, and one female FGD participant in Kismayo reported that physical assaults (including rape) in her settlement of origin (Qoryoley) due to clashes between clans. Active conflict between government authorities and Al Shabab continues to stoke insecurity across the H2R districts - two female FGD participant from Baidoa reported that the road to Baidoa from area of origin was the only available road out of the area, as the other roads were blocked by Al Shabab. </t>
  </si>
  <si>
    <t>It is reported that there are generally limited health facilities or no health facilities available in H2R areas where FGD respondents have been displaced. Due to this, the health situation of the communities living in districts/settlements of origin is getting worse - as self-reported by the FGD participants. FGD participants largely reported that women, elderly and people with disabilities are most affected by the lack of/limited access to health facilities due to the distance to and cost of health services. An FGD group in Kismayo reported that the private clinics in their hard to reach areas of origin closed due to the inability of locals to pay for medicines and services.</t>
  </si>
  <si>
    <t xml:space="preserve">The majority of the FGD participants mentioned that the hunger has been the worst since July 2022. The most frequently reported coping strategies to mitigate hunger included selling livestock, relying on previous harvests, sending children to eat at other households and relying on remittances from relatives/friends elsewhere in Somalia and moving elsewhere. An FGD group in Kismayo reported that households are resorting to eating one meal per day. </t>
  </si>
  <si>
    <t xml:space="preserve">DT8_Access to drinking water in district of origin_DP1_Water sources are very far </t>
  </si>
  <si>
    <t>DT8_Access to drinking water in district of origin_DP2_Water sources are dried up due to drought</t>
  </si>
  <si>
    <t>DT9_Access to drinking water in district of origin_DP4_Water has become too expensive to buy</t>
  </si>
  <si>
    <t>DT9_Access to drinking water in district of origin_DP5_Water-related conflicts impede access to water</t>
  </si>
  <si>
    <t>DT9_Access to drinking water in district of origin_DP6_Access to drinking water water is generally difficult</t>
  </si>
  <si>
    <t>DT10_Health situation of the community in district of origin_DP3_Existing health facilities are not enough</t>
  </si>
  <si>
    <t>DT10_Health situation of the community in district of origin_DP4_Community did not receive any medical aid from government or NGOs</t>
  </si>
  <si>
    <t>DT11_When hunger was the worst in settlement of origin _DP1_During the recall period (August until now)</t>
  </si>
  <si>
    <t>DT11_Coping strategies for when hunger was the worst in settlement of origin _DP2_Gathering wild fruits</t>
  </si>
  <si>
    <t>DT11_Coping strategies for when hunger was the worst in settlement of origin _DP3_One meal per day/skip some meals</t>
  </si>
  <si>
    <t>DT11_Coping strategies for when hunger was the worst in settlement of origin _DP4_consuming inferior and less expensive food</t>
  </si>
  <si>
    <t>DT11_Coping strategies for when hunger was the worst in settlement of origin _DP5_sending children/family members to other areas</t>
  </si>
  <si>
    <t>DT12_How does this compare to the food crisis in 2017_DP1_More severe/Worse</t>
  </si>
  <si>
    <t>DT12_How does this compare to the food crisis in 2017_DP2_Recurrent drought made current one worse</t>
  </si>
  <si>
    <t>DT12_How does this compare to the food crisis in 2017_DP3_Prolonged conficts made current one worse</t>
  </si>
  <si>
    <t>DT13_Historical trends of hunger in H2R areas_DP2_The hunger was worse than it was in 1992-1993</t>
  </si>
  <si>
    <t>DT13_Historical trends of hunger in H2R areas_DP1_The hunger is worst than it was in 2011</t>
  </si>
  <si>
    <t xml:space="preserve">The majority of FGD participants reported that people in their settlements of origin speak the Maay and/or the Maxtiri Somali dialects. As reported by the FGD participants, most of the communities in H2R areas speak the standard Somali, while there is a high number of Maay  speakers reported in areas around Baidoa, Bay and Bakool regions. FGD participants in Kismayo also reported Garre and Jiido speakers. In two separate FGD groups in Mogadishu, 4 different main languages were reported (Gare, Jido, Maay and Somali Standard) by the participants. All FGD participants reported that there are no linguistic barriers to services in their settlements of origin. </t>
  </si>
  <si>
    <t xml:space="preserve">Most pressing needs, self-reported by the FGD participants from H2R districts, included food, water, healthcare and livelihoods support. FGD participants further reported that these needs were driven by reoccuring droughts and insecurity. The majority of FGD participants affirmed that need is most acute among the elderly, people with disabilities, children and women in H2R districts because these vulnerable groups cannot cope with hunger or long distances to services as easily as other population groups. </t>
  </si>
  <si>
    <r>
      <rPr>
        <b/>
        <sz val="9"/>
        <rFont val="Leelawadee UI"/>
        <family val="2"/>
      </rPr>
      <t>Is this a PANDA or IMPACT Research Cycle, and so the analysis should not be made public?</t>
    </r>
    <r>
      <rPr>
        <sz val="9"/>
        <rFont val="Leelawadee UI"/>
        <family val="2"/>
      </rPr>
      <t xml:space="preserve">
Yes - IMPACT
</t>
    </r>
  </si>
  <si>
    <t>15/12/2022</t>
  </si>
  <si>
    <t>Compared to that severe period of droughts and hunger in 2017,  all FGD particpants reported that the current hunger level is very similar or worse. FGD participants largely attributed this to the current conflict between the Somali government and Al Shabab as well as the prolonged drought/lack of rain.</t>
  </si>
  <si>
    <t>As part of the H2R October 2022 data collection cycle, focus group discussions (FGDs) were conducted in order to give a more in-depth knowledge of a dynamic setting as well as to supplement data gathered via the quantitative tool. Field Officers (FO) led FGDs, with two senior enumerators taking notes during the conversation. FGDs were divided into two groups based on gender. A total of 12 FGDs were conducted in the 3 locations targeted by the quantitative tool (i.e Baidoa, Kismayo and Mogadishu). 
Notes were taken manually by two enumerators per FGD, in Somali. Then, the FO leading the discussion was in charge of collecting the written notes (papers), translating and trancripting it into an Excel matrix. The Excel matrix have been sent to the Assessment Officer (AO) in charge of the project, for him to read the notes and ask complementary questions or clarifications when needed. In turn, FOs were able to add or clarify information - highlighted with a different format in the notes, as complementary information and not direct words from participants.</t>
  </si>
  <si>
    <r>
      <t xml:space="preserve">As this is the first time the qualitative component is included into the H2R research, we decided to adopt a content analysis approach, i.e reviewing the notes from the discussion to identify key ideas or patterns. We wanted to adopt a naïve approach and avoid making assumption before looking into the data. In addition, as field officers conducted this exercise for the first time, not much non-verbal information was collected (how things were said or not said, respondent behaviour, etc.). Hence a narrative analysis was not possible for this round. 
</t>
    </r>
    <r>
      <rPr>
        <sz val="9"/>
        <color rgb="FFFF0000"/>
        <rFont val="Leelawadee UI"/>
        <family val="2"/>
      </rPr>
      <t>O</t>
    </r>
    <r>
      <rPr>
        <sz val="9"/>
        <color rgb="FF000000"/>
        <rFont val="Leelawadee UI"/>
        <family val="2"/>
      </rPr>
      <t>ur objective with the FGDs is to bring a more in-depth understanding of the qualitative indicators we collected through the Kobo questionnaire. Hence this data source should not be considered separate from the quantatitative dataset. Ultimately, the data will be presented together, as two different but complementary source</t>
    </r>
    <r>
      <rPr>
        <sz val="9"/>
        <color rgb="FFFF0000"/>
        <rFont val="Leelawadee UI"/>
        <family val="2"/>
      </rPr>
      <t>s</t>
    </r>
    <r>
      <rPr>
        <sz val="9"/>
        <color rgb="FF000000"/>
        <rFont val="Leelawadee UI"/>
        <family val="2"/>
      </rPr>
      <t xml:space="preserve"> of information. In addition, the FGDs will orientate us for data triangulation; i.e, if a specific topic is mentioned, other sources of information will be mobilized to provide a comprhensive analysis (e.g a mention of drought conditions will lead us to check FEWS Net data). </t>
    </r>
  </si>
  <si>
    <t xml:space="preserve">During data collection, the team decided not to record the discussions. In fact, the assessed areas present high security issues and FOs were advised not to record the FGDs to avoid distrust from participants. In addition, the questionnaire includes questions relating to sensitive topics such as protection and security. In order to maintain a safe space for participants to share their experience, it was decided to keep it as private as possible. Notes were taken manually by enumerators, in Somali. Then these notes were translated and used to build the DSG, in coordination with FOs and enumerators if there were any questions on the notes. </t>
  </si>
  <si>
    <t>Focus Groups Discussions (FGDs) provide a narrative context to the quantitative, key-informant level analysis and subsequently address information gaps regarding humanitarian need in these hard-to-reach areas by triangulating the quantitative data and providing further details that maybe missed in a quanitative survey.
However, our analysis present some limitations, including:
- The language barriers - FGDs were led in Somali and then translated by FOs into English. Thus, some expressions or nuances in the language might not have been captured properly. As such, the final analysis is not able to capture specific details or subtleties; 
- The transciption - FGDs notes were taken manually by enumerators in Somali but translated and transcripted into an Excel matrix by FOs. Hence, different people were involved in the process of note taking, translation and coding. To mitigate the risk of losing information or misinterpretation, FOs were able to liaise with enumerators, to ask questions on the notes if any. Plus, FOs transcripted the notes of the discussions they moderated only. Thus, they were able to understand notes and complement them if necessary; 
- The gender sensitivity - FGDs were led with gender seprated groups, but one FO was in charge of conducted all discussions, meaning that the gender of FO and participants did not always match. This could have prevented some participants from sharing experiences. To mitigated this aspect, FOs were trained on best practices for FGDs, including the creation of a safe and respectful environment for participants; 
- Targeted sampling - participants were selected among key informants previsouly interviewed for the quantitative tool. They have been asked to speak in the name of their community. Hence, their views should not be considered representative of the needs of all people living in hard-to-reach areas; 
- Respondent bias - certains questions, such as the need for humanitarian assistance, coping mechanisms, may be under or over-reported due to the subjectivity and perceptions of respondents. For instance, respondents might have the tendency to provide what they perceive to be the “right” answers to certain questions (i.e. social desirability bias); 
- Timeliness - when interpreting findings, users are informed that data collection took place in October 2022 - November 2022, i.e in the Deyr rain season.</t>
  </si>
  <si>
    <t>Yes  X</t>
  </si>
  <si>
    <r>
      <rPr>
        <b/>
        <sz val="9"/>
        <color rgb="FF000000"/>
        <rFont val="Leelawadee UI"/>
        <family val="2"/>
      </rPr>
      <t>If no, please elaborate on the reasons we do not wish to publish</t>
    </r>
    <r>
      <rPr>
        <sz val="9"/>
        <color rgb="FF000000"/>
        <rFont val="Leelawadee UI"/>
        <family val="2"/>
      </rPr>
      <t xml:space="preserve">
</t>
    </r>
  </si>
  <si>
    <t>FGD participants largely reported that the current hunger could be the worst in the history of Somalia as it is augmented by the ongoing wars and recurring droughts in the past couple of years. However, some respondents claimed that this hunger is not as bad as previous ones. Participants also mentioned that residents living in their settlements of origin do not have access to humanitarian aid due to road restrictions and blockages by Al-Shabaab who do not allow any NGOs to have access to their areas of origin. A female FGD participant in Baidoa further added that IDPs from hard to reach areas have little choice but to wait for humanitarian assistance in the IDP camps.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</si>
</sst>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0"/>
      <color theme="0"/>
      <name val="Leelawadee"/>
      <family val="2"/>
    </font>
    <font>
      <b/>
      <sz val="10"/>
      <color theme="1"/>
      <name val="Leelawadee"/>
      <family val="2"/>
    </font>
    <font>
      <i/>
      <sz val="10"/>
      <color theme="1"/>
      <name val="Leelawadee"/>
      <family val="2"/>
    </font>
    <font>
      <vertAlign val="superscript"/>
      <sz val="10"/>
      <color theme="1"/>
      <name val="Leelawadee"/>
      <family val="2"/>
    </font>
    <font>
      <b/>
      <i/>
      <sz val="10"/>
      <color theme="1"/>
      <name val="Leelawadee"/>
      <family val="2"/>
    </font>
    <font>
      <sz val="10"/>
      <color theme="1"/>
      <name val="Leelawadee"/>
      <family val="2"/>
    </font>
    <font>
      <sz val="11"/>
      <color theme="1"/>
      <name val="Calibri"/>
      <family val="2"/>
      <scheme val="minor"/>
    </font>
    <font>
      <u/>
      <sz val="11"/>
      <color theme="10"/>
      <name val="Calibri"/>
      <family val="2"/>
      <scheme val="minor"/>
    </font>
    <font>
      <sz val="8"/>
      <name val="Calibri"/>
      <family val="2"/>
      <scheme val="minor"/>
    </font>
    <font>
      <sz val="11"/>
      <color rgb="FF000000"/>
      <name val="Calibri"/>
      <family val="2"/>
      <scheme val="minor"/>
    </font>
    <font>
      <b/>
      <sz val="20"/>
      <color rgb="FF000000"/>
      <name val="Arial Narrow"/>
      <family val="2"/>
    </font>
    <font>
      <b/>
      <sz val="20"/>
      <color rgb="FF000000"/>
      <name val="Calibri"/>
      <family val="2"/>
    </font>
    <font>
      <b/>
      <sz val="11"/>
      <color rgb="FFFFFFFF"/>
      <name val="Arial Narrow"/>
      <family val="2"/>
    </font>
    <font>
      <b/>
      <sz val="11"/>
      <name val="Arial Narrow"/>
      <family val="2"/>
    </font>
    <font>
      <sz val="11"/>
      <color rgb="FF000000"/>
      <name val="Arial Narrow"/>
      <family val="2"/>
    </font>
    <font>
      <u/>
      <sz val="10"/>
      <color theme="10"/>
      <name val="Arial"/>
    </font>
    <font>
      <u/>
      <sz val="11"/>
      <color theme="10"/>
      <name val="Arial Narrow"/>
      <family val="2"/>
    </font>
    <font>
      <sz val="11"/>
      <name val="Arial Narrow"/>
      <family val="2"/>
    </font>
    <font>
      <b/>
      <sz val="11"/>
      <color theme="0"/>
      <name val="Arial Narrow"/>
      <family val="2"/>
    </font>
    <font>
      <b/>
      <sz val="9"/>
      <color theme="0"/>
      <name val="Leelawadee UI"/>
      <family val="2"/>
    </font>
    <font>
      <sz val="9"/>
      <color theme="1"/>
      <name val="Leelawadee UI"/>
      <family val="2"/>
    </font>
    <font>
      <sz val="9"/>
      <color rgb="FF000000"/>
      <name val="Leelawadee UI"/>
      <family val="2"/>
    </font>
    <font>
      <b/>
      <sz val="9"/>
      <color rgb="FFFFFFFF"/>
      <name val="Leelawadee UI"/>
      <family val="2"/>
    </font>
    <font>
      <sz val="9"/>
      <color rgb="FFFFFFFF"/>
      <name val="Leelawadee UI"/>
      <family val="2"/>
    </font>
    <font>
      <b/>
      <sz val="9"/>
      <color rgb="FF000000"/>
      <name val="Leelawadee UI"/>
      <family val="2"/>
    </font>
    <font>
      <sz val="9"/>
      <name val="Leelawadee UI"/>
      <family val="2"/>
    </font>
    <font>
      <b/>
      <sz val="9"/>
      <name val="Leelawadee UI"/>
      <family val="2"/>
    </font>
    <font>
      <i/>
      <sz val="10"/>
      <name val="Leelawadee"/>
      <family val="2"/>
    </font>
    <font>
      <sz val="9"/>
      <color rgb="FFFF0000"/>
      <name val="Leelawadee UI"/>
      <family val="2"/>
    </font>
  </fonts>
  <fills count="16">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bgColor indexed="64"/>
      </patternFill>
    </fill>
    <fill>
      <patternFill patternType="solid">
        <fgColor rgb="FFEE5859"/>
        <bgColor rgb="FFD63F40"/>
      </patternFill>
    </fill>
    <fill>
      <patternFill patternType="solid">
        <fgColor rgb="FFD63F40"/>
        <bgColor rgb="FF000000"/>
      </patternFill>
    </fill>
    <fill>
      <patternFill patternType="solid">
        <fgColor rgb="FFD9D9D9"/>
        <bgColor rgb="FFF8CBAD"/>
      </patternFill>
    </fill>
    <fill>
      <patternFill patternType="solid">
        <fgColor theme="0" tint="-0.14999847407452621"/>
        <bgColor rgb="FFFCE4D6"/>
      </patternFill>
    </fill>
    <fill>
      <patternFill patternType="solid">
        <fgColor rgb="FFD9D9D9"/>
        <bgColor rgb="FFFCE4D6"/>
      </patternFill>
    </fill>
    <fill>
      <patternFill patternType="solid">
        <fgColor theme="0" tint="-0.14999847407452621"/>
        <bgColor indexed="64"/>
      </patternFill>
    </fill>
    <fill>
      <patternFill patternType="solid">
        <fgColor theme="1" tint="0.34998626667073579"/>
        <bgColor indexed="64"/>
      </patternFill>
    </fill>
    <fill>
      <patternFill patternType="solid">
        <fgColor rgb="FF666666"/>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thick">
        <color rgb="FFFFFFFF"/>
      </right>
      <top style="medium">
        <color theme="0"/>
      </top>
      <bottom style="thick">
        <color rgb="FFFFFFFF"/>
      </bottom>
      <diagonal/>
    </border>
    <border>
      <left/>
      <right style="medium">
        <color theme="0"/>
      </right>
      <top style="medium">
        <color theme="0"/>
      </top>
      <bottom/>
      <diagonal/>
    </border>
    <border>
      <left style="medium">
        <color theme="0"/>
      </left>
      <right/>
      <top/>
      <bottom style="thick">
        <color rgb="FFFFFFFF"/>
      </bottom>
      <diagonal/>
    </border>
    <border>
      <left/>
      <right style="medium">
        <color theme="0"/>
      </right>
      <top/>
      <bottom style="thick">
        <color rgb="FFFFFFFF"/>
      </bottom>
      <diagonal/>
    </border>
    <border>
      <left style="medium">
        <color theme="0"/>
      </left>
      <right style="thick">
        <color rgb="FFFFFFFF"/>
      </right>
      <top/>
      <bottom style="thick">
        <color rgb="FFFFFFFF"/>
      </bottom>
      <diagonal/>
    </border>
    <border>
      <left style="medium">
        <color theme="0"/>
      </left>
      <right/>
      <top/>
      <bottom/>
      <diagonal/>
    </border>
    <border>
      <left style="thin">
        <color rgb="FFFFFFFF"/>
      </left>
      <right style="medium">
        <color theme="0"/>
      </right>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s>
  <cellStyleXfs count="6">
    <xf numFmtId="0" fontId="0" fillId="0" borderId="0"/>
    <xf numFmtId="0" fontId="7" fillId="0" borderId="0"/>
    <xf numFmtId="0" fontId="10" fillId="0" borderId="0"/>
    <xf numFmtId="0" fontId="16" fillId="0" borderId="0" applyNumberFormat="0" applyFill="0" applyBorder="0" applyAlignment="0" applyProtection="0"/>
    <xf numFmtId="0" fontId="8" fillId="0" borderId="0" applyNumberFormat="0" applyFill="0" applyBorder="0" applyAlignment="0" applyProtection="0"/>
    <xf numFmtId="0" fontId="7" fillId="0" borderId="0"/>
  </cellStyleXfs>
  <cellXfs count="100">
    <xf numFmtId="0" fontId="0" fillId="0" borderId="0" xfId="0"/>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5" fillId="2" borderId="4" xfId="0" applyFont="1" applyFill="1" applyBorder="1" applyAlignment="1">
      <alignment vertical="top" wrapText="1"/>
    </xf>
    <xf numFmtId="0" fontId="3" fillId="2" borderId="3" xfId="0" applyFont="1" applyFill="1" applyBorder="1" applyAlignment="1">
      <alignment vertical="top" wrapText="1"/>
    </xf>
    <xf numFmtId="0" fontId="3" fillId="2" borderId="3" xfId="0" applyFont="1" applyFill="1" applyBorder="1" applyAlignment="1">
      <alignment horizontal="center" vertical="top" wrapText="1"/>
    </xf>
    <xf numFmtId="0" fontId="3" fillId="0" borderId="3" xfId="0" applyFont="1" applyBorder="1" applyAlignment="1">
      <alignment horizontal="center" vertical="top" wrapText="1"/>
    </xf>
    <xf numFmtId="0" fontId="3" fillId="0" borderId="3"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center" vertical="top" wrapText="1"/>
    </xf>
    <xf numFmtId="0" fontId="1" fillId="3" borderId="6" xfId="0" applyFont="1" applyFill="1" applyBorder="1" applyAlignment="1">
      <alignment horizontal="center" vertical="top" wrapText="1"/>
    </xf>
    <xf numFmtId="0" fontId="1" fillId="3" borderId="1"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1" xfId="0" applyFont="1" applyFill="1" applyBorder="1" applyAlignment="1">
      <alignment horizontal="center" vertical="top" wrapText="1"/>
    </xf>
    <xf numFmtId="0" fontId="1" fillId="3" borderId="19" xfId="0" applyFont="1" applyFill="1" applyBorder="1" applyAlignment="1">
      <alignment horizontal="left" vertical="top" wrapText="1"/>
    </xf>
    <xf numFmtId="0" fontId="6" fillId="0" borderId="1" xfId="0" applyFont="1" applyBorder="1" applyAlignment="1">
      <alignment horizontal="center" vertical="top" wrapText="1"/>
    </xf>
    <xf numFmtId="0" fontId="6" fillId="6" borderId="6" xfId="0" applyFont="1" applyFill="1" applyBorder="1" applyAlignment="1">
      <alignment horizontal="center" vertical="top" wrapText="1"/>
    </xf>
    <xf numFmtId="0" fontId="6" fillId="6" borderId="24" xfId="0" applyFont="1" applyFill="1" applyBorder="1" applyAlignment="1">
      <alignment horizontal="center" vertical="top" wrapText="1"/>
    </xf>
    <xf numFmtId="0" fontId="1" fillId="3" borderId="20"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0" borderId="6" xfId="0" applyFont="1" applyBorder="1" applyAlignment="1">
      <alignment horizontal="center" vertical="top" wrapText="1"/>
    </xf>
    <xf numFmtId="0" fontId="4" fillId="0" borderId="0" xfId="0" applyFont="1" applyAlignment="1">
      <alignment vertical="top" wrapText="1"/>
    </xf>
    <xf numFmtId="0" fontId="6" fillId="0" borderId="24" xfId="0" applyFont="1" applyBorder="1" applyAlignment="1">
      <alignment horizontal="center" vertical="top" wrapText="1"/>
    </xf>
    <xf numFmtId="0" fontId="2" fillId="0" borderId="23"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6" fillId="0" borderId="27" xfId="0" applyFont="1" applyBorder="1" applyAlignment="1">
      <alignment horizontal="center" vertical="top" wrapText="1"/>
    </xf>
    <xf numFmtId="0" fontId="6" fillId="0" borderId="26" xfId="0" applyFont="1" applyBorder="1" applyAlignment="1">
      <alignment horizontal="center" vertical="top" wrapText="1"/>
    </xf>
    <xf numFmtId="0" fontId="6" fillId="0" borderId="25" xfId="0" applyFont="1" applyBorder="1" applyAlignment="1">
      <alignment horizontal="center" vertical="top" wrapText="1"/>
    </xf>
    <xf numFmtId="0" fontId="6" fillId="5" borderId="24" xfId="0" applyFont="1" applyFill="1" applyBorder="1" applyAlignment="1">
      <alignment horizontal="center" vertical="top" wrapText="1"/>
    </xf>
    <xf numFmtId="0" fontId="10" fillId="0" borderId="0" xfId="2"/>
    <xf numFmtId="0" fontId="13" fillId="8" borderId="28" xfId="2" applyFont="1" applyFill="1" applyBorder="1" applyAlignment="1">
      <alignment vertical="top" wrapText="1"/>
    </xf>
    <xf numFmtId="0" fontId="13" fillId="8" borderId="8" xfId="2" applyFont="1" applyFill="1" applyBorder="1" applyAlignment="1">
      <alignment horizontal="left" vertical="top" wrapText="1"/>
    </xf>
    <xf numFmtId="0" fontId="14" fillId="9" borderId="29" xfId="2" applyFont="1" applyFill="1" applyBorder="1" applyAlignment="1">
      <alignment vertical="top" wrapText="1"/>
    </xf>
    <xf numFmtId="0" fontId="15" fillId="10" borderId="30" xfId="2" applyFont="1" applyFill="1" applyBorder="1" applyAlignment="1">
      <alignment horizontal="left" vertical="center" wrapText="1"/>
    </xf>
    <xf numFmtId="0" fontId="14" fillId="9" borderId="31" xfId="2" applyFont="1" applyFill="1" applyBorder="1" applyAlignment="1">
      <alignment vertical="top" wrapText="1"/>
    </xf>
    <xf numFmtId="0" fontId="15" fillId="9" borderId="28" xfId="2" applyFont="1" applyFill="1" applyBorder="1" applyAlignment="1">
      <alignment vertical="center" wrapText="1"/>
    </xf>
    <xf numFmtId="0" fontId="17" fillId="11" borderId="32" xfId="3" applyFont="1" applyFill="1" applyBorder="1" applyAlignment="1">
      <alignment horizontal="left" vertical="center" wrapText="1"/>
    </xf>
    <xf numFmtId="0" fontId="15" fillId="0" borderId="0" xfId="2" applyFont="1"/>
    <xf numFmtId="0" fontId="14" fillId="11" borderId="33" xfId="2" applyFont="1" applyFill="1" applyBorder="1" applyAlignment="1">
      <alignment vertical="top" wrapText="1"/>
    </xf>
    <xf numFmtId="0" fontId="15" fillId="12" borderId="32" xfId="2" applyFont="1" applyFill="1" applyBorder="1" applyAlignment="1">
      <alignment horizontal="left" vertical="center" wrapText="1"/>
    </xf>
    <xf numFmtId="0" fontId="17" fillId="11" borderId="32" xfId="4" applyFont="1" applyFill="1" applyBorder="1" applyAlignment="1">
      <alignment horizontal="left" vertical="center" wrapText="1"/>
    </xf>
    <xf numFmtId="0" fontId="15" fillId="11" borderId="32" xfId="2" applyFont="1" applyFill="1" applyBorder="1" applyAlignment="1">
      <alignment horizontal="left" vertical="center" wrapText="1"/>
    </xf>
    <xf numFmtId="0" fontId="14" fillId="9" borderId="33" xfId="2" applyFont="1" applyFill="1" applyBorder="1" applyAlignment="1">
      <alignment vertical="top" wrapText="1"/>
    </xf>
    <xf numFmtId="3" fontId="18" fillId="11" borderId="32" xfId="2" applyNumberFormat="1" applyFont="1" applyFill="1" applyBorder="1" applyAlignment="1">
      <alignment horizontal="left" vertical="center" wrapText="1"/>
    </xf>
    <xf numFmtId="0" fontId="15" fillId="11" borderId="32" xfId="2" applyFont="1" applyFill="1" applyBorder="1" applyAlignment="1">
      <alignment horizontal="left" vertical="top" wrapText="1"/>
    </xf>
    <xf numFmtId="0" fontId="19" fillId="7" borderId="34" xfId="5" applyFont="1" applyFill="1" applyBorder="1" applyAlignment="1">
      <alignment vertical="top" wrapText="1"/>
    </xf>
    <xf numFmtId="0" fontId="19" fillId="7" borderId="35" xfId="5" applyFont="1" applyFill="1" applyBorder="1" applyAlignment="1">
      <alignment horizontal="left" vertical="top" wrapText="1"/>
    </xf>
    <xf numFmtId="0" fontId="6" fillId="0" borderId="20" xfId="0" applyFont="1" applyBorder="1" applyAlignment="1">
      <alignment horizontal="center" vertical="top" wrapText="1"/>
    </xf>
    <xf numFmtId="0" fontId="6" fillId="5" borderId="20" xfId="0" applyFont="1" applyFill="1" applyBorder="1" applyAlignment="1">
      <alignment horizontal="center" vertical="top" wrapText="1"/>
    </xf>
    <xf numFmtId="0" fontId="6" fillId="0" borderId="36" xfId="0" applyFont="1" applyBorder="1" applyAlignment="1">
      <alignment horizontal="center" vertical="top" wrapText="1"/>
    </xf>
    <xf numFmtId="0" fontId="21" fillId="0" borderId="0" xfId="0" applyFont="1"/>
    <xf numFmtId="0" fontId="21" fillId="0" borderId="38" xfId="0" applyFont="1" applyBorder="1"/>
    <xf numFmtId="0" fontId="21" fillId="0" borderId="39" xfId="0" applyFont="1" applyBorder="1"/>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15" borderId="10" xfId="0" applyFont="1" applyFill="1" applyBorder="1" applyAlignment="1">
      <alignment horizontal="left" vertical="center" wrapText="1" indent="1"/>
    </xf>
    <xf numFmtId="0" fontId="22" fillId="0" borderId="40" xfId="0" applyFont="1" applyBorder="1" applyAlignment="1">
      <alignment horizontal="left" vertical="center" wrapText="1" indent="1"/>
    </xf>
    <xf numFmtId="0" fontId="23" fillId="14" borderId="41" xfId="0" applyFont="1" applyFill="1" applyBorder="1" applyAlignment="1">
      <alignment horizontal="justify" vertical="center" wrapText="1"/>
    </xf>
    <xf numFmtId="0" fontId="25" fillId="0" borderId="42" xfId="0" applyFont="1" applyBorder="1" applyAlignment="1">
      <alignment vertical="center" wrapText="1"/>
    </xf>
    <xf numFmtId="0" fontId="26" fillId="0" borderId="42" xfId="0" applyFont="1" applyBorder="1" applyAlignment="1">
      <alignment horizontal="justify" vertical="center" wrapText="1"/>
    </xf>
    <xf numFmtId="0" fontId="22" fillId="0" borderId="11" xfId="0" applyFont="1" applyBorder="1" applyAlignment="1">
      <alignment vertical="center" wrapText="1"/>
    </xf>
    <xf numFmtId="0" fontId="21" fillId="0" borderId="11" xfId="0" applyFont="1" applyBorder="1" applyAlignment="1">
      <alignment vertical="top" wrapText="1"/>
    </xf>
    <xf numFmtId="0" fontId="25" fillId="0" borderId="11" xfId="0" applyFont="1" applyBorder="1" applyAlignment="1">
      <alignment vertical="center" wrapText="1"/>
    </xf>
    <xf numFmtId="14" fontId="22" fillId="0" borderId="12" xfId="0" applyNumberFormat="1" applyFont="1" applyBorder="1" applyAlignment="1">
      <alignment horizontal="left" vertical="center" wrapText="1"/>
    </xf>
    <xf numFmtId="0" fontId="11" fillId="0" borderId="4" xfId="2" applyFont="1" applyBorder="1" applyAlignment="1">
      <alignment horizontal="left" vertical="top" wrapText="1"/>
    </xf>
    <xf numFmtId="0" fontId="11" fillId="0" borderId="8" xfId="2" applyFont="1" applyBorder="1" applyAlignment="1">
      <alignment horizontal="left" vertical="top" wrapText="1"/>
    </xf>
    <xf numFmtId="0" fontId="20" fillId="13" borderId="37" xfId="0" applyFont="1" applyFill="1" applyBorder="1" applyAlignment="1">
      <alignment horizontal="left" wrapText="1"/>
    </xf>
    <xf numFmtId="0" fontId="20" fillId="13" borderId="0" xfId="0" applyFont="1" applyFill="1" applyAlignment="1">
      <alignment horizontal="left" wrapText="1"/>
    </xf>
    <xf numFmtId="0" fontId="23" fillId="14" borderId="4" xfId="0" applyFont="1" applyFill="1" applyBorder="1" applyAlignment="1">
      <alignment horizontal="left" vertical="center" wrapText="1"/>
    </xf>
    <xf numFmtId="0" fontId="23" fillId="14" borderId="8"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9" xfId="0" applyFont="1" applyBorder="1" applyAlignment="1">
      <alignment horizontal="left" vertical="center" wrapText="1"/>
    </xf>
    <xf numFmtId="0" fontId="24" fillId="14" borderId="16" xfId="0" applyFont="1" applyFill="1" applyBorder="1" applyAlignment="1">
      <alignment horizontal="left" vertical="center" wrapText="1"/>
    </xf>
    <xf numFmtId="0" fontId="24" fillId="14" borderId="9" xfId="0" applyFont="1" applyFill="1" applyBorder="1" applyAlignment="1">
      <alignment horizontal="left" vertical="center" wrapText="1"/>
    </xf>
    <xf numFmtId="0" fontId="23" fillId="14" borderId="10" xfId="0" applyFont="1" applyFill="1" applyBorder="1" applyAlignment="1">
      <alignment vertical="center" wrapText="1"/>
    </xf>
    <xf numFmtId="0" fontId="23" fillId="14" borderId="40" xfId="0" applyFont="1" applyFill="1" applyBorder="1" applyAlignment="1">
      <alignment vertical="center"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6" xfId="0" applyFont="1" applyBorder="1" applyAlignment="1">
      <alignment horizontal="center" vertical="top" wrapText="1"/>
    </xf>
    <xf numFmtId="0" fontId="6" fillId="0" borderId="0" xfId="0" applyFont="1" applyAlignment="1">
      <alignment horizontal="center" vertical="top" wrapText="1"/>
    </xf>
    <xf numFmtId="0" fontId="1" fillId="3" borderId="15" xfId="0" applyFont="1" applyFill="1" applyBorder="1" applyAlignment="1">
      <alignment horizontal="center" vertical="top" wrapText="1"/>
    </xf>
    <xf numFmtId="0" fontId="1" fillId="3" borderId="13" xfId="0" applyFont="1" applyFill="1" applyBorder="1" applyAlignment="1">
      <alignment horizontal="center" vertical="top" wrapText="1"/>
    </xf>
    <xf numFmtId="0" fontId="1" fillId="3" borderId="14" xfId="0" applyFont="1" applyFill="1" applyBorder="1" applyAlignment="1">
      <alignment horizontal="center"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 fillId="3" borderId="17" xfId="0" applyFont="1" applyFill="1" applyBorder="1" applyAlignment="1">
      <alignment horizontal="center" vertical="top" wrapText="1"/>
    </xf>
    <xf numFmtId="0" fontId="1" fillId="3" borderId="18" xfId="0" applyFont="1" applyFill="1" applyBorder="1" applyAlignment="1">
      <alignment horizontal="center" vertical="top" wrapText="1"/>
    </xf>
    <xf numFmtId="0" fontId="1" fillId="3" borderId="21" xfId="0" applyFont="1" applyFill="1" applyBorder="1" applyAlignment="1">
      <alignment horizontal="center" vertical="top" wrapText="1"/>
    </xf>
    <xf numFmtId="0" fontId="1" fillId="3" borderId="22"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26" fillId="0" borderId="16"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cellXfs>
  <cellStyles count="6">
    <cellStyle name="Hyperlink 2" xfId="3" xr:uid="{35C7C980-9655-4604-8812-7523FBE37797}"/>
    <cellStyle name="Hyperlink 2 2" xfId="4" xr:uid="{F837F853-2B4D-462F-9242-BBB21D8FDFD4}"/>
    <cellStyle name="Normal" xfId="0" builtinId="0"/>
    <cellStyle name="Normal 2" xfId="1" xr:uid="{00000000-0005-0000-0000-000002000000}"/>
    <cellStyle name="Normal 2 2" xfId="5" xr:uid="{8E3265D8-B13B-43D1-AC03-12F4A88E713E}"/>
    <cellStyle name="Normal 2 2 2" xfId="2" xr:uid="{029616C0-A46E-4884-866C-A8903EE840A2}"/>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nna%20Rose\Downloads\REACH_SOM_Hard-to-Reach-Data-Analysis-Plan_OCT-22%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DAP_review"/>
      <sheetName val="READ_ME"/>
      <sheetName val="H2R AOK KI DAP OCT 2022"/>
      <sheetName val="H2R FGD DAP OCT 22"/>
      <sheetName val="Drought_additions"/>
      <sheetName val="UKR_Indicators"/>
      <sheetName val="ETH_HSMindicators"/>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wp-content/uploads/2020/05/IMPACT_Data-Cleaning-Guidelines_FINAL_To-share-1.pdf" TargetMode="External"/><Relationship Id="rId1" Type="http://schemas.openxmlformats.org/officeDocument/2006/relationships/hyperlink" Target="https://www.reachresourcecentre.info/country/somalia/cycle/704/?toip-group=terms-of-reference&amp;toip=terms-of-refere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324B-4853-4737-B98C-7C6B0B0687A4}">
  <dimension ref="A1:B12"/>
  <sheetViews>
    <sheetView zoomScale="80" zoomScaleNormal="80" workbookViewId="0">
      <selection activeCell="B3" sqref="B3"/>
    </sheetView>
  </sheetViews>
  <sheetFormatPr defaultColWidth="11.453125" defaultRowHeight="14.5" x14ac:dyDescent="0.35"/>
  <cols>
    <col min="1" max="1" width="29" style="31" customWidth="1"/>
    <col min="2" max="2" width="90.1796875" style="31" customWidth="1"/>
    <col min="3" max="16384" width="11.453125" style="31"/>
  </cols>
  <sheetData>
    <row r="1" spans="1:2" ht="51" customHeight="1" thickBot="1" x14ac:dyDescent="0.4">
      <c r="A1" s="66" t="s">
        <v>47</v>
      </c>
      <c r="B1" s="67"/>
    </row>
    <row r="2" spans="1:2" ht="15" thickBot="1" x14ac:dyDescent="0.4">
      <c r="A2" s="32" t="s">
        <v>19</v>
      </c>
      <c r="B2" s="33" t="s">
        <v>20</v>
      </c>
    </row>
    <row r="3" spans="1:2" ht="190" customHeight="1" thickBot="1" x14ac:dyDescent="0.4">
      <c r="A3" s="34" t="s">
        <v>21</v>
      </c>
      <c r="B3" s="35" t="s">
        <v>37</v>
      </c>
    </row>
    <row r="4" spans="1:2" ht="15.5" thickTop="1" thickBot="1" x14ac:dyDescent="0.4">
      <c r="A4" s="36" t="s">
        <v>38</v>
      </c>
      <c r="B4" s="37" t="s">
        <v>39</v>
      </c>
    </row>
    <row r="5" spans="1:2" s="39" customFormat="1" ht="15" thickTop="1" thickBot="1" x14ac:dyDescent="0.35">
      <c r="A5" s="36" t="s">
        <v>40</v>
      </c>
      <c r="B5" s="38" t="s">
        <v>41</v>
      </c>
    </row>
    <row r="6" spans="1:2" ht="104.5" customHeight="1" thickTop="1" thickBot="1" x14ac:dyDescent="0.4">
      <c r="A6" s="40" t="s">
        <v>42</v>
      </c>
      <c r="B6" s="41" t="s">
        <v>49</v>
      </c>
    </row>
    <row r="7" spans="1:2" ht="43" thickTop="1" thickBot="1" x14ac:dyDescent="0.4">
      <c r="A7" s="40" t="s">
        <v>43</v>
      </c>
      <c r="B7" s="42" t="s">
        <v>48</v>
      </c>
    </row>
    <row r="8" spans="1:2" ht="15.5" thickTop="1" thickBot="1" x14ac:dyDescent="0.4">
      <c r="A8" s="40" t="s">
        <v>44</v>
      </c>
      <c r="B8" s="43" t="s">
        <v>45</v>
      </c>
    </row>
    <row r="9" spans="1:2" ht="29" thickTop="1" thickBot="1" x14ac:dyDescent="0.4">
      <c r="A9" s="44" t="s">
        <v>50</v>
      </c>
      <c r="B9" s="45" t="s">
        <v>53</v>
      </c>
    </row>
    <row r="10" spans="1:2" ht="15" thickTop="1" x14ac:dyDescent="0.35">
      <c r="A10" s="47" t="s">
        <v>46</v>
      </c>
      <c r="B10" s="48" t="s">
        <v>20</v>
      </c>
    </row>
    <row r="11" spans="1:2" ht="15" thickBot="1" x14ac:dyDescent="0.4">
      <c r="A11" s="44" t="s">
        <v>51</v>
      </c>
      <c r="B11" s="46" t="s">
        <v>52</v>
      </c>
    </row>
    <row r="12" spans="1:2" ht="15" thickTop="1" x14ac:dyDescent="0.35"/>
  </sheetData>
  <mergeCells count="1">
    <mergeCell ref="A1:B1"/>
  </mergeCells>
  <hyperlinks>
    <hyperlink ref="B5" r:id="rId1" location="cycle-704" xr:uid="{A384148F-BBBA-4571-88F1-E1DE4F40BED0}"/>
    <hyperlink ref="B7" r:id="rId2" display="Data presented and cleaned in this dataset according to REACH Standard SoPs. All outliers and typos were ammended and logged when cleaning raw data. Minimum data quality standards were also applied. Detailed cleaning log is available upon request. " xr:uid="{938C825D-2CF4-4303-8BA9-6562F9579B7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B043C-82D1-470A-AE00-9C0A5C11AF4A}">
  <dimension ref="A1:B29"/>
  <sheetViews>
    <sheetView zoomScale="97" zoomScaleNormal="97" workbookViewId="0">
      <selection activeCell="A14" sqref="A14:B14"/>
    </sheetView>
  </sheetViews>
  <sheetFormatPr defaultColWidth="8.81640625" defaultRowHeight="14" x14ac:dyDescent="0.4"/>
  <cols>
    <col min="1" max="1" width="100.81640625" style="52" customWidth="1"/>
    <col min="2" max="2" width="105" style="52" customWidth="1"/>
    <col min="3" max="16384" width="8.81640625" style="52"/>
  </cols>
  <sheetData>
    <row r="1" spans="1:2" ht="39" customHeight="1" x14ac:dyDescent="0.4">
      <c r="A1" s="68" t="s">
        <v>54</v>
      </c>
      <c r="B1" s="69"/>
    </row>
    <row r="2" spans="1:2" ht="14.5" thickBot="1" x14ac:dyDescent="0.45">
      <c r="A2" s="69"/>
      <c r="B2" s="69"/>
    </row>
    <row r="3" spans="1:2" x14ac:dyDescent="0.4">
      <c r="A3" s="70" t="s">
        <v>55</v>
      </c>
      <c r="B3" s="71"/>
    </row>
    <row r="4" spans="1:2" ht="28" customHeight="1" x14ac:dyDescent="0.4">
      <c r="A4" s="72" t="s">
        <v>56</v>
      </c>
      <c r="B4" s="73"/>
    </row>
    <row r="5" spans="1:2" ht="14.5" thickBot="1" x14ac:dyDescent="0.45">
      <c r="A5" s="53"/>
      <c r="B5" s="54"/>
    </row>
    <row r="6" spans="1:2" x14ac:dyDescent="0.4">
      <c r="A6" s="70" t="s">
        <v>57</v>
      </c>
      <c r="B6" s="71"/>
    </row>
    <row r="7" spans="1:2" ht="80.5" customHeight="1" x14ac:dyDescent="0.4">
      <c r="A7" s="97" t="s">
        <v>131</v>
      </c>
      <c r="B7" s="98"/>
    </row>
    <row r="8" spans="1:2" ht="14.5" thickBot="1" x14ac:dyDescent="0.45">
      <c r="A8" s="53"/>
      <c r="B8" s="54"/>
    </row>
    <row r="9" spans="1:2" x14ac:dyDescent="0.4">
      <c r="A9" s="70" t="s">
        <v>58</v>
      </c>
      <c r="B9" s="71"/>
    </row>
    <row r="10" spans="1:2" x14ac:dyDescent="0.4">
      <c r="A10" s="74" t="s">
        <v>59</v>
      </c>
      <c r="B10" s="75"/>
    </row>
    <row r="11" spans="1:2" ht="81.5" customHeight="1" x14ac:dyDescent="0.4">
      <c r="A11" s="72" t="s">
        <v>132</v>
      </c>
      <c r="B11" s="73"/>
    </row>
    <row r="12" spans="1:2" ht="14.5" thickBot="1" x14ac:dyDescent="0.45">
      <c r="A12" s="53"/>
      <c r="B12" s="54"/>
    </row>
    <row r="13" spans="1:2" x14ac:dyDescent="0.4">
      <c r="A13" s="70" t="s">
        <v>60</v>
      </c>
      <c r="B13" s="71"/>
    </row>
    <row r="14" spans="1:2" s="99" customFormat="1" ht="50" customHeight="1" x14ac:dyDescent="0.4">
      <c r="A14" s="97" t="s">
        <v>133</v>
      </c>
      <c r="B14" s="98"/>
    </row>
    <row r="15" spans="1:2" ht="14.5" thickBot="1" x14ac:dyDescent="0.45">
      <c r="A15" s="55"/>
      <c r="B15" s="56"/>
    </row>
    <row r="16" spans="1:2" x14ac:dyDescent="0.4">
      <c r="A16" s="70" t="s">
        <v>61</v>
      </c>
      <c r="B16" s="71"/>
    </row>
    <row r="17" spans="1:2" ht="237.5" customHeight="1" x14ac:dyDescent="0.4">
      <c r="A17" s="97" t="s">
        <v>134</v>
      </c>
      <c r="B17" s="98"/>
    </row>
    <row r="18" spans="1:2" ht="14.5" thickBot="1" x14ac:dyDescent="0.45">
      <c r="A18" s="53"/>
      <c r="B18" s="54"/>
    </row>
    <row r="19" spans="1:2" x14ac:dyDescent="0.4">
      <c r="A19" s="76" t="s">
        <v>62</v>
      </c>
      <c r="B19" s="57" t="s">
        <v>135</v>
      </c>
    </row>
    <row r="20" spans="1:2" ht="14.5" thickBot="1" x14ac:dyDescent="0.45">
      <c r="A20" s="77"/>
      <c r="B20" s="58" t="s">
        <v>63</v>
      </c>
    </row>
    <row r="21" spans="1:2" ht="14.5" thickBot="1" x14ac:dyDescent="0.45">
      <c r="A21" s="59" t="s">
        <v>64</v>
      </c>
      <c r="B21" s="59" t="s">
        <v>65</v>
      </c>
    </row>
    <row r="22" spans="1:2" ht="69" customHeight="1" x14ac:dyDescent="0.4">
      <c r="A22" s="60" t="s">
        <v>66</v>
      </c>
      <c r="B22" s="61" t="s">
        <v>128</v>
      </c>
    </row>
    <row r="23" spans="1:2" x14ac:dyDescent="0.4">
      <c r="A23" s="62" t="s">
        <v>67</v>
      </c>
      <c r="B23" s="78" t="s">
        <v>136</v>
      </c>
    </row>
    <row r="24" spans="1:2" x14ac:dyDescent="0.4">
      <c r="A24" s="63"/>
      <c r="B24" s="78"/>
    </row>
    <row r="25" spans="1:2" x14ac:dyDescent="0.4">
      <c r="A25" s="64" t="s">
        <v>68</v>
      </c>
      <c r="B25" s="78"/>
    </row>
    <row r="26" spans="1:2" x14ac:dyDescent="0.4">
      <c r="A26" s="62" t="s">
        <v>69</v>
      </c>
      <c r="B26" s="78"/>
    </row>
    <row r="27" spans="1:2" x14ac:dyDescent="0.4">
      <c r="A27" s="63"/>
      <c r="B27" s="78"/>
    </row>
    <row r="28" spans="1:2" x14ac:dyDescent="0.4">
      <c r="A28" s="64" t="s">
        <v>70</v>
      </c>
      <c r="B28" s="78"/>
    </row>
    <row r="29" spans="1:2" ht="14.5" thickBot="1" x14ac:dyDescent="0.45">
      <c r="A29" s="65" t="s">
        <v>129</v>
      </c>
      <c r="B29" s="79"/>
    </row>
  </sheetData>
  <mergeCells count="15">
    <mergeCell ref="A17:B17"/>
    <mergeCell ref="A19:A20"/>
    <mergeCell ref="B23:B29"/>
    <mergeCell ref="A11:B11"/>
    <mergeCell ref="A13:B13"/>
    <mergeCell ref="A14:B14"/>
    <mergeCell ref="A16:B16"/>
    <mergeCell ref="A1:B1"/>
    <mergeCell ref="A2:B2"/>
    <mergeCell ref="A3:B3"/>
    <mergeCell ref="A4:B4"/>
    <mergeCell ref="A6:B6"/>
    <mergeCell ref="A7:B7"/>
    <mergeCell ref="A9:B9"/>
    <mergeCell ref="A10:B10"/>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5F4EE-FDD7-4DCE-B629-38C73387CCD8}">
  <dimension ref="A1:WD63"/>
  <sheetViews>
    <sheetView tabSelected="1" zoomScale="70" zoomScaleNormal="70" workbookViewId="0">
      <pane xSplit="1" ySplit="4" topLeftCell="B48" activePane="bottomRight" state="frozen"/>
      <selection pane="topRight" activeCell="B1" sqref="B1"/>
      <selection pane="bottomLeft" activeCell="A5" sqref="A5"/>
      <selection pane="bottomRight" activeCell="G53" sqref="G53"/>
    </sheetView>
  </sheetViews>
  <sheetFormatPr defaultColWidth="8.81640625" defaultRowHeight="13" x14ac:dyDescent="0.35"/>
  <cols>
    <col min="1" max="1" width="37.453125" style="9" customWidth="1"/>
    <col min="2" max="2" width="12.453125" style="9" customWidth="1"/>
    <col min="3" max="3" width="12.1796875" style="10" customWidth="1"/>
    <col min="4" max="4" width="11.08984375" style="10" customWidth="1"/>
    <col min="5" max="5" width="12.1796875" style="10" customWidth="1"/>
    <col min="6" max="6" width="14" style="10" customWidth="1"/>
    <col min="7" max="16" width="12.1796875" style="10" customWidth="1"/>
    <col min="17" max="17" width="16.453125" style="10" customWidth="1"/>
    <col min="18" max="18" width="51.08984375" style="9" customWidth="1"/>
    <col min="19" max="19" width="21.81640625" style="9" customWidth="1"/>
    <col min="20" max="23" width="8.81640625" style="9"/>
    <col min="24" max="25" width="9.81640625" style="9" customWidth="1"/>
    <col min="26" max="16384" width="8.81640625" style="9"/>
  </cols>
  <sheetData>
    <row r="1" spans="1:602" s="8" customFormat="1" ht="13.5" thickBot="1" x14ac:dyDescent="0.4">
      <c r="A1" s="3"/>
      <c r="B1" s="4"/>
      <c r="C1" s="5"/>
      <c r="D1" s="5"/>
      <c r="E1" s="5"/>
      <c r="F1" s="5"/>
      <c r="G1" s="5"/>
      <c r="H1" s="5"/>
      <c r="I1" s="5"/>
      <c r="J1" s="5"/>
      <c r="K1" s="5"/>
      <c r="L1" s="5"/>
      <c r="M1" s="5"/>
      <c r="N1" s="5"/>
      <c r="O1" s="5"/>
      <c r="P1" s="5"/>
      <c r="Q1" s="6"/>
      <c r="R1" s="7"/>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c r="JK1" s="9"/>
      <c r="JL1" s="9"/>
      <c r="JM1" s="9"/>
      <c r="JN1" s="9"/>
      <c r="JO1" s="9"/>
      <c r="JP1" s="9"/>
      <c r="JQ1" s="9"/>
      <c r="JR1" s="9"/>
      <c r="JS1" s="9"/>
      <c r="JT1" s="9"/>
      <c r="JU1" s="9"/>
      <c r="JV1" s="9"/>
      <c r="JW1" s="9"/>
      <c r="JX1" s="9"/>
      <c r="JY1" s="9"/>
      <c r="JZ1" s="9"/>
      <c r="KA1" s="9"/>
      <c r="KB1" s="9"/>
      <c r="KC1" s="9"/>
      <c r="KD1" s="9"/>
      <c r="KE1" s="9"/>
      <c r="KF1" s="9"/>
      <c r="KG1" s="9"/>
      <c r="KH1" s="9"/>
      <c r="KI1" s="9"/>
      <c r="KJ1" s="9"/>
      <c r="KK1" s="9"/>
      <c r="KL1" s="9"/>
      <c r="KM1" s="9"/>
      <c r="KN1" s="9"/>
      <c r="KO1" s="9"/>
      <c r="KP1" s="9"/>
      <c r="KQ1" s="9"/>
      <c r="KR1" s="9"/>
      <c r="KS1" s="9"/>
      <c r="KT1" s="9"/>
      <c r="KU1" s="9"/>
      <c r="KV1" s="9"/>
      <c r="KW1" s="9"/>
      <c r="KX1" s="9"/>
      <c r="KY1" s="9"/>
      <c r="KZ1" s="9"/>
      <c r="LA1" s="9"/>
      <c r="LB1" s="9"/>
      <c r="LC1" s="9"/>
      <c r="LD1" s="9"/>
      <c r="LE1" s="9"/>
      <c r="LF1" s="9"/>
      <c r="LG1" s="9"/>
      <c r="LH1" s="9"/>
      <c r="LI1" s="9"/>
      <c r="LJ1" s="9"/>
      <c r="LK1" s="9"/>
      <c r="LL1" s="9"/>
      <c r="LM1" s="9"/>
      <c r="LN1" s="9"/>
      <c r="LO1" s="9"/>
      <c r="LP1" s="9"/>
      <c r="LQ1" s="9"/>
      <c r="LR1" s="9"/>
      <c r="LS1" s="9"/>
      <c r="LT1" s="9"/>
      <c r="LU1" s="9"/>
      <c r="LV1" s="9"/>
      <c r="LW1" s="9"/>
      <c r="LX1" s="9"/>
      <c r="LY1" s="9"/>
      <c r="LZ1" s="9"/>
      <c r="MA1" s="9"/>
      <c r="MB1" s="9"/>
      <c r="MC1" s="9"/>
      <c r="MD1" s="9"/>
      <c r="ME1" s="9"/>
      <c r="MF1" s="9"/>
      <c r="MG1" s="9"/>
      <c r="MH1" s="9"/>
      <c r="MI1" s="9"/>
      <c r="MJ1" s="9"/>
      <c r="MK1" s="9"/>
      <c r="ML1" s="9"/>
      <c r="MM1" s="9"/>
      <c r="MN1" s="9"/>
      <c r="MO1" s="9"/>
      <c r="MP1" s="9"/>
      <c r="MQ1" s="9"/>
      <c r="MR1" s="9"/>
      <c r="MS1" s="9"/>
      <c r="MT1" s="9"/>
      <c r="MU1" s="9"/>
      <c r="MV1" s="9"/>
      <c r="MW1" s="9"/>
      <c r="MX1" s="9"/>
      <c r="MY1" s="9"/>
      <c r="MZ1" s="9"/>
      <c r="NA1" s="9"/>
      <c r="NB1" s="9"/>
      <c r="NC1" s="9"/>
      <c r="ND1" s="9"/>
      <c r="NE1" s="9"/>
      <c r="NF1" s="9"/>
      <c r="NG1" s="9"/>
      <c r="NH1" s="9"/>
      <c r="NI1" s="9"/>
      <c r="NJ1" s="9"/>
      <c r="NK1" s="9"/>
      <c r="NL1" s="9"/>
      <c r="NM1" s="9"/>
      <c r="NN1" s="9"/>
      <c r="NO1" s="9"/>
      <c r="NP1" s="9"/>
      <c r="NQ1" s="9"/>
      <c r="NR1" s="9"/>
      <c r="NS1" s="9"/>
      <c r="NT1" s="9"/>
      <c r="NU1" s="9"/>
      <c r="NV1" s="9"/>
      <c r="NW1" s="9"/>
      <c r="NX1" s="9"/>
      <c r="NY1" s="9"/>
      <c r="NZ1" s="9"/>
      <c r="OA1" s="9"/>
      <c r="OB1" s="9"/>
      <c r="OC1" s="9"/>
      <c r="OD1" s="9"/>
      <c r="OE1" s="9"/>
      <c r="OF1" s="9"/>
      <c r="OG1" s="9"/>
      <c r="OH1" s="9"/>
      <c r="OI1" s="9"/>
      <c r="OJ1" s="9"/>
      <c r="OK1" s="9"/>
      <c r="OL1" s="9"/>
      <c r="OM1" s="9"/>
      <c r="ON1" s="9"/>
      <c r="OO1" s="9"/>
      <c r="OP1" s="9"/>
      <c r="OQ1" s="9"/>
      <c r="OR1" s="9"/>
      <c r="OS1" s="9"/>
      <c r="OT1" s="9"/>
      <c r="OU1" s="9"/>
      <c r="OV1" s="9"/>
      <c r="OW1" s="9"/>
      <c r="OX1" s="9"/>
      <c r="OY1" s="9"/>
      <c r="OZ1" s="9"/>
      <c r="PA1" s="9"/>
      <c r="PB1" s="9"/>
      <c r="PC1" s="9"/>
      <c r="PD1" s="9"/>
      <c r="PE1" s="9"/>
      <c r="PF1" s="9"/>
      <c r="PG1" s="9"/>
      <c r="PH1" s="9"/>
      <c r="PI1" s="9"/>
      <c r="PJ1" s="9"/>
      <c r="PK1" s="9"/>
      <c r="PL1" s="9"/>
      <c r="PM1" s="9"/>
      <c r="PN1" s="9"/>
      <c r="PO1" s="9"/>
      <c r="PP1" s="9"/>
      <c r="PQ1" s="9"/>
      <c r="PR1" s="9"/>
      <c r="PS1" s="9"/>
      <c r="PT1" s="9"/>
      <c r="PU1" s="9"/>
      <c r="PV1" s="9"/>
      <c r="PW1" s="9"/>
      <c r="PX1" s="9"/>
      <c r="PY1" s="9"/>
      <c r="PZ1" s="9"/>
      <c r="QA1" s="9"/>
      <c r="QB1" s="9"/>
      <c r="QC1" s="9"/>
      <c r="QD1" s="9"/>
      <c r="QE1" s="9"/>
      <c r="QF1" s="9"/>
      <c r="QG1" s="9"/>
      <c r="QH1" s="9"/>
      <c r="QI1" s="9"/>
      <c r="QJ1" s="9"/>
      <c r="QK1" s="9"/>
      <c r="QL1" s="9"/>
      <c r="QM1" s="9"/>
      <c r="QN1" s="9"/>
      <c r="QO1" s="9"/>
      <c r="QP1" s="9"/>
      <c r="QQ1" s="9"/>
      <c r="QR1" s="9"/>
      <c r="QS1" s="9"/>
      <c r="QT1" s="9"/>
      <c r="QU1" s="9"/>
      <c r="QV1" s="9"/>
      <c r="QW1" s="9"/>
      <c r="QX1" s="9"/>
      <c r="QY1" s="9"/>
      <c r="QZ1" s="9"/>
      <c r="RA1" s="9"/>
      <c r="RB1" s="9"/>
      <c r="RC1" s="9"/>
      <c r="RD1" s="9"/>
      <c r="RE1" s="9"/>
      <c r="RF1" s="9"/>
      <c r="RG1" s="9"/>
      <c r="RH1" s="9"/>
      <c r="RI1" s="9"/>
      <c r="RJ1" s="9"/>
      <c r="RK1" s="9"/>
      <c r="RL1" s="9"/>
      <c r="RM1" s="9"/>
      <c r="RN1" s="9"/>
      <c r="RO1" s="9"/>
      <c r="RP1" s="9"/>
      <c r="RQ1" s="9"/>
      <c r="RR1" s="9"/>
      <c r="RS1" s="9"/>
      <c r="RT1" s="9"/>
      <c r="RU1" s="9"/>
      <c r="RV1" s="9"/>
      <c r="RW1" s="9"/>
      <c r="RX1" s="9"/>
      <c r="RY1" s="9"/>
      <c r="RZ1" s="9"/>
      <c r="SA1" s="9"/>
      <c r="SB1" s="9"/>
      <c r="SC1" s="9"/>
      <c r="SD1" s="9"/>
      <c r="SE1" s="9"/>
      <c r="SF1" s="9"/>
      <c r="SG1" s="9"/>
      <c r="SH1" s="9"/>
      <c r="SI1" s="9"/>
      <c r="SJ1" s="9"/>
      <c r="SK1" s="9"/>
      <c r="SL1" s="9"/>
      <c r="SM1" s="9"/>
      <c r="SN1" s="9"/>
      <c r="SO1" s="9"/>
      <c r="SP1" s="9"/>
      <c r="SQ1" s="9"/>
      <c r="SR1" s="9"/>
      <c r="SS1" s="9"/>
      <c r="ST1" s="9"/>
      <c r="SU1" s="9"/>
      <c r="SV1" s="9"/>
      <c r="SW1" s="9"/>
      <c r="SX1" s="9"/>
      <c r="SY1" s="9"/>
      <c r="SZ1" s="9"/>
      <c r="TA1" s="9"/>
      <c r="TB1" s="9"/>
      <c r="TC1" s="9"/>
      <c r="TD1" s="9"/>
      <c r="TE1" s="9"/>
      <c r="TF1" s="9"/>
      <c r="TG1" s="9"/>
      <c r="TH1" s="9"/>
      <c r="TI1" s="9"/>
      <c r="TJ1" s="9"/>
      <c r="TK1" s="9"/>
      <c r="TL1" s="9"/>
      <c r="TM1" s="9"/>
      <c r="TN1" s="9"/>
      <c r="TO1" s="9"/>
      <c r="TP1" s="9"/>
      <c r="TQ1" s="9"/>
      <c r="TR1" s="9"/>
      <c r="TS1" s="9"/>
      <c r="TT1" s="9"/>
      <c r="TU1" s="9"/>
      <c r="TV1" s="9"/>
      <c r="TW1" s="9"/>
      <c r="TX1" s="9"/>
      <c r="TY1" s="9"/>
      <c r="TZ1" s="9"/>
      <c r="UA1" s="9"/>
      <c r="UB1" s="9"/>
      <c r="UC1" s="9"/>
      <c r="UD1" s="9"/>
      <c r="UE1" s="9"/>
      <c r="UF1" s="9"/>
      <c r="UG1" s="9"/>
      <c r="UH1" s="9"/>
      <c r="UI1" s="9"/>
      <c r="UJ1" s="9"/>
      <c r="UK1" s="9"/>
      <c r="UL1" s="9"/>
      <c r="UM1" s="9"/>
      <c r="UN1" s="9"/>
      <c r="UO1" s="9"/>
      <c r="UP1" s="9"/>
      <c r="UQ1" s="9"/>
      <c r="UR1" s="9"/>
      <c r="US1" s="9"/>
      <c r="UT1" s="9"/>
      <c r="UU1" s="9"/>
      <c r="UV1" s="9"/>
      <c r="UW1" s="9"/>
      <c r="UX1" s="9"/>
      <c r="UY1" s="9"/>
      <c r="UZ1" s="9"/>
      <c r="VA1" s="9"/>
      <c r="VB1" s="9"/>
      <c r="VC1" s="9"/>
      <c r="VD1" s="9"/>
      <c r="VE1" s="9"/>
      <c r="VF1" s="9"/>
      <c r="VG1" s="9"/>
      <c r="VH1" s="9"/>
      <c r="VI1" s="9"/>
      <c r="VJ1" s="9"/>
      <c r="VK1" s="9"/>
      <c r="VL1" s="9"/>
      <c r="VM1" s="9"/>
      <c r="VN1" s="9"/>
      <c r="VO1" s="9"/>
      <c r="VP1" s="9"/>
      <c r="VQ1" s="9"/>
      <c r="VR1" s="9"/>
      <c r="VS1" s="9"/>
      <c r="VT1" s="9"/>
      <c r="VU1" s="9"/>
      <c r="VV1" s="9"/>
      <c r="VW1" s="9"/>
      <c r="VX1" s="9"/>
      <c r="VY1" s="9"/>
      <c r="VZ1" s="9"/>
      <c r="WA1" s="9"/>
      <c r="WB1" s="9"/>
      <c r="WC1" s="9"/>
      <c r="WD1" s="9"/>
    </row>
    <row r="2" spans="1:602" ht="26" x14ac:dyDescent="0.35">
      <c r="A2" s="1" t="s">
        <v>2</v>
      </c>
      <c r="B2" s="11" t="s">
        <v>3</v>
      </c>
      <c r="C2" s="11" t="s">
        <v>4</v>
      </c>
      <c r="D2" s="11" t="s">
        <v>5</v>
      </c>
      <c r="E2" s="11" t="s">
        <v>6</v>
      </c>
      <c r="F2" s="91" t="s">
        <v>7</v>
      </c>
      <c r="G2" s="11" t="s">
        <v>8</v>
      </c>
      <c r="H2" s="11" t="s">
        <v>9</v>
      </c>
      <c r="I2" s="11" t="s">
        <v>10</v>
      </c>
      <c r="J2" s="11" t="s">
        <v>11</v>
      </c>
      <c r="K2" s="91" t="s">
        <v>7</v>
      </c>
      <c r="L2" s="11" t="s">
        <v>12</v>
      </c>
      <c r="M2" s="11" t="s">
        <v>13</v>
      </c>
      <c r="N2" s="11" t="s">
        <v>14</v>
      </c>
      <c r="O2" s="11" t="s">
        <v>15</v>
      </c>
      <c r="P2" s="93" t="s">
        <v>7</v>
      </c>
      <c r="Q2" s="85" t="s">
        <v>16</v>
      </c>
      <c r="R2" s="95" t="s">
        <v>1</v>
      </c>
    </row>
    <row r="3" spans="1:602" x14ac:dyDescent="0.35">
      <c r="A3" s="2" t="s">
        <v>0</v>
      </c>
      <c r="B3" s="12">
        <v>6</v>
      </c>
      <c r="C3" s="12">
        <v>6</v>
      </c>
      <c r="D3" s="12">
        <v>6</v>
      </c>
      <c r="E3" s="12">
        <v>6</v>
      </c>
      <c r="F3" s="92"/>
      <c r="G3" s="12">
        <v>6</v>
      </c>
      <c r="H3" s="12">
        <v>6</v>
      </c>
      <c r="I3" s="12">
        <v>6</v>
      </c>
      <c r="J3" s="12">
        <v>6</v>
      </c>
      <c r="K3" s="92"/>
      <c r="L3" s="12">
        <v>6</v>
      </c>
      <c r="M3" s="12">
        <v>6</v>
      </c>
      <c r="N3" s="12">
        <v>6</v>
      </c>
      <c r="O3" s="12">
        <v>6</v>
      </c>
      <c r="P3" s="94"/>
      <c r="Q3" s="86"/>
      <c r="R3" s="96"/>
    </row>
    <row r="4" spans="1:602" ht="26.5" thickBot="1" x14ac:dyDescent="0.4">
      <c r="A4" s="15" t="s">
        <v>17</v>
      </c>
      <c r="B4" s="19" t="s">
        <v>18</v>
      </c>
      <c r="C4" s="19" t="s">
        <v>18</v>
      </c>
      <c r="D4" s="19" t="s">
        <v>18</v>
      </c>
      <c r="E4" s="19" t="s">
        <v>18</v>
      </c>
      <c r="F4" s="92"/>
      <c r="G4" s="19" t="s">
        <v>24</v>
      </c>
      <c r="H4" s="19" t="s">
        <v>25</v>
      </c>
      <c r="I4" s="19" t="s">
        <v>25</v>
      </c>
      <c r="J4" s="19" t="s">
        <v>24</v>
      </c>
      <c r="K4" s="92"/>
      <c r="L4" s="19" t="s">
        <v>25</v>
      </c>
      <c r="M4" s="19" t="s">
        <v>24</v>
      </c>
      <c r="N4" s="19" t="s">
        <v>25</v>
      </c>
      <c r="O4" s="19" t="s">
        <v>24</v>
      </c>
      <c r="P4" s="94"/>
      <c r="Q4" s="87"/>
      <c r="R4" s="96"/>
    </row>
    <row r="5" spans="1:602" ht="26" x14ac:dyDescent="0.35">
      <c r="A5" s="26" t="s">
        <v>73</v>
      </c>
      <c r="B5" s="21">
        <v>1</v>
      </c>
      <c r="C5" s="21">
        <v>1</v>
      </c>
      <c r="D5" s="21">
        <v>1</v>
      </c>
      <c r="E5" s="21">
        <v>1</v>
      </c>
      <c r="F5" s="20">
        <f t="shared" ref="F5:F36" si="0">SUM(B5:E5)</f>
        <v>4</v>
      </c>
      <c r="G5" s="21">
        <v>1</v>
      </c>
      <c r="H5" s="21">
        <v>1</v>
      </c>
      <c r="I5" s="21">
        <v>1</v>
      </c>
      <c r="J5" s="21">
        <v>1</v>
      </c>
      <c r="K5" s="21">
        <f t="shared" ref="K5:K36" si="1">SUM(G5:J5)</f>
        <v>4</v>
      </c>
      <c r="L5" s="21">
        <v>1</v>
      </c>
      <c r="M5" s="21">
        <v>1</v>
      </c>
      <c r="N5" s="21">
        <v>1</v>
      </c>
      <c r="O5" s="21">
        <v>1</v>
      </c>
      <c r="P5" s="21">
        <f t="shared" ref="P5:P36" si="2">SUM(L5:O5)</f>
        <v>4</v>
      </c>
      <c r="Q5" s="29">
        <f t="shared" ref="Q5:Q36" si="3">SUM(F5,K5,P5)</f>
        <v>12</v>
      </c>
      <c r="R5" s="80" t="s">
        <v>106</v>
      </c>
    </row>
    <row r="6" spans="1:602" ht="26" x14ac:dyDescent="0.35">
      <c r="A6" s="25" t="s">
        <v>74</v>
      </c>
      <c r="B6" s="16">
        <v>1</v>
      </c>
      <c r="C6" s="16">
        <v>0</v>
      </c>
      <c r="D6" s="16">
        <v>1</v>
      </c>
      <c r="E6" s="16">
        <v>0</v>
      </c>
      <c r="F6" s="13">
        <f t="shared" si="0"/>
        <v>2</v>
      </c>
      <c r="G6" s="16">
        <v>0</v>
      </c>
      <c r="H6" s="16">
        <v>0</v>
      </c>
      <c r="I6" s="16">
        <v>0</v>
      </c>
      <c r="J6" s="16">
        <v>0</v>
      </c>
      <c r="K6" s="16">
        <f t="shared" si="1"/>
        <v>0</v>
      </c>
      <c r="L6" s="16">
        <v>0</v>
      </c>
      <c r="M6" s="16">
        <v>0</v>
      </c>
      <c r="N6" s="16">
        <v>0</v>
      </c>
      <c r="O6" s="16">
        <v>0</v>
      </c>
      <c r="P6" s="16">
        <f t="shared" si="2"/>
        <v>0</v>
      </c>
      <c r="Q6" s="28">
        <f t="shared" si="3"/>
        <v>2</v>
      </c>
      <c r="R6" s="81"/>
    </row>
    <row r="7" spans="1:602" ht="26" x14ac:dyDescent="0.35">
      <c r="A7" s="25" t="s">
        <v>23</v>
      </c>
      <c r="B7" s="16">
        <v>0</v>
      </c>
      <c r="C7" s="16">
        <v>1</v>
      </c>
      <c r="D7" s="16">
        <v>0</v>
      </c>
      <c r="E7" s="16">
        <v>1</v>
      </c>
      <c r="F7" s="13">
        <f t="shared" si="0"/>
        <v>2</v>
      </c>
      <c r="G7" s="16">
        <v>0</v>
      </c>
      <c r="H7" s="16">
        <v>0</v>
      </c>
      <c r="I7" s="16">
        <v>0</v>
      </c>
      <c r="J7" s="16">
        <v>0</v>
      </c>
      <c r="K7" s="16">
        <f t="shared" si="1"/>
        <v>0</v>
      </c>
      <c r="L7" s="16">
        <v>0</v>
      </c>
      <c r="M7" s="16">
        <v>0</v>
      </c>
      <c r="N7" s="16">
        <v>0</v>
      </c>
      <c r="O7" s="16">
        <v>0</v>
      </c>
      <c r="P7" s="16">
        <f t="shared" si="2"/>
        <v>0</v>
      </c>
      <c r="Q7" s="28">
        <f t="shared" si="3"/>
        <v>2</v>
      </c>
      <c r="R7" s="81"/>
    </row>
    <row r="8" spans="1:602" ht="26" x14ac:dyDescent="0.35">
      <c r="A8" s="25" t="s">
        <v>75</v>
      </c>
      <c r="B8" s="16">
        <v>0</v>
      </c>
      <c r="C8" s="16">
        <v>0</v>
      </c>
      <c r="D8" s="16">
        <v>0</v>
      </c>
      <c r="E8" s="16">
        <v>0</v>
      </c>
      <c r="F8" s="13">
        <f t="shared" si="0"/>
        <v>0</v>
      </c>
      <c r="G8" s="16">
        <v>1</v>
      </c>
      <c r="H8" s="16">
        <v>0</v>
      </c>
      <c r="I8" s="16">
        <v>0</v>
      </c>
      <c r="J8" s="16">
        <v>0</v>
      </c>
      <c r="K8" s="16">
        <f t="shared" si="1"/>
        <v>1</v>
      </c>
      <c r="L8" s="16">
        <v>0</v>
      </c>
      <c r="M8" s="16">
        <v>0</v>
      </c>
      <c r="N8" s="16">
        <v>1</v>
      </c>
      <c r="O8" s="16">
        <v>0</v>
      </c>
      <c r="P8" s="16">
        <f t="shared" si="2"/>
        <v>1</v>
      </c>
      <c r="Q8" s="28">
        <f t="shared" si="3"/>
        <v>2</v>
      </c>
      <c r="R8" s="81"/>
    </row>
    <row r="9" spans="1:602" ht="42" customHeight="1" thickBot="1" x14ac:dyDescent="0.4">
      <c r="A9" s="25" t="s">
        <v>76</v>
      </c>
      <c r="B9" s="49"/>
      <c r="C9" s="49"/>
      <c r="D9" s="49"/>
      <c r="E9" s="49"/>
      <c r="F9" s="50"/>
      <c r="G9" s="49"/>
      <c r="H9" s="49"/>
      <c r="I9" s="49"/>
      <c r="J9" s="49"/>
      <c r="K9" s="49"/>
      <c r="L9" s="49">
        <v>1</v>
      </c>
      <c r="M9" s="49">
        <v>1</v>
      </c>
      <c r="N9" s="49">
        <v>1</v>
      </c>
      <c r="O9" s="49">
        <v>1</v>
      </c>
      <c r="P9" s="23">
        <v>4</v>
      </c>
      <c r="Q9" s="51"/>
      <c r="R9" s="81"/>
    </row>
    <row r="10" spans="1:602" ht="53.5" customHeight="1" thickBot="1" x14ac:dyDescent="0.4">
      <c r="A10" s="24" t="s">
        <v>77</v>
      </c>
      <c r="B10" s="23">
        <v>0</v>
      </c>
      <c r="C10" s="23">
        <v>1</v>
      </c>
      <c r="D10" s="23">
        <v>0</v>
      </c>
      <c r="E10" s="23">
        <v>1</v>
      </c>
      <c r="F10" s="30">
        <f t="shared" si="0"/>
        <v>2</v>
      </c>
      <c r="G10" s="23">
        <v>1</v>
      </c>
      <c r="H10" s="23">
        <v>1</v>
      </c>
      <c r="I10" s="23">
        <v>1</v>
      </c>
      <c r="J10" s="23">
        <v>0</v>
      </c>
      <c r="K10" s="23">
        <f t="shared" si="1"/>
        <v>3</v>
      </c>
      <c r="L10" s="23">
        <v>1</v>
      </c>
      <c r="M10" s="23">
        <v>1</v>
      </c>
      <c r="N10" s="23">
        <v>1</v>
      </c>
      <c r="O10" s="23">
        <v>1</v>
      </c>
      <c r="P10" s="23">
        <f t="shared" si="2"/>
        <v>4</v>
      </c>
      <c r="Q10" s="27">
        <f t="shared" si="3"/>
        <v>9</v>
      </c>
      <c r="R10" s="81"/>
    </row>
    <row r="11" spans="1:602" ht="39" x14ac:dyDescent="0.35">
      <c r="A11" s="26" t="s">
        <v>78</v>
      </c>
      <c r="B11" s="21">
        <v>1</v>
      </c>
      <c r="C11" s="21">
        <v>1</v>
      </c>
      <c r="D11" s="21">
        <v>1</v>
      </c>
      <c r="E11" s="21">
        <v>1</v>
      </c>
      <c r="F11" s="17">
        <f t="shared" si="0"/>
        <v>4</v>
      </c>
      <c r="G11" s="21">
        <v>1</v>
      </c>
      <c r="H11" s="21">
        <v>1</v>
      </c>
      <c r="I11" s="21" t="s">
        <v>22</v>
      </c>
      <c r="J11" s="21">
        <v>1</v>
      </c>
      <c r="K11" s="21">
        <f t="shared" si="1"/>
        <v>3</v>
      </c>
      <c r="L11" s="21">
        <v>1</v>
      </c>
      <c r="M11" s="21">
        <v>1</v>
      </c>
      <c r="N11" s="21">
        <v>1</v>
      </c>
      <c r="O11" s="21">
        <v>1</v>
      </c>
      <c r="P11" s="21">
        <f t="shared" si="2"/>
        <v>4</v>
      </c>
      <c r="Q11" s="29">
        <f t="shared" si="3"/>
        <v>11</v>
      </c>
      <c r="R11" s="80" t="s">
        <v>71</v>
      </c>
    </row>
    <row r="12" spans="1:602" ht="39.5" thickBot="1" x14ac:dyDescent="0.4">
      <c r="A12" s="24" t="s">
        <v>79</v>
      </c>
      <c r="B12" s="23">
        <v>0</v>
      </c>
      <c r="C12" s="23">
        <v>0</v>
      </c>
      <c r="D12" s="23">
        <v>0</v>
      </c>
      <c r="E12" s="23">
        <v>0</v>
      </c>
      <c r="F12" s="18">
        <f t="shared" si="0"/>
        <v>0</v>
      </c>
      <c r="G12" s="23">
        <v>1</v>
      </c>
      <c r="H12" s="23">
        <v>0</v>
      </c>
      <c r="I12" s="23">
        <v>0</v>
      </c>
      <c r="J12" s="23">
        <v>1</v>
      </c>
      <c r="K12" s="23">
        <f t="shared" si="1"/>
        <v>2</v>
      </c>
      <c r="L12" s="23">
        <v>1</v>
      </c>
      <c r="M12" s="23">
        <v>1</v>
      </c>
      <c r="N12" s="23">
        <v>1</v>
      </c>
      <c r="O12" s="23">
        <v>0</v>
      </c>
      <c r="P12" s="23">
        <f t="shared" si="2"/>
        <v>3</v>
      </c>
      <c r="Q12" s="27">
        <f t="shared" si="3"/>
        <v>5</v>
      </c>
      <c r="R12" s="82"/>
    </row>
    <row r="13" spans="1:602" ht="39" x14ac:dyDescent="0.35">
      <c r="A13" s="26" t="s">
        <v>80</v>
      </c>
      <c r="B13" s="21">
        <v>1</v>
      </c>
      <c r="C13" s="21">
        <v>1</v>
      </c>
      <c r="D13" s="21">
        <v>1</v>
      </c>
      <c r="E13" s="21">
        <v>1</v>
      </c>
      <c r="F13" s="17">
        <f t="shared" si="0"/>
        <v>4</v>
      </c>
      <c r="G13" s="21">
        <v>0</v>
      </c>
      <c r="H13" s="21">
        <v>1</v>
      </c>
      <c r="I13" s="21">
        <v>1</v>
      </c>
      <c r="J13" s="21">
        <v>0</v>
      </c>
      <c r="K13" s="21">
        <f t="shared" si="1"/>
        <v>2</v>
      </c>
      <c r="L13" s="21">
        <v>1</v>
      </c>
      <c r="M13" s="21">
        <v>1</v>
      </c>
      <c r="N13" s="21">
        <v>1</v>
      </c>
      <c r="O13" s="21">
        <v>1</v>
      </c>
      <c r="P13" s="21">
        <f t="shared" si="2"/>
        <v>4</v>
      </c>
      <c r="Q13" s="29">
        <f t="shared" si="3"/>
        <v>10</v>
      </c>
      <c r="R13" s="80" t="s">
        <v>72</v>
      </c>
    </row>
    <row r="14" spans="1:602" ht="39.5" thickBot="1" x14ac:dyDescent="0.4">
      <c r="A14" s="24" t="s">
        <v>81</v>
      </c>
      <c r="B14" s="23">
        <v>0</v>
      </c>
      <c r="C14" s="23">
        <v>0</v>
      </c>
      <c r="D14" s="23">
        <v>0</v>
      </c>
      <c r="E14" s="23">
        <v>0</v>
      </c>
      <c r="F14" s="18">
        <f t="shared" si="0"/>
        <v>0</v>
      </c>
      <c r="G14" s="23">
        <v>1</v>
      </c>
      <c r="H14" s="23">
        <v>0</v>
      </c>
      <c r="I14" s="23">
        <v>0</v>
      </c>
      <c r="J14" s="23">
        <v>1</v>
      </c>
      <c r="K14" s="23">
        <f t="shared" si="1"/>
        <v>2</v>
      </c>
      <c r="L14" s="23">
        <v>1</v>
      </c>
      <c r="M14" s="23">
        <v>1</v>
      </c>
      <c r="N14" s="23">
        <v>1</v>
      </c>
      <c r="O14" s="23">
        <v>1</v>
      </c>
      <c r="P14" s="23">
        <f t="shared" si="2"/>
        <v>4</v>
      </c>
      <c r="Q14" s="27">
        <f t="shared" si="3"/>
        <v>6</v>
      </c>
      <c r="R14" s="82"/>
    </row>
    <row r="15" spans="1:602" ht="39" x14ac:dyDescent="0.35">
      <c r="A15" s="26" t="s">
        <v>82</v>
      </c>
      <c r="B15" s="21">
        <v>1</v>
      </c>
      <c r="C15" s="21">
        <v>1</v>
      </c>
      <c r="D15" s="21">
        <v>1</v>
      </c>
      <c r="E15" s="21">
        <v>1</v>
      </c>
      <c r="F15" s="17">
        <f t="shared" si="0"/>
        <v>4</v>
      </c>
      <c r="G15" s="21">
        <v>1</v>
      </c>
      <c r="H15" s="21">
        <v>1</v>
      </c>
      <c r="I15" s="21">
        <v>1</v>
      </c>
      <c r="J15" s="21">
        <v>1</v>
      </c>
      <c r="K15" s="21">
        <f t="shared" si="1"/>
        <v>4</v>
      </c>
      <c r="L15" s="21">
        <v>1</v>
      </c>
      <c r="M15" s="21">
        <v>0</v>
      </c>
      <c r="N15" s="21">
        <v>1</v>
      </c>
      <c r="O15" s="21">
        <v>0</v>
      </c>
      <c r="P15" s="21">
        <f t="shared" si="2"/>
        <v>2</v>
      </c>
      <c r="Q15" s="29">
        <f t="shared" si="3"/>
        <v>10</v>
      </c>
      <c r="R15" s="80" t="s">
        <v>126</v>
      </c>
    </row>
    <row r="16" spans="1:602" ht="39" x14ac:dyDescent="0.35">
      <c r="A16" s="25" t="s">
        <v>83</v>
      </c>
      <c r="B16" s="16">
        <v>0</v>
      </c>
      <c r="C16" s="16">
        <v>0</v>
      </c>
      <c r="D16" s="16">
        <v>0</v>
      </c>
      <c r="E16" s="16">
        <v>0</v>
      </c>
      <c r="F16" s="14">
        <f t="shared" si="0"/>
        <v>0</v>
      </c>
      <c r="G16" s="16">
        <v>1</v>
      </c>
      <c r="H16" s="16">
        <v>1</v>
      </c>
      <c r="I16" s="16">
        <v>1</v>
      </c>
      <c r="J16" s="16">
        <v>1</v>
      </c>
      <c r="K16" s="16">
        <f t="shared" si="1"/>
        <v>4</v>
      </c>
      <c r="L16" s="16">
        <v>1</v>
      </c>
      <c r="M16" s="16">
        <v>1</v>
      </c>
      <c r="N16" s="16">
        <v>1</v>
      </c>
      <c r="O16" s="16">
        <v>1</v>
      </c>
      <c r="P16" s="16">
        <f t="shared" si="2"/>
        <v>4</v>
      </c>
      <c r="Q16" s="28">
        <f t="shared" si="3"/>
        <v>8</v>
      </c>
      <c r="R16" s="81"/>
    </row>
    <row r="17" spans="1:18" ht="39" x14ac:dyDescent="0.35">
      <c r="A17" s="25" t="s">
        <v>84</v>
      </c>
      <c r="B17" s="16">
        <v>0</v>
      </c>
      <c r="C17" s="16">
        <v>0</v>
      </c>
      <c r="D17" s="16">
        <v>0</v>
      </c>
      <c r="E17" s="16">
        <v>0</v>
      </c>
      <c r="F17" s="14">
        <f t="shared" si="0"/>
        <v>0</v>
      </c>
      <c r="G17" s="16">
        <v>1</v>
      </c>
      <c r="H17" s="16">
        <v>1</v>
      </c>
      <c r="I17" s="16">
        <v>1</v>
      </c>
      <c r="J17" s="16">
        <v>1</v>
      </c>
      <c r="K17" s="16">
        <f t="shared" si="1"/>
        <v>4</v>
      </c>
      <c r="L17" s="16">
        <v>0</v>
      </c>
      <c r="M17" s="16">
        <v>0</v>
      </c>
      <c r="N17" s="16">
        <v>0</v>
      </c>
      <c r="O17" s="16">
        <v>0</v>
      </c>
      <c r="P17" s="16">
        <f t="shared" si="2"/>
        <v>0</v>
      </c>
      <c r="Q17" s="28">
        <f t="shared" si="3"/>
        <v>4</v>
      </c>
      <c r="R17" s="81"/>
    </row>
    <row r="18" spans="1:18" ht="39" x14ac:dyDescent="0.35">
      <c r="A18" s="25" t="s">
        <v>85</v>
      </c>
      <c r="B18" s="16">
        <v>0</v>
      </c>
      <c r="C18" s="16">
        <v>0</v>
      </c>
      <c r="D18" s="16">
        <v>0</v>
      </c>
      <c r="E18" s="16">
        <v>0</v>
      </c>
      <c r="F18" s="14">
        <f t="shared" si="0"/>
        <v>0</v>
      </c>
      <c r="G18" s="16">
        <v>1</v>
      </c>
      <c r="H18" s="16">
        <v>1</v>
      </c>
      <c r="I18" s="16">
        <v>1</v>
      </c>
      <c r="J18" s="16">
        <v>1</v>
      </c>
      <c r="K18" s="16">
        <f t="shared" si="1"/>
        <v>4</v>
      </c>
      <c r="L18" s="16">
        <v>0</v>
      </c>
      <c r="M18" s="16">
        <v>0</v>
      </c>
      <c r="N18" s="16">
        <v>0</v>
      </c>
      <c r="O18" s="16">
        <v>0</v>
      </c>
      <c r="P18" s="16">
        <f t="shared" si="2"/>
        <v>0</v>
      </c>
      <c r="Q18" s="28">
        <f t="shared" si="3"/>
        <v>4</v>
      </c>
      <c r="R18" s="81"/>
    </row>
    <row r="19" spans="1:18" ht="39.5" thickBot="1" x14ac:dyDescent="0.4">
      <c r="A19" s="24" t="s">
        <v>86</v>
      </c>
      <c r="B19" s="23">
        <v>0</v>
      </c>
      <c r="C19" s="23">
        <v>0</v>
      </c>
      <c r="D19" s="23">
        <v>0</v>
      </c>
      <c r="E19" s="23">
        <v>0</v>
      </c>
      <c r="F19" s="18">
        <f t="shared" si="0"/>
        <v>0</v>
      </c>
      <c r="G19" s="23">
        <v>1</v>
      </c>
      <c r="H19" s="23">
        <v>0</v>
      </c>
      <c r="I19" s="23">
        <v>0</v>
      </c>
      <c r="J19" s="23">
        <v>1</v>
      </c>
      <c r="K19" s="23">
        <f t="shared" si="1"/>
        <v>2</v>
      </c>
      <c r="L19" s="23">
        <v>0</v>
      </c>
      <c r="M19" s="23">
        <v>0</v>
      </c>
      <c r="N19" s="23">
        <v>0</v>
      </c>
      <c r="O19" s="23">
        <v>0</v>
      </c>
      <c r="P19" s="23">
        <f t="shared" si="2"/>
        <v>0</v>
      </c>
      <c r="Q19" s="27">
        <f t="shared" si="3"/>
        <v>2</v>
      </c>
      <c r="R19" s="82"/>
    </row>
    <row r="20" spans="1:18" ht="26" x14ac:dyDescent="0.35">
      <c r="A20" s="26" t="s">
        <v>87</v>
      </c>
      <c r="B20" s="21">
        <v>1</v>
      </c>
      <c r="C20" s="21">
        <v>0</v>
      </c>
      <c r="D20" s="21">
        <v>1</v>
      </c>
      <c r="E20" s="21">
        <v>0</v>
      </c>
      <c r="F20" s="17">
        <f t="shared" si="0"/>
        <v>2</v>
      </c>
      <c r="G20" s="21">
        <v>1</v>
      </c>
      <c r="H20" s="21">
        <v>1</v>
      </c>
      <c r="I20" s="21">
        <v>1</v>
      </c>
      <c r="J20" s="21">
        <v>1</v>
      </c>
      <c r="K20" s="21">
        <f t="shared" si="1"/>
        <v>4</v>
      </c>
      <c r="L20" s="21">
        <v>1</v>
      </c>
      <c r="M20" s="21">
        <v>1</v>
      </c>
      <c r="N20" s="21">
        <v>0</v>
      </c>
      <c r="O20" s="21">
        <v>1</v>
      </c>
      <c r="P20" s="21">
        <f t="shared" si="2"/>
        <v>3</v>
      </c>
      <c r="Q20" s="29">
        <f t="shared" si="3"/>
        <v>9</v>
      </c>
      <c r="R20" s="88" t="s">
        <v>127</v>
      </c>
    </row>
    <row r="21" spans="1:18" ht="26" x14ac:dyDescent="0.35">
      <c r="A21" s="25" t="s">
        <v>88</v>
      </c>
      <c r="B21" s="16">
        <v>1</v>
      </c>
      <c r="C21" s="16">
        <v>1</v>
      </c>
      <c r="D21" s="16">
        <v>1</v>
      </c>
      <c r="E21" s="16">
        <v>1</v>
      </c>
      <c r="F21" s="14">
        <f t="shared" si="0"/>
        <v>4</v>
      </c>
      <c r="G21" s="16">
        <v>1</v>
      </c>
      <c r="H21" s="16">
        <v>1</v>
      </c>
      <c r="I21" s="16">
        <v>1</v>
      </c>
      <c r="J21" s="16">
        <v>1</v>
      </c>
      <c r="K21" s="16">
        <f t="shared" si="1"/>
        <v>4</v>
      </c>
      <c r="L21" s="16">
        <v>1</v>
      </c>
      <c r="M21" s="16">
        <v>0</v>
      </c>
      <c r="N21" s="16">
        <v>0</v>
      </c>
      <c r="O21" s="16">
        <v>1</v>
      </c>
      <c r="P21" s="16">
        <f t="shared" si="2"/>
        <v>2</v>
      </c>
      <c r="Q21" s="28">
        <f t="shared" si="3"/>
        <v>10</v>
      </c>
      <c r="R21" s="89"/>
    </row>
    <row r="22" spans="1:18" ht="26" x14ac:dyDescent="0.35">
      <c r="A22" s="25" t="s">
        <v>89</v>
      </c>
      <c r="B22" s="16">
        <v>1</v>
      </c>
      <c r="C22" s="16">
        <v>0</v>
      </c>
      <c r="D22" s="16">
        <v>1</v>
      </c>
      <c r="E22" s="16">
        <v>0</v>
      </c>
      <c r="F22" s="14">
        <f t="shared" si="0"/>
        <v>2</v>
      </c>
      <c r="G22" s="16">
        <v>0</v>
      </c>
      <c r="H22" s="16">
        <v>0</v>
      </c>
      <c r="I22" s="16">
        <v>0</v>
      </c>
      <c r="J22" s="16">
        <v>0</v>
      </c>
      <c r="K22" s="16">
        <f t="shared" si="1"/>
        <v>0</v>
      </c>
      <c r="L22" s="16">
        <v>0</v>
      </c>
      <c r="M22" s="16">
        <v>0</v>
      </c>
      <c r="N22" s="16">
        <v>0</v>
      </c>
      <c r="O22" s="16">
        <v>1</v>
      </c>
      <c r="P22" s="16">
        <f t="shared" si="2"/>
        <v>1</v>
      </c>
      <c r="Q22" s="28">
        <f t="shared" si="3"/>
        <v>3</v>
      </c>
      <c r="R22" s="89"/>
    </row>
    <row r="23" spans="1:18" ht="39" x14ac:dyDescent="0.35">
      <c r="A23" s="25" t="s">
        <v>90</v>
      </c>
      <c r="B23" s="16">
        <v>0</v>
      </c>
      <c r="C23" s="16">
        <v>1</v>
      </c>
      <c r="D23" s="16">
        <v>0</v>
      </c>
      <c r="E23" s="16">
        <v>1</v>
      </c>
      <c r="F23" s="14">
        <f t="shared" si="0"/>
        <v>2</v>
      </c>
      <c r="G23" s="16">
        <v>0</v>
      </c>
      <c r="H23" s="16">
        <v>1</v>
      </c>
      <c r="I23" s="16">
        <v>1</v>
      </c>
      <c r="J23" s="16">
        <v>0</v>
      </c>
      <c r="K23" s="16">
        <f t="shared" si="1"/>
        <v>2</v>
      </c>
      <c r="L23" s="16">
        <v>1</v>
      </c>
      <c r="M23" s="16">
        <v>1</v>
      </c>
      <c r="N23" s="16">
        <v>1</v>
      </c>
      <c r="O23" s="16">
        <v>1</v>
      </c>
      <c r="P23" s="16">
        <f t="shared" si="2"/>
        <v>4</v>
      </c>
      <c r="Q23" s="28">
        <f t="shared" si="3"/>
        <v>8</v>
      </c>
      <c r="R23" s="89"/>
    </row>
    <row r="24" spans="1:18" ht="26" x14ac:dyDescent="0.35">
      <c r="A24" s="25" t="s">
        <v>91</v>
      </c>
      <c r="B24" s="16">
        <v>1</v>
      </c>
      <c r="C24" s="16">
        <v>0</v>
      </c>
      <c r="D24" s="16">
        <v>1</v>
      </c>
      <c r="E24" s="16">
        <v>0</v>
      </c>
      <c r="F24" s="14">
        <f t="shared" si="0"/>
        <v>2</v>
      </c>
      <c r="G24" s="16">
        <v>1</v>
      </c>
      <c r="H24" s="16">
        <v>1</v>
      </c>
      <c r="I24" s="16">
        <v>1</v>
      </c>
      <c r="J24" s="16">
        <v>1</v>
      </c>
      <c r="K24" s="16">
        <f t="shared" si="1"/>
        <v>4</v>
      </c>
      <c r="L24" s="16">
        <v>0</v>
      </c>
      <c r="M24" s="16">
        <v>0</v>
      </c>
      <c r="N24" s="16">
        <v>0</v>
      </c>
      <c r="O24" s="16">
        <v>0</v>
      </c>
      <c r="P24" s="16">
        <f t="shared" si="2"/>
        <v>0</v>
      </c>
      <c r="Q24" s="28">
        <f t="shared" si="3"/>
        <v>6</v>
      </c>
      <c r="R24" s="89"/>
    </row>
    <row r="25" spans="1:18" ht="26" x14ac:dyDescent="0.35">
      <c r="A25" s="25" t="s">
        <v>92</v>
      </c>
      <c r="B25" s="16">
        <v>1</v>
      </c>
      <c r="C25" s="16">
        <v>1</v>
      </c>
      <c r="D25" s="16">
        <v>1</v>
      </c>
      <c r="E25" s="16">
        <v>1</v>
      </c>
      <c r="F25" s="14">
        <f t="shared" si="0"/>
        <v>4</v>
      </c>
      <c r="G25" s="16">
        <v>1</v>
      </c>
      <c r="H25" s="16">
        <v>1</v>
      </c>
      <c r="I25" s="16">
        <v>1</v>
      </c>
      <c r="J25" s="16">
        <v>1</v>
      </c>
      <c r="K25" s="16">
        <f t="shared" si="1"/>
        <v>4</v>
      </c>
      <c r="L25" s="16">
        <v>0</v>
      </c>
      <c r="M25" s="16">
        <v>1</v>
      </c>
      <c r="N25" s="16">
        <v>0</v>
      </c>
      <c r="O25" s="16">
        <v>1</v>
      </c>
      <c r="P25" s="16">
        <f t="shared" si="2"/>
        <v>2</v>
      </c>
      <c r="Q25" s="28">
        <f t="shared" si="3"/>
        <v>10</v>
      </c>
      <c r="R25" s="89"/>
    </row>
    <row r="26" spans="1:18" ht="26" x14ac:dyDescent="0.35">
      <c r="A26" s="25" t="s">
        <v>93</v>
      </c>
      <c r="B26" s="16">
        <v>0</v>
      </c>
      <c r="C26" s="16">
        <v>0</v>
      </c>
      <c r="D26" s="16">
        <v>0</v>
      </c>
      <c r="E26" s="16">
        <v>0</v>
      </c>
      <c r="F26" s="14">
        <f t="shared" si="0"/>
        <v>0</v>
      </c>
      <c r="G26" s="16">
        <v>1</v>
      </c>
      <c r="H26" s="16">
        <v>1</v>
      </c>
      <c r="I26" s="16">
        <v>1</v>
      </c>
      <c r="J26" s="16">
        <v>1</v>
      </c>
      <c r="K26" s="16">
        <f t="shared" si="1"/>
        <v>4</v>
      </c>
      <c r="L26" s="16">
        <v>0</v>
      </c>
      <c r="M26" s="16">
        <v>0</v>
      </c>
      <c r="N26" s="16">
        <v>0</v>
      </c>
      <c r="O26" s="16">
        <v>0</v>
      </c>
      <c r="P26" s="16">
        <f t="shared" si="2"/>
        <v>0</v>
      </c>
      <c r="Q26" s="28">
        <f t="shared" si="3"/>
        <v>4</v>
      </c>
      <c r="R26" s="89"/>
    </row>
    <row r="27" spans="1:18" ht="26.5" thickBot="1" x14ac:dyDescent="0.4">
      <c r="A27" s="24" t="s">
        <v>94</v>
      </c>
      <c r="B27" s="23">
        <v>0</v>
      </c>
      <c r="C27" s="23">
        <v>0</v>
      </c>
      <c r="D27" s="23">
        <v>0</v>
      </c>
      <c r="E27" s="23">
        <v>0</v>
      </c>
      <c r="F27" s="18">
        <f t="shared" si="0"/>
        <v>0</v>
      </c>
      <c r="G27" s="23">
        <v>0</v>
      </c>
      <c r="H27" s="23">
        <v>1</v>
      </c>
      <c r="I27" s="23">
        <v>1</v>
      </c>
      <c r="J27" s="23">
        <v>0</v>
      </c>
      <c r="K27" s="23">
        <f t="shared" si="1"/>
        <v>2</v>
      </c>
      <c r="L27" s="23">
        <v>0</v>
      </c>
      <c r="M27" s="23">
        <v>0</v>
      </c>
      <c r="N27" s="23">
        <v>0</v>
      </c>
      <c r="O27" s="23">
        <v>0</v>
      </c>
      <c r="P27" s="23">
        <f t="shared" si="2"/>
        <v>0</v>
      </c>
      <c r="Q27" s="27">
        <f t="shared" si="3"/>
        <v>2</v>
      </c>
      <c r="R27" s="90"/>
    </row>
    <row r="28" spans="1:18" ht="26" x14ac:dyDescent="0.35">
      <c r="A28" s="26" t="s">
        <v>95</v>
      </c>
      <c r="B28" s="21">
        <v>1</v>
      </c>
      <c r="C28" s="21">
        <v>1</v>
      </c>
      <c r="D28" s="21">
        <v>1</v>
      </c>
      <c r="E28" s="21">
        <v>1</v>
      </c>
      <c r="F28" s="17">
        <f t="shared" si="0"/>
        <v>4</v>
      </c>
      <c r="G28" s="21">
        <v>1</v>
      </c>
      <c r="H28" s="21">
        <v>0</v>
      </c>
      <c r="I28" s="21">
        <v>0</v>
      </c>
      <c r="J28" s="21">
        <v>1</v>
      </c>
      <c r="K28" s="21">
        <f t="shared" si="1"/>
        <v>2</v>
      </c>
      <c r="L28" s="21">
        <v>1</v>
      </c>
      <c r="M28" s="21">
        <v>1</v>
      </c>
      <c r="N28" s="21">
        <v>1</v>
      </c>
      <c r="O28" s="21">
        <v>1</v>
      </c>
      <c r="P28" s="21">
        <f t="shared" si="2"/>
        <v>4</v>
      </c>
      <c r="Q28" s="29">
        <f t="shared" si="3"/>
        <v>10</v>
      </c>
      <c r="R28" s="80" t="s">
        <v>99</v>
      </c>
    </row>
    <row r="29" spans="1:18" ht="39" x14ac:dyDescent="0.35">
      <c r="A29" s="25" t="s">
        <v>96</v>
      </c>
      <c r="B29" s="16">
        <v>1</v>
      </c>
      <c r="C29" s="16">
        <v>1</v>
      </c>
      <c r="D29" s="16">
        <v>1</v>
      </c>
      <c r="E29" s="16">
        <v>1</v>
      </c>
      <c r="F29" s="14">
        <f t="shared" si="0"/>
        <v>4</v>
      </c>
      <c r="G29" s="16">
        <v>1</v>
      </c>
      <c r="H29" s="16">
        <v>1</v>
      </c>
      <c r="I29" s="16">
        <v>1</v>
      </c>
      <c r="J29" s="16">
        <v>1</v>
      </c>
      <c r="K29" s="16">
        <f t="shared" si="1"/>
        <v>4</v>
      </c>
      <c r="L29" s="16">
        <v>1</v>
      </c>
      <c r="M29" s="16">
        <v>1</v>
      </c>
      <c r="N29" s="16">
        <v>1</v>
      </c>
      <c r="O29" s="16">
        <v>1</v>
      </c>
      <c r="P29" s="16">
        <f t="shared" si="2"/>
        <v>4</v>
      </c>
      <c r="Q29" s="28">
        <f t="shared" si="3"/>
        <v>12</v>
      </c>
      <c r="R29" s="81"/>
    </row>
    <row r="30" spans="1:18" ht="26" x14ac:dyDescent="0.35">
      <c r="A30" s="25" t="s">
        <v>97</v>
      </c>
      <c r="B30" s="16">
        <v>1</v>
      </c>
      <c r="C30" s="16">
        <v>1</v>
      </c>
      <c r="D30" s="16">
        <v>1</v>
      </c>
      <c r="E30" s="16">
        <v>1</v>
      </c>
      <c r="F30" s="14">
        <f t="shared" si="0"/>
        <v>4</v>
      </c>
      <c r="G30" s="16">
        <v>1</v>
      </c>
      <c r="H30" s="16">
        <v>1</v>
      </c>
      <c r="I30" s="16">
        <v>1</v>
      </c>
      <c r="J30" s="16">
        <v>1</v>
      </c>
      <c r="K30" s="16">
        <f t="shared" si="1"/>
        <v>4</v>
      </c>
      <c r="L30" s="16">
        <v>1</v>
      </c>
      <c r="M30" s="16">
        <v>1</v>
      </c>
      <c r="N30" s="16">
        <v>1</v>
      </c>
      <c r="O30" s="16">
        <v>1</v>
      </c>
      <c r="P30" s="16">
        <f t="shared" si="2"/>
        <v>4</v>
      </c>
      <c r="Q30" s="28">
        <f t="shared" si="3"/>
        <v>12</v>
      </c>
      <c r="R30" s="81"/>
    </row>
    <row r="31" spans="1:18" ht="39.5" thickBot="1" x14ac:dyDescent="0.4">
      <c r="A31" s="24" t="s">
        <v>98</v>
      </c>
      <c r="B31" s="23">
        <v>0</v>
      </c>
      <c r="C31" s="23">
        <v>0</v>
      </c>
      <c r="D31" s="23">
        <v>0</v>
      </c>
      <c r="E31" s="23">
        <v>0</v>
      </c>
      <c r="F31" s="18">
        <f t="shared" si="0"/>
        <v>0</v>
      </c>
      <c r="G31" s="23">
        <v>0</v>
      </c>
      <c r="H31" s="23">
        <v>0</v>
      </c>
      <c r="I31" s="23">
        <v>0</v>
      </c>
      <c r="J31" s="23">
        <v>0</v>
      </c>
      <c r="K31" s="23">
        <f t="shared" si="1"/>
        <v>0</v>
      </c>
      <c r="L31" s="23">
        <v>0</v>
      </c>
      <c r="M31" s="23">
        <v>0</v>
      </c>
      <c r="N31" s="23">
        <v>1</v>
      </c>
      <c r="O31" s="23">
        <v>0</v>
      </c>
      <c r="P31" s="23">
        <f t="shared" si="2"/>
        <v>1</v>
      </c>
      <c r="Q31" s="27">
        <f t="shared" si="3"/>
        <v>1</v>
      </c>
      <c r="R31" s="82"/>
    </row>
    <row r="32" spans="1:18" ht="52" x14ac:dyDescent="0.35">
      <c r="A32" s="26" t="s">
        <v>101</v>
      </c>
      <c r="B32" s="21">
        <v>1</v>
      </c>
      <c r="C32" s="21">
        <v>1</v>
      </c>
      <c r="D32" s="21">
        <v>1</v>
      </c>
      <c r="E32" s="21">
        <v>1</v>
      </c>
      <c r="F32" s="17">
        <f t="shared" si="0"/>
        <v>4</v>
      </c>
      <c r="G32" s="21">
        <v>0</v>
      </c>
      <c r="H32" s="21">
        <v>1</v>
      </c>
      <c r="I32" s="21">
        <v>1</v>
      </c>
      <c r="J32" s="21">
        <v>0</v>
      </c>
      <c r="K32" s="21">
        <f t="shared" si="1"/>
        <v>2</v>
      </c>
      <c r="L32" s="21" t="s">
        <v>22</v>
      </c>
      <c r="M32" s="21">
        <v>1</v>
      </c>
      <c r="N32" s="21">
        <v>0</v>
      </c>
      <c r="O32" s="21">
        <v>0</v>
      </c>
      <c r="P32" s="21">
        <f t="shared" si="2"/>
        <v>1</v>
      </c>
      <c r="Q32" s="29">
        <f t="shared" si="3"/>
        <v>7</v>
      </c>
      <c r="R32" s="80" t="s">
        <v>104</v>
      </c>
    </row>
    <row r="33" spans="1:20" ht="39" x14ac:dyDescent="0.35">
      <c r="A33" s="25" t="s">
        <v>102</v>
      </c>
      <c r="B33" s="16">
        <v>1</v>
      </c>
      <c r="C33" s="16">
        <v>1</v>
      </c>
      <c r="D33" s="16">
        <v>1</v>
      </c>
      <c r="E33" s="16">
        <v>0</v>
      </c>
      <c r="F33" s="14">
        <f t="shared" si="0"/>
        <v>3</v>
      </c>
      <c r="G33" s="16">
        <v>0</v>
      </c>
      <c r="H33" s="16">
        <v>1</v>
      </c>
      <c r="I33" s="16">
        <v>1</v>
      </c>
      <c r="J33" s="16">
        <v>1</v>
      </c>
      <c r="K33" s="16">
        <f t="shared" si="1"/>
        <v>3</v>
      </c>
      <c r="L33" s="16">
        <v>1</v>
      </c>
      <c r="M33" s="16">
        <v>1</v>
      </c>
      <c r="N33" s="16">
        <v>1</v>
      </c>
      <c r="O33" s="16">
        <v>1</v>
      </c>
      <c r="P33" s="16">
        <f t="shared" si="2"/>
        <v>4</v>
      </c>
      <c r="Q33" s="28">
        <f t="shared" si="3"/>
        <v>10</v>
      </c>
      <c r="R33" s="81"/>
    </row>
    <row r="34" spans="1:20" ht="52" x14ac:dyDescent="0.35">
      <c r="A34" s="25" t="s">
        <v>103</v>
      </c>
      <c r="B34" s="16">
        <v>1</v>
      </c>
      <c r="C34" s="16">
        <v>1</v>
      </c>
      <c r="D34" s="16">
        <v>1</v>
      </c>
      <c r="E34" s="16">
        <v>1</v>
      </c>
      <c r="F34" s="14">
        <f t="shared" si="0"/>
        <v>4</v>
      </c>
      <c r="G34" s="16">
        <v>0</v>
      </c>
      <c r="H34" s="16">
        <v>0</v>
      </c>
      <c r="I34" s="16">
        <v>0</v>
      </c>
      <c r="J34" s="16">
        <v>0</v>
      </c>
      <c r="K34" s="16">
        <f t="shared" si="1"/>
        <v>0</v>
      </c>
      <c r="L34" s="16">
        <v>1</v>
      </c>
      <c r="M34" s="16">
        <v>0</v>
      </c>
      <c r="N34" s="16">
        <v>0</v>
      </c>
      <c r="O34" s="16">
        <v>1</v>
      </c>
      <c r="P34" s="16">
        <f t="shared" si="2"/>
        <v>2</v>
      </c>
      <c r="Q34" s="28">
        <f t="shared" si="3"/>
        <v>6</v>
      </c>
      <c r="R34" s="81"/>
    </row>
    <row r="35" spans="1:20" ht="39" x14ac:dyDescent="0.35">
      <c r="A35" s="25" t="s">
        <v>100</v>
      </c>
      <c r="B35" s="16">
        <v>0</v>
      </c>
      <c r="C35" s="16">
        <v>0</v>
      </c>
      <c r="D35" s="16">
        <v>0</v>
      </c>
      <c r="E35" s="16">
        <v>0</v>
      </c>
      <c r="F35" s="14">
        <f t="shared" ref="F35" si="4">SUM(B35:E35)</f>
        <v>0</v>
      </c>
      <c r="G35" s="16">
        <v>0</v>
      </c>
      <c r="H35" s="16">
        <v>0</v>
      </c>
      <c r="I35" s="16">
        <v>0</v>
      </c>
      <c r="J35" s="16">
        <v>1</v>
      </c>
      <c r="K35" s="16">
        <f t="shared" ref="K35" si="5">SUM(G35:J35)</f>
        <v>1</v>
      </c>
      <c r="L35" s="16">
        <v>0</v>
      </c>
      <c r="M35" s="16">
        <v>0</v>
      </c>
      <c r="N35" s="16">
        <v>0</v>
      </c>
      <c r="O35" s="16">
        <v>0</v>
      </c>
      <c r="P35" s="16">
        <f t="shared" ref="P35" si="6">SUM(L35:O35)</f>
        <v>0</v>
      </c>
      <c r="Q35" s="28">
        <f t="shared" ref="Q35" si="7">SUM(F35,K35,P35)</f>
        <v>1</v>
      </c>
      <c r="R35" s="81"/>
    </row>
    <row r="36" spans="1:20" ht="39.5" thickBot="1" x14ac:dyDescent="0.4">
      <c r="A36" s="24" t="s">
        <v>26</v>
      </c>
      <c r="B36" s="23">
        <v>0</v>
      </c>
      <c r="C36" s="23">
        <v>0</v>
      </c>
      <c r="D36" s="23">
        <v>0</v>
      </c>
      <c r="E36" s="23">
        <v>0</v>
      </c>
      <c r="F36" s="18">
        <f t="shared" si="0"/>
        <v>0</v>
      </c>
      <c r="G36" s="23">
        <v>1</v>
      </c>
      <c r="H36" s="23">
        <v>0</v>
      </c>
      <c r="I36" s="23">
        <v>0</v>
      </c>
      <c r="J36" s="23">
        <v>0</v>
      </c>
      <c r="K36" s="23">
        <f t="shared" si="1"/>
        <v>1</v>
      </c>
      <c r="L36" s="23">
        <v>0</v>
      </c>
      <c r="M36" s="23">
        <v>1</v>
      </c>
      <c r="N36" s="23">
        <v>1</v>
      </c>
      <c r="O36" s="23">
        <v>0</v>
      </c>
      <c r="P36" s="23">
        <f t="shared" si="2"/>
        <v>2</v>
      </c>
      <c r="Q36" s="27">
        <f t="shared" si="3"/>
        <v>3</v>
      </c>
      <c r="R36" s="82"/>
    </row>
    <row r="37" spans="1:20" ht="26" x14ac:dyDescent="0.35">
      <c r="A37" s="26" t="s">
        <v>109</v>
      </c>
      <c r="B37" s="21">
        <v>1</v>
      </c>
      <c r="C37" s="21">
        <v>0</v>
      </c>
      <c r="D37" s="21">
        <v>1</v>
      </c>
      <c r="E37" s="21">
        <v>0</v>
      </c>
      <c r="F37" s="17">
        <f t="shared" ref="F37:F60" si="8">SUM(B37:E37)</f>
        <v>2</v>
      </c>
      <c r="G37" s="21">
        <v>0</v>
      </c>
      <c r="H37" s="21">
        <v>0</v>
      </c>
      <c r="I37" s="21">
        <v>0</v>
      </c>
      <c r="J37" s="21">
        <v>0</v>
      </c>
      <c r="K37" s="21">
        <f t="shared" ref="K37:K60" si="9">SUM(G37:J37)</f>
        <v>0</v>
      </c>
      <c r="L37" s="21">
        <v>1</v>
      </c>
      <c r="M37" s="21">
        <v>1</v>
      </c>
      <c r="N37" s="21">
        <v>1</v>
      </c>
      <c r="O37" s="21">
        <v>1</v>
      </c>
      <c r="P37" s="21">
        <f t="shared" ref="P37:P60" si="10">SUM(L37:O37)</f>
        <v>4</v>
      </c>
      <c r="Q37" s="29">
        <f t="shared" ref="Q37:Q60" si="11">SUM(F37,K37,P37)</f>
        <v>6</v>
      </c>
      <c r="R37" s="80" t="s">
        <v>105</v>
      </c>
    </row>
    <row r="38" spans="1:20" ht="39" x14ac:dyDescent="0.35">
      <c r="A38" s="25" t="s">
        <v>110</v>
      </c>
      <c r="B38" s="16">
        <v>1</v>
      </c>
      <c r="C38" s="16">
        <v>0</v>
      </c>
      <c r="D38" s="16">
        <v>0</v>
      </c>
      <c r="E38" s="16">
        <v>0</v>
      </c>
      <c r="F38" s="14">
        <f t="shared" si="8"/>
        <v>1</v>
      </c>
      <c r="G38" s="16">
        <v>1</v>
      </c>
      <c r="H38" s="16" t="s">
        <v>28</v>
      </c>
      <c r="I38" s="16" t="s">
        <v>28</v>
      </c>
      <c r="J38" s="16">
        <v>1</v>
      </c>
      <c r="K38" s="16">
        <f>SUM(G38:J38)</f>
        <v>2</v>
      </c>
      <c r="L38" s="16">
        <v>1</v>
      </c>
      <c r="M38" s="16">
        <v>1</v>
      </c>
      <c r="N38" s="16">
        <v>1</v>
      </c>
      <c r="O38" s="16">
        <v>1</v>
      </c>
      <c r="P38" s="16">
        <f t="shared" si="10"/>
        <v>4</v>
      </c>
      <c r="Q38" s="28">
        <f t="shared" si="11"/>
        <v>7</v>
      </c>
      <c r="R38" s="81"/>
    </row>
    <row r="39" spans="1:20" ht="39" x14ac:dyDescent="0.35">
      <c r="A39" s="25" t="s">
        <v>27</v>
      </c>
      <c r="B39" s="16">
        <v>1</v>
      </c>
      <c r="C39" s="16">
        <v>0</v>
      </c>
      <c r="D39" s="16">
        <v>0</v>
      </c>
      <c r="E39" s="16">
        <v>0</v>
      </c>
      <c r="F39" s="14">
        <f t="shared" si="8"/>
        <v>1</v>
      </c>
      <c r="G39" s="16">
        <v>0</v>
      </c>
      <c r="H39" s="16" t="s">
        <v>28</v>
      </c>
      <c r="I39" s="16" t="s">
        <v>28</v>
      </c>
      <c r="J39" s="16">
        <v>0</v>
      </c>
      <c r="K39" s="16">
        <f t="shared" si="9"/>
        <v>0</v>
      </c>
      <c r="L39" s="16">
        <v>0</v>
      </c>
      <c r="M39" s="16">
        <v>0</v>
      </c>
      <c r="N39" s="16">
        <v>0</v>
      </c>
      <c r="O39" s="16">
        <v>0</v>
      </c>
      <c r="P39" s="16">
        <f t="shared" si="10"/>
        <v>0</v>
      </c>
      <c r="Q39" s="28">
        <f t="shared" si="11"/>
        <v>1</v>
      </c>
      <c r="R39" s="81"/>
    </row>
    <row r="40" spans="1:20" ht="39" x14ac:dyDescent="0.35">
      <c r="A40" s="25" t="s">
        <v>111</v>
      </c>
      <c r="B40" s="16">
        <v>0</v>
      </c>
      <c r="C40" s="16">
        <v>1</v>
      </c>
      <c r="D40" s="16">
        <v>0</v>
      </c>
      <c r="E40" s="16">
        <v>1</v>
      </c>
      <c r="F40" s="14">
        <f>SUM(B40:E40)</f>
        <v>2</v>
      </c>
      <c r="G40" s="16">
        <v>0</v>
      </c>
      <c r="H40" s="16" t="s">
        <v>28</v>
      </c>
      <c r="I40" s="16" t="s">
        <v>28</v>
      </c>
      <c r="J40" s="16">
        <v>0</v>
      </c>
      <c r="K40" s="16">
        <f t="shared" si="9"/>
        <v>0</v>
      </c>
      <c r="L40" s="16">
        <v>1</v>
      </c>
      <c r="M40" s="16">
        <v>1</v>
      </c>
      <c r="N40" s="16">
        <v>1</v>
      </c>
      <c r="O40" s="16">
        <v>1</v>
      </c>
      <c r="P40" s="16">
        <f t="shared" si="10"/>
        <v>4</v>
      </c>
      <c r="Q40" s="28">
        <f t="shared" si="11"/>
        <v>6</v>
      </c>
      <c r="R40" s="81"/>
    </row>
    <row r="41" spans="1:20" ht="39" x14ac:dyDescent="0.35">
      <c r="A41" s="25" t="s">
        <v>112</v>
      </c>
      <c r="B41" s="16">
        <v>0</v>
      </c>
      <c r="C41" s="16">
        <v>0</v>
      </c>
      <c r="D41" s="16">
        <v>1</v>
      </c>
      <c r="E41" s="16">
        <v>0</v>
      </c>
      <c r="F41" s="14">
        <f>SUM(B41:E41)</f>
        <v>1</v>
      </c>
      <c r="G41" s="16">
        <v>0</v>
      </c>
      <c r="H41" s="16" t="s">
        <v>28</v>
      </c>
      <c r="I41" s="16" t="s">
        <v>28</v>
      </c>
      <c r="J41" s="16">
        <v>0</v>
      </c>
      <c r="K41" s="16">
        <f t="shared" si="9"/>
        <v>0</v>
      </c>
      <c r="L41" s="16">
        <v>1</v>
      </c>
      <c r="M41" s="16">
        <v>0</v>
      </c>
      <c r="N41" s="16">
        <v>0</v>
      </c>
      <c r="O41" s="16">
        <v>0</v>
      </c>
      <c r="P41" s="16">
        <f t="shared" si="10"/>
        <v>1</v>
      </c>
      <c r="Q41" s="28">
        <f t="shared" si="11"/>
        <v>2</v>
      </c>
      <c r="R41" s="81"/>
    </row>
    <row r="42" spans="1:20" ht="39.5" thickBot="1" x14ac:dyDescent="0.4">
      <c r="A42" s="24" t="s">
        <v>113</v>
      </c>
      <c r="B42" s="23">
        <v>0</v>
      </c>
      <c r="C42" s="23">
        <v>0</v>
      </c>
      <c r="D42" s="23">
        <v>0</v>
      </c>
      <c r="E42" s="23">
        <v>0</v>
      </c>
      <c r="F42" s="18">
        <f t="shared" si="8"/>
        <v>0</v>
      </c>
      <c r="G42" s="23">
        <v>1</v>
      </c>
      <c r="H42" s="23">
        <v>1</v>
      </c>
      <c r="I42" s="23">
        <v>1</v>
      </c>
      <c r="J42" s="23">
        <v>1</v>
      </c>
      <c r="K42" s="23">
        <f t="shared" si="9"/>
        <v>4</v>
      </c>
      <c r="L42" s="23">
        <v>0</v>
      </c>
      <c r="M42" s="23">
        <v>1</v>
      </c>
      <c r="N42" s="23">
        <v>0</v>
      </c>
      <c r="O42" s="23">
        <v>1</v>
      </c>
      <c r="P42" s="23">
        <f>SUM(L42:O42)</f>
        <v>2</v>
      </c>
      <c r="Q42" s="27">
        <f t="shared" si="11"/>
        <v>6</v>
      </c>
      <c r="R42" s="82"/>
    </row>
    <row r="43" spans="1:20" ht="26" x14ac:dyDescent="0.35">
      <c r="A43" s="26" t="s">
        <v>29</v>
      </c>
      <c r="B43" s="21">
        <v>1</v>
      </c>
      <c r="C43" s="21">
        <v>1</v>
      </c>
      <c r="D43" s="21">
        <v>1</v>
      </c>
      <c r="E43" s="21">
        <v>1</v>
      </c>
      <c r="F43" s="17">
        <f t="shared" si="8"/>
        <v>4</v>
      </c>
      <c r="G43" s="21">
        <v>0</v>
      </c>
      <c r="H43" s="21">
        <v>0</v>
      </c>
      <c r="I43" s="21">
        <v>0</v>
      </c>
      <c r="J43" s="21" t="s">
        <v>22</v>
      </c>
      <c r="K43" s="21">
        <f t="shared" si="9"/>
        <v>0</v>
      </c>
      <c r="L43" s="21">
        <v>1</v>
      </c>
      <c r="M43" s="21">
        <v>0</v>
      </c>
      <c r="N43" s="21">
        <v>0</v>
      </c>
      <c r="O43" s="21">
        <v>0</v>
      </c>
      <c r="P43" s="21">
        <f t="shared" si="10"/>
        <v>1</v>
      </c>
      <c r="Q43" s="29">
        <f t="shared" si="11"/>
        <v>5</v>
      </c>
      <c r="R43" s="80" t="s">
        <v>107</v>
      </c>
    </row>
    <row r="44" spans="1:20" ht="39" x14ac:dyDescent="0.35">
      <c r="A44" s="25" t="s">
        <v>30</v>
      </c>
      <c r="B44" s="16">
        <v>1</v>
      </c>
      <c r="C44" s="16">
        <v>1</v>
      </c>
      <c r="D44" s="16">
        <v>1</v>
      </c>
      <c r="E44" s="16">
        <v>0</v>
      </c>
      <c r="F44" s="14">
        <f t="shared" si="8"/>
        <v>3</v>
      </c>
      <c r="G44" s="16">
        <v>1</v>
      </c>
      <c r="H44" s="16">
        <v>1</v>
      </c>
      <c r="I44" s="16">
        <v>1</v>
      </c>
      <c r="J44" s="16" t="s">
        <v>22</v>
      </c>
      <c r="K44" s="16">
        <f>SUM(G44:J44)</f>
        <v>3</v>
      </c>
      <c r="L44" s="16">
        <v>1</v>
      </c>
      <c r="M44" s="16">
        <v>1</v>
      </c>
      <c r="N44" s="16">
        <v>1</v>
      </c>
      <c r="O44" s="16">
        <v>1</v>
      </c>
      <c r="P44" s="16">
        <f t="shared" si="10"/>
        <v>4</v>
      </c>
      <c r="Q44" s="28">
        <f t="shared" si="11"/>
        <v>10</v>
      </c>
      <c r="R44" s="81"/>
      <c r="S44" s="83"/>
      <c r="T44" s="84"/>
    </row>
    <row r="45" spans="1:20" ht="39" x14ac:dyDescent="0.35">
      <c r="A45" s="25" t="s">
        <v>114</v>
      </c>
      <c r="B45" s="16">
        <v>0</v>
      </c>
      <c r="C45" s="16">
        <v>0</v>
      </c>
      <c r="D45" s="16">
        <v>0</v>
      </c>
      <c r="E45" s="16">
        <v>1</v>
      </c>
      <c r="F45" s="14">
        <f t="shared" si="8"/>
        <v>1</v>
      </c>
      <c r="G45" s="16">
        <v>0</v>
      </c>
      <c r="H45" s="16">
        <v>0</v>
      </c>
      <c r="I45" s="16">
        <v>0</v>
      </c>
      <c r="J45" s="16" t="s">
        <v>22</v>
      </c>
      <c r="K45" s="16">
        <f>SUM(G45:J45)</f>
        <v>0</v>
      </c>
      <c r="L45" s="16">
        <v>1</v>
      </c>
      <c r="M45" s="16">
        <v>1</v>
      </c>
      <c r="N45" s="16">
        <v>1</v>
      </c>
      <c r="O45" s="16">
        <v>1</v>
      </c>
      <c r="P45" s="16">
        <f>SUM(L45:O45)</f>
        <v>4</v>
      </c>
      <c r="Q45" s="28">
        <f t="shared" si="11"/>
        <v>5</v>
      </c>
      <c r="R45" s="81"/>
      <c r="S45" s="83"/>
      <c r="T45" s="84"/>
    </row>
    <row r="46" spans="1:20" ht="52" x14ac:dyDescent="0.35">
      <c r="A46" s="25" t="s">
        <v>115</v>
      </c>
      <c r="B46" s="16">
        <v>0</v>
      </c>
      <c r="C46" s="16">
        <v>0</v>
      </c>
      <c r="D46" s="16">
        <v>0</v>
      </c>
      <c r="E46" s="16">
        <v>0</v>
      </c>
      <c r="F46" s="14">
        <f>SUM(B46:E46)</f>
        <v>0</v>
      </c>
      <c r="G46" s="16">
        <v>1</v>
      </c>
      <c r="H46" s="16">
        <v>1</v>
      </c>
      <c r="I46" s="16">
        <v>1</v>
      </c>
      <c r="J46" s="16" t="s">
        <v>22</v>
      </c>
      <c r="K46" s="16">
        <f>SUM(G46:J46)</f>
        <v>3</v>
      </c>
      <c r="L46" s="16">
        <v>0</v>
      </c>
      <c r="M46" s="16">
        <v>0</v>
      </c>
      <c r="N46" s="16">
        <v>0</v>
      </c>
      <c r="O46" s="16">
        <v>0</v>
      </c>
      <c r="P46" s="16">
        <f>SUM(L46:O46)</f>
        <v>0</v>
      </c>
      <c r="Q46" s="28">
        <f t="shared" si="11"/>
        <v>3</v>
      </c>
      <c r="R46" s="81"/>
      <c r="S46" s="83"/>
      <c r="T46" s="84"/>
    </row>
    <row r="47" spans="1:20" ht="39.5" thickBot="1" x14ac:dyDescent="0.4">
      <c r="A47" s="24" t="s">
        <v>31</v>
      </c>
      <c r="B47" s="23">
        <v>0</v>
      </c>
      <c r="C47" s="23">
        <v>0</v>
      </c>
      <c r="D47" s="23">
        <v>0</v>
      </c>
      <c r="E47" s="23">
        <v>0</v>
      </c>
      <c r="F47" s="18">
        <f t="shared" si="8"/>
        <v>0</v>
      </c>
      <c r="G47" s="23">
        <v>0</v>
      </c>
      <c r="H47" s="23">
        <v>0</v>
      </c>
      <c r="I47" s="23">
        <v>0</v>
      </c>
      <c r="J47" s="23">
        <v>0</v>
      </c>
      <c r="K47" s="23">
        <f t="shared" si="9"/>
        <v>0</v>
      </c>
      <c r="L47" s="23">
        <v>1</v>
      </c>
      <c r="M47" s="23">
        <v>1</v>
      </c>
      <c r="N47" s="23">
        <v>1</v>
      </c>
      <c r="O47" s="23">
        <v>1</v>
      </c>
      <c r="P47" s="23">
        <f>SUM(M47:O47)</f>
        <v>3</v>
      </c>
      <c r="Q47" s="27">
        <f t="shared" si="11"/>
        <v>3</v>
      </c>
      <c r="R47" s="82"/>
      <c r="S47" s="83"/>
      <c r="T47" s="84"/>
    </row>
    <row r="48" spans="1:20" ht="39" x14ac:dyDescent="0.35">
      <c r="A48" s="26" t="s">
        <v>116</v>
      </c>
      <c r="B48" s="21" t="s">
        <v>22</v>
      </c>
      <c r="C48" s="21">
        <v>1</v>
      </c>
      <c r="D48" s="21">
        <v>1</v>
      </c>
      <c r="E48" s="21">
        <v>1</v>
      </c>
      <c r="F48" s="17">
        <f t="shared" si="8"/>
        <v>3</v>
      </c>
      <c r="G48" s="21">
        <v>1</v>
      </c>
      <c r="H48" s="21">
        <v>1</v>
      </c>
      <c r="I48" s="21">
        <v>1</v>
      </c>
      <c r="J48" s="21">
        <v>0</v>
      </c>
      <c r="K48" s="21">
        <f t="shared" si="9"/>
        <v>3</v>
      </c>
      <c r="L48" s="21" t="s">
        <v>22</v>
      </c>
      <c r="M48" s="21">
        <v>0</v>
      </c>
      <c r="N48" s="21">
        <v>1</v>
      </c>
      <c r="O48" s="21">
        <v>1</v>
      </c>
      <c r="P48" s="21">
        <f t="shared" si="10"/>
        <v>2</v>
      </c>
      <c r="Q48" s="29">
        <f t="shared" si="11"/>
        <v>8</v>
      </c>
      <c r="R48" s="80" t="s">
        <v>108</v>
      </c>
      <c r="S48" s="83"/>
      <c r="T48" s="84"/>
    </row>
    <row r="49" spans="1:19" ht="39" x14ac:dyDescent="0.35">
      <c r="A49" s="25" t="s">
        <v>117</v>
      </c>
      <c r="B49" s="16">
        <v>1</v>
      </c>
      <c r="C49" s="16">
        <v>0</v>
      </c>
      <c r="D49" s="16">
        <v>0</v>
      </c>
      <c r="E49" s="16">
        <v>1</v>
      </c>
      <c r="F49" s="14">
        <f t="shared" si="8"/>
        <v>2</v>
      </c>
      <c r="G49" s="16">
        <v>0</v>
      </c>
      <c r="H49" s="16">
        <v>0</v>
      </c>
      <c r="I49" s="16">
        <v>0</v>
      </c>
      <c r="J49" s="16">
        <v>0</v>
      </c>
      <c r="K49" s="16">
        <f t="shared" si="9"/>
        <v>0</v>
      </c>
      <c r="L49" s="16">
        <v>0</v>
      </c>
      <c r="M49" s="16">
        <v>0</v>
      </c>
      <c r="N49" s="16">
        <v>0</v>
      </c>
      <c r="O49" s="16">
        <v>0</v>
      </c>
      <c r="P49" s="16">
        <f t="shared" si="10"/>
        <v>0</v>
      </c>
      <c r="Q49" s="28">
        <f t="shared" si="11"/>
        <v>2</v>
      </c>
      <c r="R49" s="81"/>
    </row>
    <row r="50" spans="1:19" ht="39" x14ac:dyDescent="0.35">
      <c r="A50" s="25" t="s">
        <v>118</v>
      </c>
      <c r="B50" s="16">
        <v>1</v>
      </c>
      <c r="C50" s="16">
        <v>1</v>
      </c>
      <c r="D50" s="16">
        <v>1</v>
      </c>
      <c r="E50" s="16">
        <v>1</v>
      </c>
      <c r="F50" s="14">
        <f t="shared" si="8"/>
        <v>4</v>
      </c>
      <c r="G50" s="16">
        <v>0</v>
      </c>
      <c r="H50" s="16">
        <v>0</v>
      </c>
      <c r="I50" s="16">
        <v>0</v>
      </c>
      <c r="J50" s="16">
        <v>0</v>
      </c>
      <c r="K50" s="16">
        <f t="shared" si="9"/>
        <v>0</v>
      </c>
      <c r="L50" s="16">
        <v>1</v>
      </c>
      <c r="M50" s="16">
        <v>0</v>
      </c>
      <c r="N50" s="16">
        <v>0</v>
      </c>
      <c r="O50" s="16">
        <v>0</v>
      </c>
      <c r="P50" s="16">
        <f t="shared" si="10"/>
        <v>1</v>
      </c>
      <c r="Q50" s="28">
        <f t="shared" si="11"/>
        <v>5</v>
      </c>
      <c r="R50" s="81"/>
    </row>
    <row r="51" spans="1:19" ht="52" x14ac:dyDescent="0.35">
      <c r="A51" s="25" t="s">
        <v>119</v>
      </c>
      <c r="B51" s="16">
        <v>1</v>
      </c>
      <c r="C51" s="16">
        <v>1</v>
      </c>
      <c r="D51" s="16">
        <v>1</v>
      </c>
      <c r="E51" s="16">
        <v>1</v>
      </c>
      <c r="F51" s="14">
        <f t="shared" si="8"/>
        <v>4</v>
      </c>
      <c r="G51" s="16">
        <v>0</v>
      </c>
      <c r="H51" s="16">
        <v>0</v>
      </c>
      <c r="I51" s="16">
        <v>0</v>
      </c>
      <c r="J51" s="16">
        <v>0</v>
      </c>
      <c r="K51" s="16">
        <f t="shared" si="9"/>
        <v>0</v>
      </c>
      <c r="L51" s="16">
        <v>0</v>
      </c>
      <c r="M51" s="16">
        <v>0</v>
      </c>
      <c r="N51" s="16">
        <v>0</v>
      </c>
      <c r="O51" s="16">
        <v>0</v>
      </c>
      <c r="P51" s="16">
        <f t="shared" si="10"/>
        <v>0</v>
      </c>
      <c r="Q51" s="28">
        <f t="shared" si="11"/>
        <v>4</v>
      </c>
      <c r="R51" s="81"/>
    </row>
    <row r="52" spans="1:19" ht="52" x14ac:dyDescent="0.35">
      <c r="A52" s="25" t="s">
        <v>120</v>
      </c>
      <c r="B52" s="16">
        <v>0</v>
      </c>
      <c r="C52" s="16">
        <v>0</v>
      </c>
      <c r="D52" s="16">
        <v>0</v>
      </c>
      <c r="E52" s="16">
        <v>0</v>
      </c>
      <c r="F52" s="14">
        <f t="shared" si="8"/>
        <v>0</v>
      </c>
      <c r="G52" s="16">
        <v>1</v>
      </c>
      <c r="H52" s="16">
        <v>0</v>
      </c>
      <c r="I52" s="16">
        <v>0</v>
      </c>
      <c r="J52" s="16">
        <v>1</v>
      </c>
      <c r="K52" s="16">
        <f t="shared" si="9"/>
        <v>2</v>
      </c>
      <c r="L52" s="16">
        <v>0</v>
      </c>
      <c r="M52" s="16">
        <v>0</v>
      </c>
      <c r="N52" s="16">
        <v>0</v>
      </c>
      <c r="O52" s="16">
        <v>0</v>
      </c>
      <c r="P52" s="16">
        <f t="shared" si="10"/>
        <v>0</v>
      </c>
      <c r="Q52" s="28">
        <f t="shared" si="11"/>
        <v>2</v>
      </c>
      <c r="R52" s="81"/>
    </row>
    <row r="53" spans="1:19" ht="39.5" thickBot="1" x14ac:dyDescent="0.4">
      <c r="A53" s="24" t="s">
        <v>32</v>
      </c>
      <c r="B53" s="23">
        <v>0</v>
      </c>
      <c r="C53" s="23">
        <v>0</v>
      </c>
      <c r="D53" s="23">
        <v>0</v>
      </c>
      <c r="E53" s="23">
        <v>0</v>
      </c>
      <c r="F53" s="18">
        <f t="shared" si="8"/>
        <v>0</v>
      </c>
      <c r="G53" s="23">
        <v>0</v>
      </c>
      <c r="H53" s="23">
        <v>0</v>
      </c>
      <c r="I53" s="23">
        <v>0</v>
      </c>
      <c r="J53" s="23">
        <v>0</v>
      </c>
      <c r="K53" s="23">
        <f t="shared" si="9"/>
        <v>0</v>
      </c>
      <c r="L53" s="23">
        <v>1</v>
      </c>
      <c r="M53" s="23">
        <v>0</v>
      </c>
      <c r="N53" s="23">
        <v>1</v>
      </c>
      <c r="O53" s="23">
        <v>1</v>
      </c>
      <c r="P53" s="23">
        <f t="shared" si="10"/>
        <v>3</v>
      </c>
      <c r="Q53" s="27">
        <f t="shared" si="11"/>
        <v>3</v>
      </c>
      <c r="R53" s="82"/>
    </row>
    <row r="54" spans="1:19" ht="26" x14ac:dyDescent="0.35">
      <c r="A54" s="25" t="s">
        <v>121</v>
      </c>
      <c r="B54" s="16">
        <v>1</v>
      </c>
      <c r="C54" s="16">
        <v>1</v>
      </c>
      <c r="D54" s="16">
        <v>1</v>
      </c>
      <c r="E54" s="16">
        <v>1</v>
      </c>
      <c r="F54" s="14">
        <f t="shared" si="8"/>
        <v>4</v>
      </c>
      <c r="G54" s="16">
        <v>1</v>
      </c>
      <c r="H54" s="16">
        <v>1</v>
      </c>
      <c r="I54" s="16">
        <v>1</v>
      </c>
      <c r="J54" s="16">
        <v>1</v>
      </c>
      <c r="K54" s="16">
        <f t="shared" si="9"/>
        <v>4</v>
      </c>
      <c r="L54" s="16">
        <v>1</v>
      </c>
      <c r="M54" s="16">
        <v>1</v>
      </c>
      <c r="N54" s="16">
        <v>1</v>
      </c>
      <c r="O54" s="16">
        <v>1</v>
      </c>
      <c r="P54" s="16">
        <f t="shared" si="10"/>
        <v>4</v>
      </c>
      <c r="Q54" s="28">
        <f t="shared" si="11"/>
        <v>12</v>
      </c>
      <c r="R54" s="81" t="s">
        <v>130</v>
      </c>
    </row>
    <row r="55" spans="1:19" ht="39" x14ac:dyDescent="0.35">
      <c r="A55" s="25" t="s">
        <v>122</v>
      </c>
      <c r="B55" s="16">
        <v>1</v>
      </c>
      <c r="C55" s="16">
        <v>1</v>
      </c>
      <c r="D55" s="16">
        <v>1</v>
      </c>
      <c r="E55" s="16">
        <v>1</v>
      </c>
      <c r="F55" s="14">
        <f t="shared" si="8"/>
        <v>4</v>
      </c>
      <c r="G55" s="16">
        <v>0</v>
      </c>
      <c r="H55" s="16">
        <v>0</v>
      </c>
      <c r="I55" s="16">
        <v>0</v>
      </c>
      <c r="J55" s="16">
        <v>0</v>
      </c>
      <c r="K55" s="16">
        <f t="shared" si="9"/>
        <v>0</v>
      </c>
      <c r="L55" s="16">
        <v>1</v>
      </c>
      <c r="M55" s="16">
        <v>1</v>
      </c>
      <c r="N55" s="16">
        <v>1</v>
      </c>
      <c r="O55" s="16">
        <v>1</v>
      </c>
      <c r="P55" s="16">
        <f t="shared" si="10"/>
        <v>4</v>
      </c>
      <c r="Q55" s="28">
        <f t="shared" si="11"/>
        <v>8</v>
      </c>
      <c r="R55" s="81"/>
    </row>
    <row r="56" spans="1:19" ht="39.5" thickBot="1" x14ac:dyDescent="0.4">
      <c r="A56" s="24" t="s">
        <v>123</v>
      </c>
      <c r="B56" s="23">
        <v>0</v>
      </c>
      <c r="C56" s="23">
        <v>0</v>
      </c>
      <c r="D56" s="23">
        <v>0</v>
      </c>
      <c r="E56" s="23">
        <v>0</v>
      </c>
      <c r="F56" s="18">
        <f t="shared" si="8"/>
        <v>0</v>
      </c>
      <c r="G56" s="23">
        <v>1</v>
      </c>
      <c r="H56" s="23">
        <v>1</v>
      </c>
      <c r="I56" s="23">
        <v>1</v>
      </c>
      <c r="J56" s="23">
        <v>1</v>
      </c>
      <c r="K56" s="23">
        <f t="shared" si="9"/>
        <v>4</v>
      </c>
      <c r="L56" s="23">
        <v>0</v>
      </c>
      <c r="M56" s="23">
        <v>0</v>
      </c>
      <c r="N56" s="23">
        <v>0</v>
      </c>
      <c r="O56" s="23">
        <v>0</v>
      </c>
      <c r="P56" s="23">
        <f t="shared" si="10"/>
        <v>0</v>
      </c>
      <c r="Q56" s="27">
        <f t="shared" si="11"/>
        <v>4</v>
      </c>
      <c r="R56" s="82"/>
    </row>
    <row r="57" spans="1:19" ht="39" x14ac:dyDescent="0.35">
      <c r="A57" s="26" t="s">
        <v>33</v>
      </c>
      <c r="B57" s="21">
        <v>1</v>
      </c>
      <c r="C57" s="21">
        <v>1</v>
      </c>
      <c r="D57" s="21">
        <v>1</v>
      </c>
      <c r="E57" s="21" t="s">
        <v>34</v>
      </c>
      <c r="F57" s="17">
        <f t="shared" si="8"/>
        <v>3</v>
      </c>
      <c r="G57" s="21">
        <v>1</v>
      </c>
      <c r="H57" s="21">
        <v>1</v>
      </c>
      <c r="I57" s="21">
        <v>1</v>
      </c>
      <c r="J57" s="21">
        <v>1</v>
      </c>
      <c r="K57" s="21">
        <f t="shared" si="9"/>
        <v>4</v>
      </c>
      <c r="L57" s="21">
        <v>1</v>
      </c>
      <c r="M57" s="21">
        <v>1</v>
      </c>
      <c r="N57" s="21">
        <v>1</v>
      </c>
      <c r="O57" s="21">
        <v>1</v>
      </c>
      <c r="P57" s="21">
        <f t="shared" si="10"/>
        <v>4</v>
      </c>
      <c r="Q57" s="29">
        <f t="shared" si="11"/>
        <v>11</v>
      </c>
      <c r="R57" s="80" t="s">
        <v>137</v>
      </c>
    </row>
    <row r="58" spans="1:19" ht="39" x14ac:dyDescent="0.35">
      <c r="A58" s="25" t="s">
        <v>35</v>
      </c>
      <c r="B58" s="16">
        <v>1</v>
      </c>
      <c r="C58" s="16">
        <v>1</v>
      </c>
      <c r="D58" s="16">
        <v>1</v>
      </c>
      <c r="E58" s="16" t="s">
        <v>34</v>
      </c>
      <c r="F58" s="14">
        <f t="shared" si="8"/>
        <v>3</v>
      </c>
      <c r="G58" s="16">
        <v>1</v>
      </c>
      <c r="H58" s="16">
        <v>1</v>
      </c>
      <c r="I58" s="16">
        <v>1</v>
      </c>
      <c r="J58" s="16">
        <v>1</v>
      </c>
      <c r="K58" s="16">
        <f t="shared" si="9"/>
        <v>4</v>
      </c>
      <c r="L58" s="16">
        <v>1</v>
      </c>
      <c r="M58" s="16">
        <v>1</v>
      </c>
      <c r="N58" s="16">
        <v>1</v>
      </c>
      <c r="O58" s="16">
        <v>1</v>
      </c>
      <c r="P58" s="16">
        <f t="shared" si="10"/>
        <v>4</v>
      </c>
      <c r="Q58" s="28">
        <f t="shared" si="11"/>
        <v>11</v>
      </c>
      <c r="R58" s="81"/>
    </row>
    <row r="59" spans="1:19" ht="52" x14ac:dyDescent="0.35">
      <c r="A59" s="25" t="s">
        <v>36</v>
      </c>
      <c r="B59" s="16">
        <v>0</v>
      </c>
      <c r="C59" s="16">
        <v>0</v>
      </c>
      <c r="D59" s="16">
        <v>0</v>
      </c>
      <c r="E59" s="16" t="s">
        <v>34</v>
      </c>
      <c r="F59" s="14">
        <f t="shared" si="8"/>
        <v>0</v>
      </c>
      <c r="G59" s="16">
        <v>0</v>
      </c>
      <c r="H59" s="16">
        <v>0</v>
      </c>
      <c r="I59" s="16">
        <v>0</v>
      </c>
      <c r="J59" s="16">
        <v>0</v>
      </c>
      <c r="K59" s="16">
        <f t="shared" si="9"/>
        <v>0</v>
      </c>
      <c r="L59" s="16">
        <v>1</v>
      </c>
      <c r="M59" s="16">
        <v>1</v>
      </c>
      <c r="N59" s="16">
        <v>1</v>
      </c>
      <c r="O59" s="16">
        <v>1</v>
      </c>
      <c r="P59" s="16">
        <f t="shared" si="10"/>
        <v>4</v>
      </c>
      <c r="Q59" s="28">
        <f t="shared" si="11"/>
        <v>4</v>
      </c>
      <c r="R59" s="81"/>
    </row>
    <row r="60" spans="1:19" ht="39" x14ac:dyDescent="0.35">
      <c r="A60" s="25" t="s">
        <v>125</v>
      </c>
      <c r="B60" s="16">
        <v>0</v>
      </c>
      <c r="C60" s="16">
        <v>1</v>
      </c>
      <c r="D60" s="16">
        <v>0</v>
      </c>
      <c r="E60" s="16" t="s">
        <v>34</v>
      </c>
      <c r="F60" s="14">
        <f t="shared" si="8"/>
        <v>1</v>
      </c>
      <c r="G60" s="16">
        <v>0</v>
      </c>
      <c r="H60" s="16">
        <v>0</v>
      </c>
      <c r="I60" s="16">
        <v>0</v>
      </c>
      <c r="J60" s="16">
        <v>0</v>
      </c>
      <c r="K60" s="16">
        <f t="shared" si="9"/>
        <v>0</v>
      </c>
      <c r="L60" s="16">
        <v>0</v>
      </c>
      <c r="M60" s="16">
        <v>0</v>
      </c>
      <c r="N60" s="16">
        <v>0</v>
      </c>
      <c r="O60" s="16">
        <v>0</v>
      </c>
      <c r="P60" s="16">
        <f t="shared" si="10"/>
        <v>0</v>
      </c>
      <c r="Q60" s="28">
        <f t="shared" si="11"/>
        <v>1</v>
      </c>
      <c r="R60" s="81"/>
    </row>
    <row r="61" spans="1:19" ht="39.5" thickBot="1" x14ac:dyDescent="0.4">
      <c r="A61" s="24" t="s">
        <v>124</v>
      </c>
      <c r="B61" s="23">
        <v>0</v>
      </c>
      <c r="C61" s="23">
        <v>1</v>
      </c>
      <c r="D61" s="23">
        <v>0</v>
      </c>
      <c r="E61" s="23" t="s">
        <v>34</v>
      </c>
      <c r="F61" s="18">
        <f t="shared" ref="F61" si="12">SUM(B61:E61)</f>
        <v>1</v>
      </c>
      <c r="G61" s="23">
        <v>0</v>
      </c>
      <c r="H61" s="23">
        <v>0</v>
      </c>
      <c r="I61" s="23">
        <v>0</v>
      </c>
      <c r="J61" s="23">
        <v>0</v>
      </c>
      <c r="K61" s="23">
        <f t="shared" ref="K61" si="13">SUM(G61:J61)</f>
        <v>0</v>
      </c>
      <c r="L61" s="23">
        <v>0</v>
      </c>
      <c r="M61" s="23">
        <v>0</v>
      </c>
      <c r="N61" s="23">
        <v>0</v>
      </c>
      <c r="O61" s="23">
        <v>0</v>
      </c>
      <c r="P61" s="23">
        <f t="shared" ref="P61" si="14">SUM(L61:O61)</f>
        <v>0</v>
      </c>
      <c r="Q61" s="27">
        <f t="shared" ref="Q61" si="15">SUM(F61,K61,P61)</f>
        <v>1</v>
      </c>
      <c r="R61" s="82"/>
    </row>
    <row r="63" spans="1:19" ht="14.5" x14ac:dyDescent="0.35">
      <c r="S63" s="22"/>
    </row>
  </sheetData>
  <autoFilter ref="A2:R61" xr:uid="{00000000-0009-0000-0000-000003000000}"/>
  <mergeCells count="18">
    <mergeCell ref="F2:F4"/>
    <mergeCell ref="K2:K4"/>
    <mergeCell ref="P2:P4"/>
    <mergeCell ref="R5:R10"/>
    <mergeCell ref="R11:R12"/>
    <mergeCell ref="R2:R4"/>
    <mergeCell ref="R48:R53"/>
    <mergeCell ref="R54:R56"/>
    <mergeCell ref="R57:R61"/>
    <mergeCell ref="S44:T48"/>
    <mergeCell ref="Q2:Q4"/>
    <mergeCell ref="R13:R14"/>
    <mergeCell ref="R15:R19"/>
    <mergeCell ref="R20:R27"/>
    <mergeCell ref="R28:R31"/>
    <mergeCell ref="R37:R42"/>
    <mergeCell ref="R43:R47"/>
    <mergeCell ref="R32:R36"/>
  </mergeCells>
  <phoneticPr fontId="9" type="noConversion"/>
  <conditionalFormatting sqref="Q5:Q27 Q29 Q31:Q61">
    <cfRule type="colorScale" priority="33">
      <colorScale>
        <cfvo type="num" val="0"/>
        <cfvo type="num" val="12"/>
        <color theme="4" tint="0.79998168889431442"/>
        <color theme="4" tint="-0.249977111117893"/>
      </colorScale>
    </cfRule>
  </conditionalFormatting>
  <conditionalFormatting sqref="F31">
    <cfRule type="colorScale" priority="31">
      <colorScale>
        <cfvo type="num" val="0"/>
        <cfvo type="num" val="4"/>
        <color theme="4" tint="0.79998168889431442"/>
        <color theme="4" tint="-0.249977111117893"/>
      </colorScale>
    </cfRule>
    <cfRule type="colorScale" priority="32">
      <colorScale>
        <cfvo type="min"/>
        <cfvo type="max"/>
        <color theme="4" tint="0.79998168889431442"/>
        <color theme="4" tint="-0.249977111117893"/>
      </colorScale>
    </cfRule>
  </conditionalFormatting>
  <conditionalFormatting sqref="F27">
    <cfRule type="colorScale" priority="29">
      <colorScale>
        <cfvo type="num" val="0"/>
        <cfvo type="num" val="4"/>
        <color theme="4" tint="0.79998168889431442"/>
        <color theme="4" tint="-0.249977111117893"/>
      </colorScale>
    </cfRule>
    <cfRule type="colorScale" priority="30">
      <colorScale>
        <cfvo type="min"/>
        <cfvo type="max"/>
        <color theme="4" tint="0.79998168889431442"/>
        <color theme="4" tint="-0.249977111117893"/>
      </colorScale>
    </cfRule>
  </conditionalFormatting>
  <conditionalFormatting sqref="F48">
    <cfRule type="colorScale" priority="27">
      <colorScale>
        <cfvo type="num" val="0"/>
        <cfvo type="num" val="4"/>
        <color theme="4" tint="0.79998168889431442"/>
        <color theme="4" tint="-0.249977111117893"/>
      </colorScale>
    </cfRule>
    <cfRule type="colorScale" priority="28">
      <colorScale>
        <cfvo type="min"/>
        <cfvo type="max"/>
        <color theme="4" tint="0.79998168889431442"/>
        <color theme="4" tint="-0.249977111117893"/>
      </colorScale>
    </cfRule>
  </conditionalFormatting>
  <conditionalFormatting sqref="F46">
    <cfRule type="colorScale" priority="25">
      <colorScale>
        <cfvo type="num" val="0"/>
        <cfvo type="num" val="4"/>
        <color theme="4" tint="0.79998168889431442"/>
        <color theme="4" tint="-0.249977111117893"/>
      </colorScale>
    </cfRule>
    <cfRule type="colorScale" priority="26">
      <colorScale>
        <cfvo type="min"/>
        <cfvo type="max"/>
        <color theme="4" tint="0.79998168889431442"/>
        <color theme="4" tint="-0.249977111117893"/>
      </colorScale>
    </cfRule>
  </conditionalFormatting>
  <conditionalFormatting sqref="F53">
    <cfRule type="colorScale" priority="21">
      <colorScale>
        <cfvo type="num" val="0"/>
        <cfvo type="num" val="4"/>
        <color theme="4" tint="0.79998168889431442"/>
        <color theme="4" tint="-0.249977111117893"/>
      </colorScale>
    </cfRule>
    <cfRule type="colorScale" priority="22">
      <colorScale>
        <cfvo type="min"/>
        <cfvo type="max"/>
        <color theme="4" tint="0.79998168889431442"/>
        <color theme="4" tint="-0.249977111117893"/>
      </colorScale>
    </cfRule>
  </conditionalFormatting>
  <conditionalFormatting sqref="K57">
    <cfRule type="colorScale" priority="16">
      <colorScale>
        <cfvo type="num" val="0"/>
        <cfvo type="num" val="4"/>
        <color theme="4" tint="0.79998168889431442"/>
        <color theme="4" tint="-0.249977111117893"/>
      </colorScale>
    </cfRule>
    <cfRule type="colorScale" priority="18">
      <colorScale>
        <cfvo type="min"/>
        <cfvo type="max"/>
        <color theme="4" tint="0.79998168889431442"/>
        <color theme="4" tint="-0.249977111117893"/>
      </colorScale>
    </cfRule>
    <cfRule type="colorScale" priority="20">
      <colorScale>
        <cfvo type="min"/>
        <cfvo type="max"/>
        <color theme="4" tint="0.79998168889431442"/>
        <color theme="4" tint="-0.499984740745262"/>
      </colorScale>
    </cfRule>
  </conditionalFormatting>
  <conditionalFormatting sqref="F57">
    <cfRule type="colorScale" priority="17">
      <colorScale>
        <cfvo type="num" val="0"/>
        <cfvo type="num" val="4"/>
        <color theme="4" tint="0.79998168889431442"/>
        <color theme="4" tint="-0.249977111117893"/>
      </colorScale>
    </cfRule>
    <cfRule type="colorScale" priority="19">
      <colorScale>
        <cfvo type="min"/>
        <cfvo type="max"/>
        <color theme="4" tint="0.79998168889431442"/>
        <color theme="4" tint="-0.249977111117893"/>
      </colorScale>
    </cfRule>
  </conditionalFormatting>
  <conditionalFormatting sqref="F30">
    <cfRule type="colorScale" priority="14">
      <colorScale>
        <cfvo type="num" val="0"/>
        <cfvo type="num" val="4"/>
        <color theme="4" tint="0.79998168889431442"/>
        <color theme="4" tint="-0.249977111117893"/>
      </colorScale>
    </cfRule>
    <cfRule type="colorScale" priority="15">
      <colorScale>
        <cfvo type="min"/>
        <cfvo type="max"/>
        <color theme="4" tint="0.79998168889431442"/>
        <color theme="4" tint="-0.249977111117893"/>
      </colorScale>
    </cfRule>
  </conditionalFormatting>
  <conditionalFormatting sqref="P30">
    <cfRule type="colorScale" priority="11">
      <colorScale>
        <cfvo type="num" val="0"/>
        <cfvo type="num" val="4"/>
        <color theme="4" tint="0.79998168889431442"/>
        <color theme="4" tint="-0.249977111117893"/>
      </colorScale>
    </cfRule>
    <cfRule type="colorScale" priority="12">
      <colorScale>
        <cfvo type="min"/>
        <cfvo type="max"/>
        <color theme="4" tint="0.79998168889431442"/>
        <color theme="4" tint="-0.249977111117893"/>
      </colorScale>
    </cfRule>
    <cfRule type="colorScale" priority="13">
      <colorScale>
        <cfvo type="min"/>
        <cfvo type="max"/>
        <color theme="4" tint="0.79998168889431442"/>
        <color theme="4" tint="-0.499984740745262"/>
      </colorScale>
    </cfRule>
  </conditionalFormatting>
  <conditionalFormatting sqref="Q30">
    <cfRule type="colorScale" priority="10">
      <colorScale>
        <cfvo type="num" val="0"/>
        <cfvo type="num" val="12"/>
        <color theme="4" tint="0.79998168889431442"/>
        <color theme="4" tint="-0.249977111117893"/>
      </colorScale>
    </cfRule>
  </conditionalFormatting>
  <conditionalFormatting sqref="F29">
    <cfRule type="colorScale" priority="34">
      <colorScale>
        <cfvo type="num" val="0"/>
        <cfvo type="num" val="4"/>
        <color theme="4" tint="0.79998168889431442"/>
        <color theme="4" tint="-0.249977111117893"/>
      </colorScale>
    </cfRule>
    <cfRule type="colorScale" priority="35">
      <colorScale>
        <cfvo type="min"/>
        <cfvo type="max"/>
        <color theme="4" tint="0.79998168889431442"/>
        <color theme="4" tint="-0.249977111117893"/>
      </colorScale>
    </cfRule>
  </conditionalFormatting>
  <conditionalFormatting sqref="K28">
    <cfRule type="colorScale" priority="5">
      <colorScale>
        <cfvo type="num" val="0"/>
        <cfvo type="num" val="4"/>
        <color theme="4" tint="0.79998168889431442"/>
        <color theme="4" tint="-0.249977111117893"/>
      </colorScale>
    </cfRule>
    <cfRule type="colorScale" priority="6">
      <colorScale>
        <cfvo type="min"/>
        <cfvo type="max"/>
        <color theme="4" tint="0.79998168889431442"/>
        <color theme="4" tint="-0.249977111117893"/>
      </colorScale>
    </cfRule>
    <cfRule type="colorScale" priority="7">
      <colorScale>
        <cfvo type="min"/>
        <cfvo type="max"/>
        <color theme="4" tint="0.79998168889431442"/>
        <color theme="4" tint="-0.499984740745262"/>
      </colorScale>
    </cfRule>
  </conditionalFormatting>
  <conditionalFormatting sqref="P28">
    <cfRule type="colorScale" priority="2">
      <colorScale>
        <cfvo type="num" val="0"/>
        <cfvo type="num" val="4"/>
        <color theme="4" tint="0.79998168889431442"/>
        <color theme="4" tint="-0.249977111117893"/>
      </colorScale>
    </cfRule>
    <cfRule type="colorScale" priority="3">
      <colorScale>
        <cfvo type="min"/>
        <cfvo type="max"/>
        <color theme="4" tint="0.79998168889431442"/>
        <color theme="4" tint="-0.249977111117893"/>
      </colorScale>
    </cfRule>
    <cfRule type="colorScale" priority="4">
      <colorScale>
        <cfvo type="min"/>
        <cfvo type="max"/>
        <color theme="4" tint="0.79998168889431442"/>
        <color theme="4" tint="-0.499984740745262"/>
      </colorScale>
    </cfRule>
  </conditionalFormatting>
  <conditionalFormatting sqref="Q28">
    <cfRule type="colorScale" priority="1">
      <colorScale>
        <cfvo type="num" val="0"/>
        <cfvo type="num" val="12"/>
        <color theme="4" tint="0.79998168889431442"/>
        <color theme="4" tint="-0.249977111117893"/>
      </colorScale>
    </cfRule>
  </conditionalFormatting>
  <conditionalFormatting sqref="F28">
    <cfRule type="colorScale" priority="8">
      <colorScale>
        <cfvo type="num" val="0"/>
        <cfvo type="num" val="4"/>
        <color theme="4" tint="0.79998168889431442"/>
        <color theme="4" tint="-0.249977111117893"/>
      </colorScale>
    </cfRule>
    <cfRule type="colorScale" priority="9">
      <colorScale>
        <cfvo type="min"/>
        <cfvo type="max"/>
        <color theme="4" tint="0.79998168889431442"/>
        <color theme="4" tint="-0.249977111117893"/>
      </colorScale>
    </cfRule>
  </conditionalFormatting>
  <conditionalFormatting sqref="K58:K61 K5:K27 K29:K56">
    <cfRule type="colorScale" priority="38">
      <colorScale>
        <cfvo type="num" val="0"/>
        <cfvo type="num" val="4"/>
        <color theme="4" tint="0.79998168889431442"/>
        <color theme="4" tint="-0.249977111117893"/>
      </colorScale>
    </cfRule>
    <cfRule type="colorScale" priority="39">
      <colorScale>
        <cfvo type="min"/>
        <cfvo type="max"/>
        <color theme="4" tint="0.79998168889431442"/>
        <color theme="4" tint="-0.249977111117893"/>
      </colorScale>
    </cfRule>
    <cfRule type="colorScale" priority="40">
      <colorScale>
        <cfvo type="min"/>
        <cfvo type="max"/>
        <color theme="4" tint="0.79998168889431442"/>
        <color theme="4" tint="-0.499984740745262"/>
      </colorScale>
    </cfRule>
  </conditionalFormatting>
  <conditionalFormatting sqref="F58:F61 F54:F56 F49:F52 F47 F5:F26 F32:F45">
    <cfRule type="colorScale" priority="41">
      <colorScale>
        <cfvo type="num" val="0"/>
        <cfvo type="num" val="4"/>
        <color theme="4" tint="0.79998168889431442"/>
        <color theme="4" tint="-0.249977111117893"/>
      </colorScale>
    </cfRule>
    <cfRule type="colorScale" priority="42">
      <colorScale>
        <cfvo type="min"/>
        <cfvo type="max"/>
        <color theme="4" tint="0.79998168889431442"/>
        <color theme="4" tint="-0.249977111117893"/>
      </colorScale>
    </cfRule>
  </conditionalFormatting>
  <conditionalFormatting sqref="P31:P61 P29 P5:P27">
    <cfRule type="colorScale" priority="141">
      <colorScale>
        <cfvo type="num" val="0"/>
        <cfvo type="num" val="4"/>
        <color theme="4" tint="0.79998168889431442"/>
        <color theme="4" tint="-0.249977111117893"/>
      </colorScale>
    </cfRule>
    <cfRule type="colorScale" priority="142">
      <colorScale>
        <cfvo type="min"/>
        <cfvo type="max"/>
        <color theme="4" tint="0.79998168889431442"/>
        <color theme="4" tint="-0.249977111117893"/>
      </colorScale>
    </cfRule>
    <cfRule type="colorScale" priority="143">
      <colorScale>
        <cfvo type="min"/>
        <cfvo type="max"/>
        <color theme="4" tint="0.79998168889431442"/>
        <color theme="4" tint="-0.499984740745262"/>
      </colorScale>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H2R Data Saturation Grid OCT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MUSE</dc:creator>
  <cp:lastModifiedBy>Mohamed MUSE</cp:lastModifiedBy>
  <dcterms:created xsi:type="dcterms:W3CDTF">2017-10-10T11:47:39Z</dcterms:created>
  <dcterms:modified xsi:type="dcterms:W3CDTF">2022-12-19T14:45:41Z</dcterms:modified>
</cp:coreProperties>
</file>